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gsti-main\gsti-main\Datasets\Vilas_Boas_et_al_2024\Dark\"/>
    </mc:Choice>
  </mc:AlternateContent>
  <xr:revisionPtr revIDLastSave="0" documentId="13_ncr:1_{BE7284CA-6C88-44FB-84DC-62420747C084}" xr6:coauthVersionLast="47" xr6:coauthVersionMax="47" xr10:uidLastSave="{00000000-0000-0000-0000-000000000000}"/>
  <bookViews>
    <workbookView xWindow="-120" yWindow="-120" windowWidth="29040" windowHeight="16440" xr2:uid="{E680548A-E97F-45AE-955D-DE7B5135517F}"/>
  </bookViews>
  <sheets>
    <sheet name="20240925_dark_agn_lmf24076_" sheetId="1" r:id="rId1"/>
  </sheets>
  <calcPr calcId="181029"/>
</workbook>
</file>

<file path=xl/calcChain.xml><?xml version="1.0" encoding="utf-8"?>
<calcChain xmlns="http://schemas.openxmlformats.org/spreadsheetml/2006/main">
  <c r="R11" i="1" l="1"/>
  <c r="T11" i="1" s="1"/>
  <c r="AV11" i="1"/>
  <c r="K11" i="1" s="1"/>
  <c r="AX11" i="1"/>
  <c r="AY11" i="1"/>
  <c r="AZ11" i="1"/>
  <c r="BE11" i="1"/>
  <c r="BF11" i="1"/>
  <c r="BH11" i="1"/>
  <c r="R13" i="1"/>
  <c r="T13" i="1"/>
  <c r="AV13" i="1"/>
  <c r="AW13" i="1" s="1"/>
  <c r="AX13" i="1"/>
  <c r="AY13" i="1"/>
  <c r="AZ13" i="1"/>
  <c r="BE13" i="1"/>
  <c r="BF13" i="1" s="1"/>
  <c r="BI13" i="1" s="1"/>
  <c r="BH13" i="1"/>
  <c r="K14" i="1"/>
  <c r="N14" i="1"/>
  <c r="R14" i="1"/>
  <c r="T14" i="1" s="1"/>
  <c r="AV14" i="1"/>
  <c r="AW14" i="1"/>
  <c r="AX14" i="1"/>
  <c r="AY14" i="1"/>
  <c r="AZ14" i="1"/>
  <c r="BE14" i="1"/>
  <c r="BF14" i="1" s="1"/>
  <c r="BI14" i="1" s="1"/>
  <c r="BH14" i="1"/>
  <c r="R15" i="1"/>
  <c r="T15" i="1" s="1"/>
  <c r="AV15" i="1"/>
  <c r="K15" i="1" s="1"/>
  <c r="AW15" i="1"/>
  <c r="AX15" i="1"/>
  <c r="AY15" i="1"/>
  <c r="AZ15" i="1"/>
  <c r="BE15" i="1"/>
  <c r="BF15" i="1"/>
  <c r="BH15" i="1"/>
  <c r="BI15" i="1" s="1"/>
  <c r="K16" i="1"/>
  <c r="N16" i="1"/>
  <c r="R16" i="1"/>
  <c r="T16" i="1"/>
  <c r="AV16" i="1"/>
  <c r="AW16" i="1"/>
  <c r="AX16" i="1"/>
  <c r="AY16" i="1"/>
  <c r="AZ16" i="1"/>
  <c r="BE16" i="1"/>
  <c r="BF16" i="1" s="1"/>
  <c r="BH16" i="1"/>
  <c r="BN16" i="1"/>
  <c r="K17" i="1"/>
  <c r="R17" i="1"/>
  <c r="T17" i="1" s="1"/>
  <c r="AV17" i="1"/>
  <c r="AW17" i="1"/>
  <c r="N17" i="1" s="1"/>
  <c r="AX17" i="1"/>
  <c r="AY17" i="1"/>
  <c r="AZ17" i="1"/>
  <c r="BA17" i="1" s="1"/>
  <c r="P17" i="1" s="1"/>
  <c r="BB17" i="1" s="1"/>
  <c r="BE17" i="1"/>
  <c r="BF17" i="1"/>
  <c r="BH17" i="1"/>
  <c r="R18" i="1"/>
  <c r="T18" i="1" s="1"/>
  <c r="AV18" i="1"/>
  <c r="K18" i="1" s="1"/>
  <c r="AX18" i="1"/>
  <c r="AY18" i="1"/>
  <c r="AZ18" i="1"/>
  <c r="BE18" i="1"/>
  <c r="BF18" i="1" s="1"/>
  <c r="BI18" i="1" s="1"/>
  <c r="BH18" i="1"/>
  <c r="K19" i="1"/>
  <c r="BN19" i="1" s="1"/>
  <c r="R19" i="1"/>
  <c r="T19" i="1" s="1"/>
  <c r="AV19" i="1"/>
  <c r="AW19" i="1"/>
  <c r="N19" i="1" s="1"/>
  <c r="AX19" i="1"/>
  <c r="AY19" i="1"/>
  <c r="AZ19" i="1"/>
  <c r="BE19" i="1"/>
  <c r="BF19" i="1" s="1"/>
  <c r="BH19" i="1"/>
  <c r="K20" i="1"/>
  <c r="R20" i="1"/>
  <c r="T20" i="1" s="1"/>
  <c r="AV20" i="1"/>
  <c r="AW20" i="1"/>
  <c r="N20" i="1" s="1"/>
  <c r="AX20" i="1"/>
  <c r="AY20" i="1"/>
  <c r="AZ20" i="1"/>
  <c r="BE20" i="1"/>
  <c r="BF20" i="1" s="1"/>
  <c r="BI20" i="1" s="1"/>
  <c r="BH20" i="1"/>
  <c r="R21" i="1"/>
  <c r="T21" i="1"/>
  <c r="AV21" i="1"/>
  <c r="K21" i="1" s="1"/>
  <c r="AX21" i="1"/>
  <c r="AY21" i="1"/>
  <c r="AZ21" i="1"/>
  <c r="BE21" i="1"/>
  <c r="BF21" i="1" s="1"/>
  <c r="BI21" i="1" s="1"/>
  <c r="BH21" i="1"/>
  <c r="K22" i="1"/>
  <c r="N22" i="1"/>
  <c r="R22" i="1"/>
  <c r="AV22" i="1"/>
  <c r="AW22" i="1" s="1"/>
  <c r="AX22" i="1"/>
  <c r="AY22" i="1"/>
  <c r="AZ22" i="1"/>
  <c r="BE22" i="1"/>
  <c r="BF22" i="1" s="1"/>
  <c r="BH22" i="1"/>
  <c r="R23" i="1"/>
  <c r="T23" i="1" s="1"/>
  <c r="AV23" i="1"/>
  <c r="AX23" i="1"/>
  <c r="AY23" i="1"/>
  <c r="AZ23" i="1"/>
  <c r="BE23" i="1"/>
  <c r="BF23" i="1" s="1"/>
  <c r="BI23" i="1" s="1"/>
  <c r="BH23" i="1"/>
  <c r="R24" i="1"/>
  <c r="T24" i="1" s="1"/>
  <c r="AV24" i="1"/>
  <c r="K24" i="1" s="1"/>
  <c r="AW24" i="1"/>
  <c r="AX24" i="1"/>
  <c r="AY24" i="1"/>
  <c r="AZ24" i="1"/>
  <c r="BE24" i="1"/>
  <c r="BF24" i="1"/>
  <c r="BI24" i="1" s="1"/>
  <c r="BH24" i="1"/>
  <c r="K25" i="1"/>
  <c r="N25" i="1"/>
  <c r="R25" i="1"/>
  <c r="AV25" i="1"/>
  <c r="AW25" i="1"/>
  <c r="AX25" i="1"/>
  <c r="AY25" i="1"/>
  <c r="AZ25" i="1"/>
  <c r="BE25" i="1"/>
  <c r="BF25" i="1"/>
  <c r="BH25" i="1"/>
  <c r="R26" i="1"/>
  <c r="T26" i="1" s="1"/>
  <c r="AV26" i="1"/>
  <c r="K26" i="1" s="1"/>
  <c r="BN26" i="1" s="1"/>
  <c r="AX26" i="1"/>
  <c r="AY26" i="1"/>
  <c r="AZ26" i="1"/>
  <c r="BE26" i="1"/>
  <c r="BF26" i="1" s="1"/>
  <c r="BI26" i="1" s="1"/>
  <c r="BH26" i="1"/>
  <c r="R27" i="1"/>
  <c r="T27" i="1" s="1"/>
  <c r="AV27" i="1"/>
  <c r="K27" i="1" s="1"/>
  <c r="AX27" i="1"/>
  <c r="AY27" i="1"/>
  <c r="AZ27" i="1"/>
  <c r="BE27" i="1"/>
  <c r="BF27" i="1"/>
  <c r="BI27" i="1" s="1"/>
  <c r="BH27" i="1"/>
  <c r="K28" i="1"/>
  <c r="R28" i="1"/>
  <c r="T28" i="1"/>
  <c r="BN28" i="1" s="1"/>
  <c r="AV28" i="1"/>
  <c r="AW28" i="1" s="1"/>
  <c r="N28" i="1" s="1"/>
  <c r="AX28" i="1"/>
  <c r="AY28" i="1"/>
  <c r="AZ28" i="1"/>
  <c r="BE28" i="1"/>
  <c r="BF28" i="1" s="1"/>
  <c r="BI28" i="1" s="1"/>
  <c r="BH28" i="1"/>
  <c r="K29" i="1"/>
  <c r="R29" i="1"/>
  <c r="T29" i="1" s="1"/>
  <c r="AV29" i="1"/>
  <c r="AW29" i="1"/>
  <c r="N29" i="1" s="1"/>
  <c r="AX29" i="1"/>
  <c r="AY29" i="1"/>
  <c r="AZ29" i="1"/>
  <c r="BE29" i="1"/>
  <c r="BF29" i="1"/>
  <c r="BI29" i="1" s="1"/>
  <c r="BH29" i="1"/>
  <c r="BN29" i="1"/>
  <c r="R30" i="1"/>
  <c r="T30" i="1" s="1"/>
  <c r="AV30" i="1"/>
  <c r="K30" i="1" s="1"/>
  <c r="AX30" i="1"/>
  <c r="AY30" i="1"/>
  <c r="AZ30" i="1"/>
  <c r="BE30" i="1"/>
  <c r="BF30" i="1"/>
  <c r="BI30" i="1" s="1"/>
  <c r="BH30" i="1"/>
  <c r="R31" i="1"/>
  <c r="AV31" i="1"/>
  <c r="K31" i="1" s="1"/>
  <c r="AW31" i="1"/>
  <c r="N31" i="1" s="1"/>
  <c r="AX31" i="1"/>
  <c r="AY31" i="1"/>
  <c r="AZ31" i="1"/>
  <c r="BE31" i="1"/>
  <c r="BF31" i="1" s="1"/>
  <c r="BI31" i="1" s="1"/>
  <c r="BH31" i="1"/>
  <c r="K32" i="1"/>
  <c r="BN32" i="1" s="1"/>
  <c r="R32" i="1"/>
  <c r="T32" i="1" s="1"/>
  <c r="AV32" i="1"/>
  <c r="AW32" i="1"/>
  <c r="AX32" i="1"/>
  <c r="AY32" i="1"/>
  <c r="AZ32" i="1"/>
  <c r="BE32" i="1"/>
  <c r="BF32" i="1" s="1"/>
  <c r="BH32" i="1"/>
  <c r="BI32" i="1"/>
  <c r="R33" i="1"/>
  <c r="T33" i="1" s="1"/>
  <c r="AV33" i="1"/>
  <c r="K33" i="1" s="1"/>
  <c r="AW33" i="1"/>
  <c r="AX33" i="1"/>
  <c r="AY33" i="1"/>
  <c r="AZ33" i="1"/>
  <c r="BE33" i="1"/>
  <c r="BF33" i="1" s="1"/>
  <c r="BI33" i="1" s="1"/>
  <c r="BH33" i="1"/>
  <c r="K34" i="1"/>
  <c r="N34" i="1"/>
  <c r="R34" i="1"/>
  <c r="T34" i="1"/>
  <c r="AV34" i="1"/>
  <c r="AW34" i="1"/>
  <c r="AX34" i="1"/>
  <c r="AY34" i="1"/>
  <c r="AZ34" i="1"/>
  <c r="BE34" i="1"/>
  <c r="BF34" i="1" s="1"/>
  <c r="BI34" i="1" s="1"/>
  <c r="BH34" i="1"/>
  <c r="N35" i="1"/>
  <c r="R35" i="1"/>
  <c r="T35" i="1" s="1"/>
  <c r="AV35" i="1"/>
  <c r="K35" i="1" s="1"/>
  <c r="AW35" i="1"/>
  <c r="AX35" i="1"/>
  <c r="AY35" i="1"/>
  <c r="AZ35" i="1"/>
  <c r="BE35" i="1"/>
  <c r="BF35" i="1"/>
  <c r="BH35" i="1"/>
  <c r="BI35" i="1" s="1"/>
  <c r="R36" i="1"/>
  <c r="T36" i="1"/>
  <c r="AV36" i="1"/>
  <c r="AX36" i="1"/>
  <c r="AY36" i="1"/>
  <c r="AZ36" i="1"/>
  <c r="BE36" i="1"/>
  <c r="BF36" i="1" s="1"/>
  <c r="BI36" i="1" s="1"/>
  <c r="BH36" i="1"/>
  <c r="K37" i="1"/>
  <c r="N37" i="1"/>
  <c r="R37" i="1"/>
  <c r="T37" i="1" s="1"/>
  <c r="BN37" i="1" s="1"/>
  <c r="AV37" i="1"/>
  <c r="AW37" i="1"/>
  <c r="AX37" i="1"/>
  <c r="AY37" i="1"/>
  <c r="AZ37" i="1"/>
  <c r="BA37" i="1" s="1"/>
  <c r="P37" i="1" s="1"/>
  <c r="BB37" i="1" s="1"/>
  <c r="BE37" i="1"/>
  <c r="BF37" i="1" s="1"/>
  <c r="BH37" i="1"/>
  <c r="R38" i="1"/>
  <c r="T38" i="1" s="1"/>
  <c r="AV38" i="1"/>
  <c r="K38" i="1" s="1"/>
  <c r="BN38" i="1" s="1"/>
  <c r="AX38" i="1"/>
  <c r="AY38" i="1"/>
  <c r="AZ38" i="1"/>
  <c r="BE38" i="1"/>
  <c r="BF38" i="1" s="1"/>
  <c r="BH38" i="1"/>
  <c r="R39" i="1"/>
  <c r="T39" i="1" s="1"/>
  <c r="AV39" i="1"/>
  <c r="AX39" i="1"/>
  <c r="AY39" i="1"/>
  <c r="AZ39" i="1"/>
  <c r="BE39" i="1"/>
  <c r="BF39" i="1"/>
  <c r="BI39" i="1" s="1"/>
  <c r="BH39" i="1"/>
  <c r="R40" i="1"/>
  <c r="T40" i="1"/>
  <c r="AV40" i="1"/>
  <c r="K40" i="1" s="1"/>
  <c r="AW40" i="1"/>
  <c r="N40" i="1" s="1"/>
  <c r="AX40" i="1"/>
  <c r="AY40" i="1"/>
  <c r="AZ40" i="1"/>
  <c r="BE40" i="1"/>
  <c r="BF40" i="1"/>
  <c r="BI40" i="1" s="1"/>
  <c r="BH40" i="1"/>
  <c r="R41" i="1"/>
  <c r="T41" i="1" s="1"/>
  <c r="AV41" i="1"/>
  <c r="K41" i="1" s="1"/>
  <c r="AW41" i="1"/>
  <c r="AX41" i="1"/>
  <c r="AY41" i="1"/>
  <c r="AZ41" i="1"/>
  <c r="BE41" i="1"/>
  <c r="BF41" i="1" s="1"/>
  <c r="BI41" i="1" s="1"/>
  <c r="BH41" i="1"/>
  <c r="BN41" i="1"/>
  <c r="R42" i="1"/>
  <c r="T42" i="1"/>
  <c r="AV42" i="1"/>
  <c r="K42" i="1" s="1"/>
  <c r="AW42" i="1"/>
  <c r="AX42" i="1"/>
  <c r="AY42" i="1"/>
  <c r="AZ42" i="1"/>
  <c r="BE42" i="1"/>
  <c r="BF42" i="1" s="1"/>
  <c r="BI42" i="1" s="1"/>
  <c r="BH42" i="1"/>
  <c r="K43" i="1"/>
  <c r="R43" i="1"/>
  <c r="T43" i="1" s="1"/>
  <c r="AV43" i="1"/>
  <c r="AW43" i="1"/>
  <c r="N43" i="1" s="1"/>
  <c r="AX43" i="1"/>
  <c r="AY43" i="1"/>
  <c r="AZ43" i="1"/>
  <c r="BE43" i="1"/>
  <c r="BF43" i="1" s="1"/>
  <c r="BH43" i="1"/>
  <c r="K44" i="1"/>
  <c r="BN44" i="1" s="1"/>
  <c r="R44" i="1"/>
  <c r="T44" i="1" s="1"/>
  <c r="AV44" i="1"/>
  <c r="AW44" i="1" s="1"/>
  <c r="N44" i="1" s="1"/>
  <c r="AX44" i="1"/>
  <c r="AY44" i="1"/>
  <c r="AZ44" i="1"/>
  <c r="BE44" i="1"/>
  <c r="BF44" i="1" s="1"/>
  <c r="BH44" i="1"/>
  <c r="R45" i="1"/>
  <c r="T45" i="1" s="1"/>
  <c r="AV45" i="1"/>
  <c r="K45" i="1" s="1"/>
  <c r="BN45" i="1" s="1"/>
  <c r="AX45" i="1"/>
  <c r="AY45" i="1"/>
  <c r="AZ45" i="1"/>
  <c r="BE45" i="1"/>
  <c r="BF45" i="1"/>
  <c r="BI45" i="1" s="1"/>
  <c r="BH45" i="1"/>
  <c r="K46" i="1"/>
  <c r="R46" i="1"/>
  <c r="T46" i="1" s="1"/>
  <c r="AV46" i="1"/>
  <c r="AW46" i="1" s="1"/>
  <c r="N46" i="1" s="1"/>
  <c r="AX46" i="1"/>
  <c r="AY46" i="1"/>
  <c r="AZ46" i="1"/>
  <c r="BE46" i="1"/>
  <c r="BF46" i="1" s="1"/>
  <c r="BH46" i="1"/>
  <c r="K47" i="1"/>
  <c r="N47" i="1"/>
  <c r="R47" i="1"/>
  <c r="T47" i="1" s="1"/>
  <c r="AV47" i="1"/>
  <c r="AW47" i="1"/>
  <c r="AX47" i="1"/>
  <c r="AY47" i="1"/>
  <c r="AZ47" i="1"/>
  <c r="BA47" i="1" s="1"/>
  <c r="P47" i="1" s="1"/>
  <c r="BB47" i="1" s="1"/>
  <c r="BC47" i="1" s="1"/>
  <c r="BD47" i="1" s="1"/>
  <c r="BG47" i="1" s="1"/>
  <c r="L47" i="1" s="1"/>
  <c r="BJ47" i="1" s="1"/>
  <c r="M47" i="1" s="1"/>
  <c r="BE47" i="1"/>
  <c r="BF47" i="1" s="1"/>
  <c r="BI47" i="1" s="1"/>
  <c r="BH47" i="1"/>
  <c r="R48" i="1"/>
  <c r="T48" i="1" s="1"/>
  <c r="AV48" i="1"/>
  <c r="K48" i="1" s="1"/>
  <c r="AX48" i="1"/>
  <c r="AY48" i="1"/>
  <c r="AZ48" i="1"/>
  <c r="BE48" i="1"/>
  <c r="BF48" i="1"/>
  <c r="BH48" i="1"/>
  <c r="BI48" i="1" s="1"/>
  <c r="N49" i="1"/>
  <c r="R49" i="1"/>
  <c r="T49" i="1" s="1"/>
  <c r="AV49" i="1"/>
  <c r="K49" i="1" s="1"/>
  <c r="AW49" i="1"/>
  <c r="AX49" i="1"/>
  <c r="AY49" i="1"/>
  <c r="AZ49" i="1"/>
  <c r="BE49" i="1"/>
  <c r="BF49" i="1"/>
  <c r="BH49" i="1"/>
  <c r="R50" i="1"/>
  <c r="T50" i="1" s="1"/>
  <c r="AV50" i="1"/>
  <c r="K50" i="1" s="1"/>
  <c r="AW50" i="1"/>
  <c r="AX50" i="1"/>
  <c r="BA50" i="1" s="1"/>
  <c r="P50" i="1" s="1"/>
  <c r="BB50" i="1" s="1"/>
  <c r="AY50" i="1"/>
  <c r="AZ50" i="1"/>
  <c r="BE50" i="1"/>
  <c r="BF50" i="1" s="1"/>
  <c r="BI50" i="1" s="1"/>
  <c r="BH50" i="1"/>
  <c r="R51" i="1"/>
  <c r="T51" i="1"/>
  <c r="AV51" i="1"/>
  <c r="K51" i="1" s="1"/>
  <c r="AX51" i="1"/>
  <c r="AY51" i="1"/>
  <c r="AZ51" i="1"/>
  <c r="BE51" i="1"/>
  <c r="BF51" i="1"/>
  <c r="BI51" i="1" s="1"/>
  <c r="BH51" i="1"/>
  <c r="N52" i="1"/>
  <c r="R52" i="1"/>
  <c r="T52" i="1" s="1"/>
  <c r="AV52" i="1"/>
  <c r="K52" i="1" s="1"/>
  <c r="AW52" i="1"/>
  <c r="AX52" i="1"/>
  <c r="AY52" i="1"/>
  <c r="AZ52" i="1"/>
  <c r="BE52" i="1"/>
  <c r="BF52" i="1" s="1"/>
  <c r="BI52" i="1" s="1"/>
  <c r="BH52" i="1"/>
  <c r="R53" i="1"/>
  <c r="T53" i="1" s="1"/>
  <c r="AV53" i="1"/>
  <c r="AW53" i="1" s="1"/>
  <c r="AX53" i="1"/>
  <c r="AY53" i="1"/>
  <c r="AZ53" i="1"/>
  <c r="BA53" i="1" s="1"/>
  <c r="P53" i="1" s="1"/>
  <c r="BB53" i="1" s="1"/>
  <c r="BE53" i="1"/>
  <c r="BF53" i="1"/>
  <c r="BH53" i="1"/>
  <c r="K54" i="1"/>
  <c r="R54" i="1"/>
  <c r="T54" i="1" s="1"/>
  <c r="AV54" i="1"/>
  <c r="AW54" i="1" s="1"/>
  <c r="N54" i="1" s="1"/>
  <c r="AX54" i="1"/>
  <c r="AY54" i="1"/>
  <c r="AZ54" i="1"/>
  <c r="BE54" i="1"/>
  <c r="BF54" i="1" s="1"/>
  <c r="BI54" i="1" s="1"/>
  <c r="BH54" i="1"/>
  <c r="R55" i="1"/>
  <c r="T55" i="1"/>
  <c r="AV55" i="1"/>
  <c r="K55" i="1" s="1"/>
  <c r="AW55" i="1"/>
  <c r="N55" i="1" s="1"/>
  <c r="AX55" i="1"/>
  <c r="AY55" i="1"/>
  <c r="AZ55" i="1"/>
  <c r="BA55" i="1" s="1"/>
  <c r="P55" i="1" s="1"/>
  <c r="BB55" i="1" s="1"/>
  <c r="BE55" i="1"/>
  <c r="BF55" i="1"/>
  <c r="BH55" i="1"/>
  <c r="BI55" i="1" s="1"/>
  <c r="R56" i="1"/>
  <c r="T56" i="1" s="1"/>
  <c r="AV56" i="1"/>
  <c r="AX56" i="1"/>
  <c r="AY56" i="1"/>
  <c r="AZ56" i="1"/>
  <c r="BE56" i="1"/>
  <c r="BF56" i="1" s="1"/>
  <c r="BH56" i="1"/>
  <c r="BI56" i="1"/>
  <c r="R57" i="1"/>
  <c r="T57" i="1" s="1"/>
  <c r="AV57" i="1"/>
  <c r="AW57" i="1" s="1"/>
  <c r="N57" i="1" s="1"/>
  <c r="AX57" i="1"/>
  <c r="AY57" i="1"/>
  <c r="AZ57" i="1"/>
  <c r="BA57" i="1"/>
  <c r="P57" i="1" s="1"/>
  <c r="BB57" i="1" s="1"/>
  <c r="BE57" i="1"/>
  <c r="BF57" i="1" s="1"/>
  <c r="BH57" i="1"/>
  <c r="R58" i="1"/>
  <c r="T58" i="1" s="1"/>
  <c r="AV58" i="1"/>
  <c r="AX58" i="1"/>
  <c r="AY58" i="1"/>
  <c r="AZ58" i="1"/>
  <c r="BE58" i="1"/>
  <c r="BF58" i="1" s="1"/>
  <c r="BH58" i="1"/>
  <c r="BI58" i="1"/>
  <c r="R59" i="1"/>
  <c r="T59" i="1" s="1"/>
  <c r="AV59" i="1"/>
  <c r="K59" i="1" s="1"/>
  <c r="BN59" i="1" s="1"/>
  <c r="AX59" i="1"/>
  <c r="AY59" i="1"/>
  <c r="AZ59" i="1"/>
  <c r="BE59" i="1"/>
  <c r="BF59" i="1" s="1"/>
  <c r="BH59" i="1"/>
  <c r="K60" i="1"/>
  <c r="R60" i="1"/>
  <c r="T60" i="1" s="1"/>
  <c r="AV60" i="1"/>
  <c r="AW60" i="1" s="1"/>
  <c r="N60" i="1" s="1"/>
  <c r="AX60" i="1"/>
  <c r="AY60" i="1"/>
  <c r="AZ60" i="1"/>
  <c r="BE60" i="1"/>
  <c r="BF60" i="1" s="1"/>
  <c r="BI60" i="1" s="1"/>
  <c r="BH60" i="1"/>
  <c r="R61" i="1"/>
  <c r="T61" i="1" s="1"/>
  <c r="AV61" i="1"/>
  <c r="K61" i="1" s="1"/>
  <c r="AX61" i="1"/>
  <c r="AY61" i="1"/>
  <c r="AZ61" i="1"/>
  <c r="BE61" i="1"/>
  <c r="BF61" i="1"/>
  <c r="BI61" i="1" s="1"/>
  <c r="BH61" i="1"/>
  <c r="R62" i="1"/>
  <c r="T62" i="1"/>
  <c r="AV62" i="1"/>
  <c r="K62" i="1" s="1"/>
  <c r="AW62" i="1"/>
  <c r="N62" i="1" s="1"/>
  <c r="AX62" i="1"/>
  <c r="AY62" i="1"/>
  <c r="AZ62" i="1"/>
  <c r="BE62" i="1"/>
  <c r="BF62" i="1" s="1"/>
  <c r="BH62" i="1"/>
  <c r="K63" i="1"/>
  <c r="R63" i="1"/>
  <c r="T63" i="1" s="1"/>
  <c r="AV63" i="1"/>
  <c r="AW63" i="1" s="1"/>
  <c r="N63" i="1" s="1"/>
  <c r="AX63" i="1"/>
  <c r="AY63" i="1"/>
  <c r="AZ63" i="1"/>
  <c r="BE63" i="1"/>
  <c r="BF63" i="1" s="1"/>
  <c r="BH63" i="1"/>
  <c r="BN63" i="1"/>
  <c r="R64" i="1"/>
  <c r="T64" i="1"/>
  <c r="AV64" i="1"/>
  <c r="K64" i="1" s="1"/>
  <c r="AW64" i="1"/>
  <c r="N64" i="1" s="1"/>
  <c r="AX64" i="1"/>
  <c r="AY64" i="1"/>
  <c r="AZ64" i="1"/>
  <c r="BA64" i="1" s="1"/>
  <c r="P64" i="1" s="1"/>
  <c r="BB64" i="1" s="1"/>
  <c r="BE64" i="1"/>
  <c r="BF64" i="1"/>
  <c r="BI64" i="1" s="1"/>
  <c r="BH64" i="1"/>
  <c r="R65" i="1"/>
  <c r="T65" i="1" s="1"/>
  <c r="AV65" i="1"/>
  <c r="AX65" i="1"/>
  <c r="AY65" i="1"/>
  <c r="AZ65" i="1"/>
  <c r="BE65" i="1"/>
  <c r="BF65" i="1"/>
  <c r="BI65" i="1" s="1"/>
  <c r="BH65" i="1"/>
  <c r="R66" i="1"/>
  <c r="T66" i="1" s="1"/>
  <c r="AV66" i="1"/>
  <c r="AW66" i="1" s="1"/>
  <c r="N66" i="1" s="1"/>
  <c r="AX66" i="1"/>
  <c r="AY66" i="1"/>
  <c r="AZ66" i="1"/>
  <c r="BA66" i="1" s="1"/>
  <c r="P66" i="1" s="1"/>
  <c r="BB66" i="1" s="1"/>
  <c r="BE66" i="1"/>
  <c r="BF66" i="1" s="1"/>
  <c r="BI66" i="1" s="1"/>
  <c r="BH66" i="1"/>
  <c r="K67" i="1"/>
  <c r="R67" i="1"/>
  <c r="T67" i="1"/>
  <c r="AV67" i="1"/>
  <c r="AW67" i="1" s="1"/>
  <c r="AX67" i="1"/>
  <c r="AY67" i="1"/>
  <c r="AZ67" i="1"/>
  <c r="BA67" i="1"/>
  <c r="P67" i="1" s="1"/>
  <c r="BB67" i="1" s="1"/>
  <c r="BE67" i="1"/>
  <c r="BF67" i="1"/>
  <c r="BH67" i="1"/>
  <c r="R68" i="1"/>
  <c r="T68" i="1"/>
  <c r="AV68" i="1"/>
  <c r="K68" i="1" s="1"/>
  <c r="AW68" i="1"/>
  <c r="AX68" i="1"/>
  <c r="AY68" i="1"/>
  <c r="AZ68" i="1"/>
  <c r="BE68" i="1"/>
  <c r="BF68" i="1"/>
  <c r="BI68" i="1" s="1"/>
  <c r="BH68" i="1"/>
  <c r="R69" i="1"/>
  <c r="T69" i="1" s="1"/>
  <c r="AV69" i="1"/>
  <c r="AW69" i="1" s="1"/>
  <c r="N69" i="1" s="1"/>
  <c r="AX69" i="1"/>
  <c r="AY69" i="1"/>
  <c r="AZ69" i="1"/>
  <c r="BA69" i="1" s="1"/>
  <c r="P69" i="1" s="1"/>
  <c r="BB69" i="1" s="1"/>
  <c r="BE69" i="1"/>
  <c r="BF69" i="1" s="1"/>
  <c r="BH69" i="1"/>
  <c r="K70" i="1"/>
  <c r="R70" i="1"/>
  <c r="T70" i="1" s="1"/>
  <c r="AV70" i="1"/>
  <c r="AW70" i="1"/>
  <c r="N70" i="1" s="1"/>
  <c r="AX70" i="1"/>
  <c r="AY70" i="1"/>
  <c r="AZ70" i="1"/>
  <c r="BA70" i="1" s="1"/>
  <c r="P70" i="1" s="1"/>
  <c r="BB70" i="1" s="1"/>
  <c r="BE70" i="1"/>
  <c r="BF70" i="1"/>
  <c r="BH70" i="1"/>
  <c r="R71" i="1"/>
  <c r="T71" i="1" s="1"/>
  <c r="AV71" i="1"/>
  <c r="K71" i="1" s="1"/>
  <c r="AW71" i="1"/>
  <c r="AX71" i="1"/>
  <c r="AY71" i="1"/>
  <c r="AZ71" i="1"/>
  <c r="BE71" i="1"/>
  <c r="BF71" i="1" s="1"/>
  <c r="BI71" i="1" s="1"/>
  <c r="BH71" i="1"/>
  <c r="N72" i="1"/>
  <c r="R72" i="1"/>
  <c r="AV72" i="1"/>
  <c r="AW72" i="1" s="1"/>
  <c r="AX72" i="1"/>
  <c r="AY72" i="1"/>
  <c r="AZ72" i="1"/>
  <c r="BE72" i="1"/>
  <c r="BF72" i="1" s="1"/>
  <c r="BH72" i="1"/>
  <c r="K73" i="1"/>
  <c r="R73" i="1"/>
  <c r="T73" i="1" s="1"/>
  <c r="AV73" i="1"/>
  <c r="AW73" i="1" s="1"/>
  <c r="AX73" i="1"/>
  <c r="AY73" i="1"/>
  <c r="AZ73" i="1"/>
  <c r="BE73" i="1"/>
  <c r="BF73" i="1"/>
  <c r="BH73" i="1"/>
  <c r="BI73" i="1" s="1"/>
  <c r="R74" i="1"/>
  <c r="T74" i="1"/>
  <c r="AV74" i="1"/>
  <c r="AX74" i="1"/>
  <c r="AY74" i="1"/>
  <c r="AZ74" i="1"/>
  <c r="BE74" i="1"/>
  <c r="BF74" i="1" s="1"/>
  <c r="BH74" i="1"/>
  <c r="R75" i="1"/>
  <c r="T75" i="1" s="1"/>
  <c r="AV75" i="1"/>
  <c r="AX75" i="1"/>
  <c r="AY75" i="1"/>
  <c r="AZ75" i="1"/>
  <c r="BE75" i="1"/>
  <c r="BF75" i="1" s="1"/>
  <c r="BI75" i="1" s="1"/>
  <c r="BH75" i="1"/>
  <c r="R76" i="1"/>
  <c r="T76" i="1"/>
  <c r="AV76" i="1"/>
  <c r="AW76" i="1" s="1"/>
  <c r="N76" i="1" s="1"/>
  <c r="AX76" i="1"/>
  <c r="AY76" i="1"/>
  <c r="AZ76" i="1"/>
  <c r="BA76" i="1"/>
  <c r="P76" i="1" s="1"/>
  <c r="BB76" i="1" s="1"/>
  <c r="BE76" i="1"/>
  <c r="BF76" i="1"/>
  <c r="BI76" i="1" s="1"/>
  <c r="BH76" i="1"/>
  <c r="K77" i="1"/>
  <c r="R77" i="1"/>
  <c r="T77" i="1" s="1"/>
  <c r="AV77" i="1"/>
  <c r="AW77" i="1" s="1"/>
  <c r="AX77" i="1"/>
  <c r="AY77" i="1"/>
  <c r="AZ77" i="1"/>
  <c r="BE77" i="1"/>
  <c r="BF77" i="1" s="1"/>
  <c r="BI77" i="1" s="1"/>
  <c r="BH77" i="1"/>
  <c r="R78" i="1"/>
  <c r="T78" i="1" s="1"/>
  <c r="AV78" i="1"/>
  <c r="AX78" i="1"/>
  <c r="AY78" i="1"/>
  <c r="AZ78" i="1"/>
  <c r="BE78" i="1"/>
  <c r="BF78" i="1"/>
  <c r="BI78" i="1" s="1"/>
  <c r="BH78" i="1"/>
  <c r="K79" i="1"/>
  <c r="BN79" i="1" s="1"/>
  <c r="R79" i="1"/>
  <c r="T79" i="1" s="1"/>
  <c r="AV79" i="1"/>
  <c r="AW79" i="1"/>
  <c r="N79" i="1" s="1"/>
  <c r="AX79" i="1"/>
  <c r="AY79" i="1"/>
  <c r="AZ79" i="1"/>
  <c r="BE79" i="1"/>
  <c r="BF79" i="1" s="1"/>
  <c r="BH79" i="1"/>
  <c r="BI79" i="1"/>
  <c r="R80" i="1"/>
  <c r="T80" i="1"/>
  <c r="AV80" i="1"/>
  <c r="K80" i="1" s="1"/>
  <c r="AX80" i="1"/>
  <c r="AY80" i="1"/>
  <c r="AZ80" i="1"/>
  <c r="BE80" i="1"/>
  <c r="BF80" i="1"/>
  <c r="BI80" i="1" s="1"/>
  <c r="BH80" i="1"/>
  <c r="R81" i="1"/>
  <c r="T81" i="1" s="1"/>
  <c r="AV81" i="1"/>
  <c r="AW81" i="1" s="1"/>
  <c r="N81" i="1" s="1"/>
  <c r="AX81" i="1"/>
  <c r="AY81" i="1"/>
  <c r="AZ81" i="1"/>
  <c r="BE81" i="1"/>
  <c r="BF81" i="1" s="1"/>
  <c r="BI81" i="1" s="1"/>
  <c r="BH81" i="1"/>
  <c r="K82" i="1"/>
  <c r="BN82" i="1" s="1"/>
  <c r="R82" i="1"/>
  <c r="T82" i="1"/>
  <c r="AV82" i="1"/>
  <c r="AW82" i="1"/>
  <c r="N82" i="1" s="1"/>
  <c r="AX82" i="1"/>
  <c r="BA82" i="1" s="1"/>
  <c r="P82" i="1" s="1"/>
  <c r="BB82" i="1" s="1"/>
  <c r="AY82" i="1"/>
  <c r="AZ82" i="1"/>
  <c r="BE82" i="1"/>
  <c r="BF82" i="1" s="1"/>
  <c r="BH82" i="1"/>
  <c r="BI82" i="1"/>
  <c r="R83" i="1"/>
  <c r="T83" i="1" s="1"/>
  <c r="AV83" i="1"/>
  <c r="K83" i="1" s="1"/>
  <c r="AW83" i="1"/>
  <c r="N83" i="1" s="1"/>
  <c r="AX83" i="1"/>
  <c r="AY83" i="1"/>
  <c r="AZ83" i="1"/>
  <c r="BE83" i="1"/>
  <c r="BF83" i="1" s="1"/>
  <c r="BH83" i="1"/>
  <c r="BI83" i="1"/>
  <c r="R84" i="1"/>
  <c r="T84" i="1" s="1"/>
  <c r="AV84" i="1"/>
  <c r="AW84" i="1" s="1"/>
  <c r="N84" i="1" s="1"/>
  <c r="AX84" i="1"/>
  <c r="AY84" i="1"/>
  <c r="AZ84" i="1"/>
  <c r="BE84" i="1"/>
  <c r="BF84" i="1" s="1"/>
  <c r="BI84" i="1" s="1"/>
  <c r="BH84" i="1"/>
  <c r="K85" i="1"/>
  <c r="R85" i="1"/>
  <c r="T85" i="1" s="1"/>
  <c r="AV85" i="1"/>
  <c r="AW85" i="1"/>
  <c r="N85" i="1" s="1"/>
  <c r="AX85" i="1"/>
  <c r="AY85" i="1"/>
  <c r="AZ85" i="1"/>
  <c r="BE85" i="1"/>
  <c r="BF85" i="1" s="1"/>
  <c r="BH85" i="1"/>
  <c r="BI85" i="1"/>
  <c r="K86" i="1"/>
  <c r="R86" i="1"/>
  <c r="T86" i="1" s="1"/>
  <c r="AV86" i="1"/>
  <c r="AW86" i="1"/>
  <c r="N86" i="1" s="1"/>
  <c r="AX86" i="1"/>
  <c r="AY86" i="1"/>
  <c r="AZ86" i="1"/>
  <c r="BE86" i="1"/>
  <c r="BF86" i="1" s="1"/>
  <c r="BH86" i="1"/>
  <c r="R87" i="1"/>
  <c r="T87" i="1" s="1"/>
  <c r="AV87" i="1"/>
  <c r="AX87" i="1"/>
  <c r="AY87" i="1"/>
  <c r="AZ87" i="1"/>
  <c r="BE87" i="1"/>
  <c r="BF87" i="1" s="1"/>
  <c r="BH87" i="1"/>
  <c r="K88" i="1"/>
  <c r="R88" i="1"/>
  <c r="T88" i="1"/>
  <c r="AV88" i="1"/>
  <c r="AW88" i="1"/>
  <c r="AX88" i="1"/>
  <c r="AY88" i="1"/>
  <c r="AZ88" i="1"/>
  <c r="BE88" i="1"/>
  <c r="BF88" i="1" s="1"/>
  <c r="BI88" i="1" s="1"/>
  <c r="BH88" i="1"/>
  <c r="R89" i="1"/>
  <c r="T89" i="1"/>
  <c r="AV89" i="1"/>
  <c r="AX89" i="1"/>
  <c r="AY89" i="1"/>
  <c r="AZ89" i="1"/>
  <c r="BE89" i="1"/>
  <c r="BF89" i="1" s="1"/>
  <c r="BI89" i="1" s="1"/>
  <c r="BH89" i="1"/>
  <c r="R90" i="1"/>
  <c r="T90" i="1" s="1"/>
  <c r="AV90" i="1"/>
  <c r="K90" i="1" s="1"/>
  <c r="BN90" i="1" s="1"/>
  <c r="AX90" i="1"/>
  <c r="AY90" i="1"/>
  <c r="AZ90" i="1"/>
  <c r="BE90" i="1"/>
  <c r="BF90" i="1" s="1"/>
  <c r="BI90" i="1" s="1"/>
  <c r="BH90" i="1"/>
  <c r="R91" i="1"/>
  <c r="T91" i="1"/>
  <c r="AV91" i="1"/>
  <c r="AX91" i="1"/>
  <c r="AY91" i="1"/>
  <c r="AZ91" i="1"/>
  <c r="BE91" i="1"/>
  <c r="BF91" i="1" s="1"/>
  <c r="BI91" i="1" s="1"/>
  <c r="BH91" i="1"/>
  <c r="R92" i="1"/>
  <c r="T92" i="1" s="1"/>
  <c r="AV92" i="1"/>
  <c r="AX92" i="1"/>
  <c r="AY92" i="1"/>
  <c r="AZ92" i="1"/>
  <c r="BE92" i="1"/>
  <c r="BF92" i="1" s="1"/>
  <c r="BI92" i="1" s="1"/>
  <c r="BH92" i="1"/>
  <c r="R93" i="1"/>
  <c r="T93" i="1" s="1"/>
  <c r="AV93" i="1"/>
  <c r="AX93" i="1"/>
  <c r="AY93" i="1"/>
  <c r="AZ93" i="1"/>
  <c r="BE93" i="1"/>
  <c r="BF93" i="1" s="1"/>
  <c r="BH93" i="1"/>
  <c r="BI93" i="1"/>
  <c r="R94" i="1"/>
  <c r="T94" i="1" s="1"/>
  <c r="AV94" i="1"/>
  <c r="AX94" i="1"/>
  <c r="AY94" i="1"/>
  <c r="AZ94" i="1"/>
  <c r="BE94" i="1"/>
  <c r="BF94" i="1" s="1"/>
  <c r="BI94" i="1" s="1"/>
  <c r="BH94" i="1"/>
  <c r="R95" i="1"/>
  <c r="T95" i="1" s="1"/>
  <c r="AV95" i="1"/>
  <c r="AX95" i="1"/>
  <c r="AY95" i="1"/>
  <c r="AZ95" i="1"/>
  <c r="BE95" i="1"/>
  <c r="BF95" i="1"/>
  <c r="BI95" i="1" s="1"/>
  <c r="BH95" i="1"/>
  <c r="K96" i="1"/>
  <c r="BN96" i="1" s="1"/>
  <c r="R96" i="1"/>
  <c r="T96" i="1" s="1"/>
  <c r="AV96" i="1"/>
  <c r="AW96" i="1"/>
  <c r="N96" i="1" s="1"/>
  <c r="AX96" i="1"/>
  <c r="BA96" i="1" s="1"/>
  <c r="P96" i="1" s="1"/>
  <c r="BB96" i="1" s="1"/>
  <c r="AY96" i="1"/>
  <c r="AZ96" i="1"/>
  <c r="BE96" i="1"/>
  <c r="BF96" i="1" s="1"/>
  <c r="BH96" i="1"/>
  <c r="R97" i="1"/>
  <c r="T97" i="1"/>
  <c r="AV97" i="1"/>
  <c r="K97" i="1" s="1"/>
  <c r="BN97" i="1" s="1"/>
  <c r="AX97" i="1"/>
  <c r="AY97" i="1"/>
  <c r="AZ97" i="1"/>
  <c r="BE97" i="1"/>
  <c r="BF97" i="1" s="1"/>
  <c r="BI97" i="1" s="1"/>
  <c r="BH97" i="1"/>
  <c r="R98" i="1"/>
  <c r="T98" i="1" s="1"/>
  <c r="AV98" i="1"/>
  <c r="K98" i="1" s="1"/>
  <c r="AW98" i="1"/>
  <c r="N98" i="1" s="1"/>
  <c r="AX98" i="1"/>
  <c r="AY98" i="1"/>
  <c r="AZ98" i="1"/>
  <c r="BE98" i="1"/>
  <c r="BF98" i="1" s="1"/>
  <c r="BH98" i="1"/>
  <c r="R99" i="1"/>
  <c r="T99" i="1" s="1"/>
  <c r="AV99" i="1"/>
  <c r="AX99" i="1"/>
  <c r="AY99" i="1"/>
  <c r="AZ99" i="1"/>
  <c r="BE99" i="1"/>
  <c r="BF99" i="1" s="1"/>
  <c r="BH99" i="1"/>
  <c r="R100" i="1"/>
  <c r="T100" i="1" s="1"/>
  <c r="AV100" i="1"/>
  <c r="K100" i="1" s="1"/>
  <c r="AW100" i="1"/>
  <c r="AX100" i="1"/>
  <c r="AY100" i="1"/>
  <c r="AZ100" i="1"/>
  <c r="BE100" i="1"/>
  <c r="BF100" i="1" s="1"/>
  <c r="BI100" i="1" s="1"/>
  <c r="BH100" i="1"/>
  <c r="R101" i="1"/>
  <c r="T101" i="1" s="1"/>
  <c r="AV101" i="1"/>
  <c r="AX101" i="1"/>
  <c r="AY101" i="1"/>
  <c r="AZ101" i="1"/>
  <c r="BE101" i="1"/>
  <c r="BF101" i="1"/>
  <c r="BI101" i="1" s="1"/>
  <c r="BH101" i="1"/>
  <c r="K102" i="1"/>
  <c r="N102" i="1"/>
  <c r="R102" i="1"/>
  <c r="T102" i="1"/>
  <c r="AV102" i="1"/>
  <c r="AW102" i="1" s="1"/>
  <c r="AX102" i="1"/>
  <c r="AY102" i="1"/>
  <c r="AZ102" i="1"/>
  <c r="BA102" i="1"/>
  <c r="P102" i="1" s="1"/>
  <c r="BB102" i="1" s="1"/>
  <c r="BE102" i="1"/>
  <c r="BF102" i="1" s="1"/>
  <c r="BI102" i="1" s="1"/>
  <c r="BH102" i="1"/>
  <c r="R103" i="1"/>
  <c r="T103" i="1" s="1"/>
  <c r="AV103" i="1"/>
  <c r="AX103" i="1"/>
  <c r="AY103" i="1"/>
  <c r="AZ103" i="1"/>
  <c r="BE103" i="1"/>
  <c r="BF103" i="1"/>
  <c r="BH103" i="1"/>
  <c r="BI103" i="1" s="1"/>
  <c r="R104" i="1"/>
  <c r="T104" i="1"/>
  <c r="AV104" i="1"/>
  <c r="AX104" i="1"/>
  <c r="AY104" i="1"/>
  <c r="AZ104" i="1"/>
  <c r="BE104" i="1"/>
  <c r="BF104" i="1" s="1"/>
  <c r="BI104" i="1" s="1"/>
  <c r="BH104" i="1"/>
  <c r="R105" i="1"/>
  <c r="T105" i="1"/>
  <c r="AV105" i="1"/>
  <c r="AX105" i="1"/>
  <c r="AY105" i="1"/>
  <c r="AZ105" i="1"/>
  <c r="BE105" i="1"/>
  <c r="BF105" i="1" s="1"/>
  <c r="BI105" i="1" s="1"/>
  <c r="BH105" i="1"/>
  <c r="R106" i="1"/>
  <c r="T106" i="1" s="1"/>
  <c r="AV106" i="1"/>
  <c r="K106" i="1" s="1"/>
  <c r="AX106" i="1"/>
  <c r="AY106" i="1"/>
  <c r="AZ106" i="1"/>
  <c r="BE106" i="1"/>
  <c r="BF106" i="1"/>
  <c r="BH106" i="1"/>
  <c r="R107" i="1"/>
  <c r="T107" i="1"/>
  <c r="AV107" i="1"/>
  <c r="AX107" i="1"/>
  <c r="AY107" i="1"/>
  <c r="AZ107" i="1"/>
  <c r="BE107" i="1"/>
  <c r="BF107" i="1" s="1"/>
  <c r="BH107" i="1"/>
  <c r="K108" i="1"/>
  <c r="N108" i="1"/>
  <c r="R108" i="1"/>
  <c r="T108" i="1" s="1"/>
  <c r="AV108" i="1"/>
  <c r="AW108" i="1" s="1"/>
  <c r="AX108" i="1"/>
  <c r="AY108" i="1"/>
  <c r="AZ108" i="1"/>
  <c r="BE108" i="1"/>
  <c r="BF108" i="1" s="1"/>
  <c r="BI108" i="1" s="1"/>
  <c r="BH108" i="1"/>
  <c r="R109" i="1"/>
  <c r="T109" i="1" s="1"/>
  <c r="AV109" i="1"/>
  <c r="AX109" i="1"/>
  <c r="AY109" i="1"/>
  <c r="AZ109" i="1"/>
  <c r="BE109" i="1"/>
  <c r="BF109" i="1"/>
  <c r="BH109" i="1"/>
  <c r="BI109" i="1" s="1"/>
  <c r="R110" i="1"/>
  <c r="T110" i="1" s="1"/>
  <c r="AV110" i="1"/>
  <c r="AX110" i="1"/>
  <c r="AY110" i="1"/>
  <c r="AZ110" i="1"/>
  <c r="BE110" i="1"/>
  <c r="BF110" i="1" s="1"/>
  <c r="BH110" i="1"/>
  <c r="BI110" i="1" s="1"/>
  <c r="R111" i="1"/>
  <c r="T111" i="1" s="1"/>
  <c r="AV111" i="1"/>
  <c r="AW111" i="1" s="1"/>
  <c r="AX111" i="1"/>
  <c r="AY111" i="1"/>
  <c r="BA111" i="1" s="1"/>
  <c r="P111" i="1" s="1"/>
  <c r="BB111" i="1" s="1"/>
  <c r="AZ111" i="1"/>
  <c r="BE111" i="1"/>
  <c r="BF111" i="1" s="1"/>
  <c r="BH111" i="1"/>
  <c r="R112" i="1"/>
  <c r="T112" i="1" s="1"/>
  <c r="AV112" i="1"/>
  <c r="AX112" i="1"/>
  <c r="AY112" i="1"/>
  <c r="AZ112" i="1"/>
  <c r="BE112" i="1"/>
  <c r="BF112" i="1"/>
  <c r="BH112" i="1"/>
  <c r="R113" i="1"/>
  <c r="T113" i="1" s="1"/>
  <c r="BN113" i="1" s="1"/>
  <c r="AV113" i="1"/>
  <c r="K113" i="1" s="1"/>
  <c r="AW113" i="1"/>
  <c r="AX113" i="1"/>
  <c r="AY113" i="1"/>
  <c r="AZ113" i="1"/>
  <c r="BE113" i="1"/>
  <c r="BF113" i="1" s="1"/>
  <c r="BH113" i="1"/>
  <c r="BI113" i="1" s="1"/>
  <c r="R114" i="1"/>
  <c r="T114" i="1"/>
  <c r="AV114" i="1"/>
  <c r="AX114" i="1"/>
  <c r="AY114" i="1"/>
  <c r="AZ114" i="1"/>
  <c r="BE114" i="1"/>
  <c r="BF114" i="1" s="1"/>
  <c r="BI114" i="1" s="1"/>
  <c r="BH114" i="1"/>
  <c r="R115" i="1"/>
  <c r="T115" i="1" s="1"/>
  <c r="AV115" i="1"/>
  <c r="K115" i="1" s="1"/>
  <c r="AW115" i="1"/>
  <c r="AX115" i="1"/>
  <c r="AY115" i="1"/>
  <c r="BA115" i="1" s="1"/>
  <c r="P115" i="1" s="1"/>
  <c r="BB115" i="1" s="1"/>
  <c r="AZ115" i="1"/>
  <c r="BE115" i="1"/>
  <c r="BF115" i="1"/>
  <c r="BH115" i="1"/>
  <c r="R116" i="1"/>
  <c r="T116" i="1" s="1"/>
  <c r="AV116" i="1"/>
  <c r="AX116" i="1"/>
  <c r="AY116" i="1"/>
  <c r="AZ116" i="1"/>
  <c r="BE116" i="1"/>
  <c r="BF116" i="1"/>
  <c r="BI116" i="1" s="1"/>
  <c r="BH116" i="1"/>
  <c r="R117" i="1"/>
  <c r="T117" i="1"/>
  <c r="AV117" i="1"/>
  <c r="AX117" i="1"/>
  <c r="AY117" i="1"/>
  <c r="AZ117" i="1"/>
  <c r="BE117" i="1"/>
  <c r="BF117" i="1" s="1"/>
  <c r="BH117" i="1"/>
  <c r="R118" i="1"/>
  <c r="T118" i="1" s="1"/>
  <c r="AV118" i="1"/>
  <c r="AX118" i="1"/>
  <c r="AY118" i="1"/>
  <c r="AZ118" i="1"/>
  <c r="BE118" i="1"/>
  <c r="BF118" i="1"/>
  <c r="BH118" i="1"/>
  <c r="R119" i="1"/>
  <c r="T119" i="1" s="1"/>
  <c r="AV119" i="1"/>
  <c r="AW119" i="1" s="1"/>
  <c r="AX119" i="1"/>
  <c r="AY119" i="1"/>
  <c r="AZ119" i="1"/>
  <c r="BE119" i="1"/>
  <c r="BF119" i="1"/>
  <c r="BH119" i="1"/>
  <c r="R120" i="1"/>
  <c r="T120" i="1" s="1"/>
  <c r="AV120" i="1"/>
  <c r="AW120" i="1" s="1"/>
  <c r="N120" i="1" s="1"/>
  <c r="AX120" i="1"/>
  <c r="AY120" i="1"/>
  <c r="AZ120" i="1"/>
  <c r="BE120" i="1"/>
  <c r="BF120" i="1" s="1"/>
  <c r="BH120" i="1"/>
  <c r="R121" i="1"/>
  <c r="T121" i="1" s="1"/>
  <c r="AV121" i="1"/>
  <c r="AX121" i="1"/>
  <c r="AY121" i="1"/>
  <c r="AZ121" i="1"/>
  <c r="BE121" i="1"/>
  <c r="BF121" i="1"/>
  <c r="BH121" i="1"/>
  <c r="R122" i="1"/>
  <c r="T122" i="1" s="1"/>
  <c r="AV122" i="1"/>
  <c r="AX122" i="1"/>
  <c r="AY122" i="1"/>
  <c r="AZ122" i="1"/>
  <c r="BE122" i="1"/>
  <c r="BF122" i="1" s="1"/>
  <c r="BH122" i="1"/>
  <c r="BI122" i="1" s="1"/>
  <c r="K123" i="1"/>
  <c r="R123" i="1"/>
  <c r="T123" i="1"/>
  <c r="AV123" i="1"/>
  <c r="AW123" i="1" s="1"/>
  <c r="N123" i="1" s="1"/>
  <c r="AX123" i="1"/>
  <c r="AY123" i="1"/>
  <c r="AZ123" i="1"/>
  <c r="BE123" i="1"/>
  <c r="BF123" i="1" s="1"/>
  <c r="BH123" i="1"/>
  <c r="K124" i="1"/>
  <c r="BN124" i="1" s="1"/>
  <c r="R124" i="1"/>
  <c r="T124" i="1" s="1"/>
  <c r="AV124" i="1"/>
  <c r="AW124" i="1"/>
  <c r="AX124" i="1"/>
  <c r="AY124" i="1"/>
  <c r="AZ124" i="1"/>
  <c r="BA124" i="1"/>
  <c r="P124" i="1" s="1"/>
  <c r="BB124" i="1" s="1"/>
  <c r="BE124" i="1"/>
  <c r="BF124" i="1" s="1"/>
  <c r="BH124" i="1"/>
  <c r="BI124" i="1"/>
  <c r="R125" i="1"/>
  <c r="T125" i="1" s="1"/>
  <c r="AV125" i="1"/>
  <c r="AW125" i="1" s="1"/>
  <c r="AX125" i="1"/>
  <c r="AY125" i="1"/>
  <c r="AZ125" i="1"/>
  <c r="BE125" i="1"/>
  <c r="BF125" i="1" s="1"/>
  <c r="BI125" i="1" s="1"/>
  <c r="BH125" i="1"/>
  <c r="R126" i="1"/>
  <c r="T126" i="1" s="1"/>
  <c r="AV126" i="1"/>
  <c r="AW126" i="1" s="1"/>
  <c r="N126" i="1" s="1"/>
  <c r="AX126" i="1"/>
  <c r="AY126" i="1"/>
  <c r="AZ126" i="1"/>
  <c r="BE126" i="1"/>
  <c r="BF126" i="1" s="1"/>
  <c r="BH126" i="1"/>
  <c r="K127" i="1"/>
  <c r="R127" i="1"/>
  <c r="T127" i="1" s="1"/>
  <c r="AV127" i="1"/>
  <c r="AW127" i="1" s="1"/>
  <c r="N127" i="1" s="1"/>
  <c r="AX127" i="1"/>
  <c r="AY127" i="1"/>
  <c r="AZ127" i="1"/>
  <c r="BE127" i="1"/>
  <c r="BF127" i="1"/>
  <c r="BI127" i="1" s="1"/>
  <c r="BH127" i="1"/>
  <c r="K128" i="1"/>
  <c r="N128" i="1"/>
  <c r="R128" i="1"/>
  <c r="T128" i="1"/>
  <c r="AV128" i="1"/>
  <c r="AW128" i="1"/>
  <c r="AX128" i="1"/>
  <c r="AY128" i="1"/>
  <c r="AZ128" i="1"/>
  <c r="BE128" i="1"/>
  <c r="BF128" i="1" s="1"/>
  <c r="BI128" i="1" s="1"/>
  <c r="BH128" i="1"/>
  <c r="K129" i="1"/>
  <c r="R129" i="1"/>
  <c r="T129" i="1" s="1"/>
  <c r="AV129" i="1"/>
  <c r="AW129" i="1" s="1"/>
  <c r="N129" i="1" s="1"/>
  <c r="AX129" i="1"/>
  <c r="AY129" i="1"/>
  <c r="AZ129" i="1"/>
  <c r="BE129" i="1"/>
  <c r="BF129" i="1" s="1"/>
  <c r="BH129" i="1"/>
  <c r="R130" i="1"/>
  <c r="T130" i="1" s="1"/>
  <c r="AV130" i="1"/>
  <c r="AX130" i="1"/>
  <c r="AY130" i="1"/>
  <c r="AZ130" i="1"/>
  <c r="BE130" i="1"/>
  <c r="BF130" i="1"/>
  <c r="BH130" i="1"/>
  <c r="R131" i="1"/>
  <c r="T131" i="1"/>
  <c r="AV131" i="1"/>
  <c r="AX131" i="1"/>
  <c r="AY131" i="1"/>
  <c r="AZ131" i="1"/>
  <c r="BE131" i="1"/>
  <c r="BF131" i="1" s="1"/>
  <c r="BH131" i="1"/>
  <c r="BI131" i="1" s="1"/>
  <c r="R132" i="1"/>
  <c r="T132" i="1" s="1"/>
  <c r="AV132" i="1"/>
  <c r="AX132" i="1"/>
  <c r="AY132" i="1"/>
  <c r="AZ132" i="1"/>
  <c r="BE132" i="1"/>
  <c r="BF132" i="1" s="1"/>
  <c r="BH132" i="1"/>
  <c r="BI132" i="1" s="1"/>
  <c r="R133" i="1"/>
  <c r="T133" i="1" s="1"/>
  <c r="AV133" i="1"/>
  <c r="AX133" i="1"/>
  <c r="AY133" i="1"/>
  <c r="AZ133" i="1"/>
  <c r="BE133" i="1"/>
  <c r="BF133" i="1" s="1"/>
  <c r="BH133" i="1"/>
  <c r="K134" i="1"/>
  <c r="BN134" i="1" s="1"/>
  <c r="R134" i="1"/>
  <c r="T134" i="1" s="1"/>
  <c r="AV134" i="1"/>
  <c r="AW134" i="1" s="1"/>
  <c r="N134" i="1" s="1"/>
  <c r="AX134" i="1"/>
  <c r="AY134" i="1"/>
  <c r="AZ134" i="1"/>
  <c r="BE134" i="1"/>
  <c r="BF134" i="1"/>
  <c r="BI134" i="1" s="1"/>
  <c r="BH134" i="1"/>
  <c r="R135" i="1"/>
  <c r="T135" i="1"/>
  <c r="AV135" i="1"/>
  <c r="AW135" i="1" s="1"/>
  <c r="AX135" i="1"/>
  <c r="AY135" i="1"/>
  <c r="AZ135" i="1"/>
  <c r="BA135" i="1" s="1"/>
  <c r="P135" i="1" s="1"/>
  <c r="BB135" i="1" s="1"/>
  <c r="BE135" i="1"/>
  <c r="BF135" i="1"/>
  <c r="BH135" i="1"/>
  <c r="N136" i="1"/>
  <c r="R136" i="1"/>
  <c r="T136" i="1"/>
  <c r="AV136" i="1"/>
  <c r="AW136" i="1" s="1"/>
  <c r="AX136" i="1"/>
  <c r="AY136" i="1"/>
  <c r="AZ136" i="1"/>
  <c r="BE136" i="1"/>
  <c r="BF136" i="1"/>
  <c r="BI136" i="1" s="1"/>
  <c r="BH136" i="1"/>
  <c r="R137" i="1"/>
  <c r="T137" i="1" s="1"/>
  <c r="AV137" i="1"/>
  <c r="AX137" i="1"/>
  <c r="AY137" i="1"/>
  <c r="AZ137" i="1"/>
  <c r="BE137" i="1"/>
  <c r="BF137" i="1"/>
  <c r="BI137" i="1" s="1"/>
  <c r="BH137" i="1"/>
  <c r="R138" i="1"/>
  <c r="T138" i="1" s="1"/>
  <c r="AV138" i="1"/>
  <c r="AX138" i="1"/>
  <c r="AY138" i="1"/>
  <c r="AZ138" i="1"/>
  <c r="BE138" i="1"/>
  <c r="BF138" i="1" s="1"/>
  <c r="BI138" i="1" s="1"/>
  <c r="BH138" i="1"/>
  <c r="K139" i="1"/>
  <c r="BN139" i="1" s="1"/>
  <c r="R139" i="1"/>
  <c r="T139" i="1" s="1"/>
  <c r="AV139" i="1"/>
  <c r="AW139" i="1" s="1"/>
  <c r="AX139" i="1"/>
  <c r="AY139" i="1"/>
  <c r="AZ139" i="1"/>
  <c r="BE139" i="1"/>
  <c r="BF139" i="1" s="1"/>
  <c r="BI139" i="1" s="1"/>
  <c r="BH139" i="1"/>
  <c r="K140" i="1"/>
  <c r="BN140" i="1" s="1"/>
  <c r="R140" i="1"/>
  <c r="T140" i="1" s="1"/>
  <c r="AV140" i="1"/>
  <c r="AW140" i="1" s="1"/>
  <c r="N140" i="1" s="1"/>
  <c r="AX140" i="1"/>
  <c r="AY140" i="1"/>
  <c r="AZ140" i="1"/>
  <c r="BE140" i="1"/>
  <c r="BF140" i="1" s="1"/>
  <c r="BH140" i="1"/>
  <c r="R141" i="1"/>
  <c r="T141" i="1" s="1"/>
  <c r="AV141" i="1"/>
  <c r="AX141" i="1"/>
  <c r="AY141" i="1"/>
  <c r="AZ141" i="1"/>
  <c r="BE141" i="1"/>
  <c r="BF141" i="1" s="1"/>
  <c r="BI141" i="1" s="1"/>
  <c r="BH141" i="1"/>
  <c r="K142" i="1"/>
  <c r="N142" i="1"/>
  <c r="R142" i="1"/>
  <c r="T142" i="1" s="1"/>
  <c r="AV142" i="1"/>
  <c r="AW142" i="1" s="1"/>
  <c r="AX142" i="1"/>
  <c r="AY142" i="1"/>
  <c r="AZ142" i="1"/>
  <c r="BE142" i="1"/>
  <c r="BF142" i="1" s="1"/>
  <c r="BI142" i="1" s="1"/>
  <c r="BH142" i="1"/>
  <c r="R143" i="1"/>
  <c r="T143" i="1" s="1"/>
  <c r="AV143" i="1"/>
  <c r="AX143" i="1"/>
  <c r="AY143" i="1"/>
  <c r="AZ143" i="1"/>
  <c r="BE143" i="1"/>
  <c r="BF143" i="1"/>
  <c r="BI143" i="1" s="1"/>
  <c r="BH143" i="1"/>
  <c r="R144" i="1"/>
  <c r="T144" i="1" s="1"/>
  <c r="AV144" i="1"/>
  <c r="AW144" i="1" s="1"/>
  <c r="AX144" i="1"/>
  <c r="AY144" i="1"/>
  <c r="AZ144" i="1"/>
  <c r="BE144" i="1"/>
  <c r="BF144" i="1"/>
  <c r="BI144" i="1" s="1"/>
  <c r="BH144" i="1"/>
  <c r="K145" i="1"/>
  <c r="R145" i="1"/>
  <c r="T145" i="1"/>
  <c r="AV145" i="1"/>
  <c r="AW145" i="1" s="1"/>
  <c r="AX145" i="1"/>
  <c r="AY145" i="1"/>
  <c r="AZ145" i="1"/>
  <c r="BE145" i="1"/>
  <c r="BF145" i="1" s="1"/>
  <c r="BI145" i="1" s="1"/>
  <c r="BH145" i="1"/>
  <c r="R146" i="1"/>
  <c r="T146" i="1" s="1"/>
  <c r="AV146" i="1"/>
  <c r="AX146" i="1"/>
  <c r="AY146" i="1"/>
  <c r="AZ146" i="1"/>
  <c r="BE146" i="1"/>
  <c r="BF146" i="1" s="1"/>
  <c r="BI146" i="1" s="1"/>
  <c r="BH146" i="1"/>
  <c r="K147" i="1"/>
  <c r="R147" i="1"/>
  <c r="T147" i="1" s="1"/>
  <c r="AV147" i="1"/>
  <c r="AW147" i="1" s="1"/>
  <c r="AX147" i="1"/>
  <c r="AY147" i="1"/>
  <c r="AZ147" i="1"/>
  <c r="BE147" i="1"/>
  <c r="BF147" i="1"/>
  <c r="BH147" i="1"/>
  <c r="K148" i="1"/>
  <c r="N148" i="1"/>
  <c r="R148" i="1"/>
  <c r="T148" i="1" s="1"/>
  <c r="AV148" i="1"/>
  <c r="AW148" i="1" s="1"/>
  <c r="AX148" i="1"/>
  <c r="AY148" i="1"/>
  <c r="AZ148" i="1"/>
  <c r="BE148" i="1"/>
  <c r="BF148" i="1" s="1"/>
  <c r="BH148" i="1"/>
  <c r="K149" i="1"/>
  <c r="R149" i="1"/>
  <c r="T149" i="1" s="1"/>
  <c r="AV149" i="1"/>
  <c r="AW149" i="1" s="1"/>
  <c r="N149" i="1" s="1"/>
  <c r="AX149" i="1"/>
  <c r="BA149" i="1" s="1"/>
  <c r="P149" i="1" s="1"/>
  <c r="BB149" i="1" s="1"/>
  <c r="AY149" i="1"/>
  <c r="AZ149" i="1"/>
  <c r="BE149" i="1"/>
  <c r="BF149" i="1"/>
  <c r="BH149" i="1"/>
  <c r="R150" i="1"/>
  <c r="T150" i="1"/>
  <c r="AV150" i="1"/>
  <c r="AW150" i="1" s="1"/>
  <c r="AX150" i="1"/>
  <c r="AY150" i="1"/>
  <c r="AZ150" i="1"/>
  <c r="BE150" i="1"/>
  <c r="BF150" i="1" s="1"/>
  <c r="BH150" i="1"/>
  <c r="R151" i="1"/>
  <c r="T151" i="1" s="1"/>
  <c r="AV151" i="1"/>
  <c r="K151" i="1" s="1"/>
  <c r="AW151" i="1"/>
  <c r="N151" i="1" s="1"/>
  <c r="AX151" i="1"/>
  <c r="AY151" i="1"/>
  <c r="AZ151" i="1"/>
  <c r="BE151" i="1"/>
  <c r="BF151" i="1"/>
  <c r="BI151" i="1" s="1"/>
  <c r="BH151" i="1"/>
  <c r="K152" i="1"/>
  <c r="R152" i="1"/>
  <c r="T152" i="1" s="1"/>
  <c r="AV152" i="1"/>
  <c r="AW152" i="1"/>
  <c r="N152" i="1" s="1"/>
  <c r="AX152" i="1"/>
  <c r="AY152" i="1"/>
  <c r="AZ152" i="1"/>
  <c r="BE152" i="1"/>
  <c r="BF152" i="1" s="1"/>
  <c r="BI152" i="1" s="1"/>
  <c r="BH152" i="1"/>
  <c r="BN152" i="1"/>
  <c r="R153" i="1"/>
  <c r="T153" i="1" s="1"/>
  <c r="AV153" i="1"/>
  <c r="AW153" i="1" s="1"/>
  <c r="N153" i="1" s="1"/>
  <c r="AX153" i="1"/>
  <c r="AY153" i="1"/>
  <c r="AZ153" i="1"/>
  <c r="BA153" i="1"/>
  <c r="P153" i="1" s="1"/>
  <c r="BB153" i="1" s="1"/>
  <c r="BE153" i="1"/>
  <c r="BF153" i="1"/>
  <c r="BH153" i="1"/>
  <c r="BI153" i="1"/>
  <c r="R154" i="1"/>
  <c r="T154" i="1" s="1"/>
  <c r="AV154" i="1"/>
  <c r="AX154" i="1"/>
  <c r="AY154" i="1"/>
  <c r="AZ154" i="1"/>
  <c r="BE154" i="1"/>
  <c r="BF154" i="1"/>
  <c r="BH154" i="1"/>
  <c r="R155" i="1"/>
  <c r="T155" i="1" s="1"/>
  <c r="AV155" i="1"/>
  <c r="K155" i="1" s="1"/>
  <c r="AX155" i="1"/>
  <c r="AY155" i="1"/>
  <c r="AZ155" i="1"/>
  <c r="BE155" i="1"/>
  <c r="BF155" i="1" s="1"/>
  <c r="BH155" i="1"/>
  <c r="R156" i="1"/>
  <c r="T156" i="1"/>
  <c r="AV156" i="1"/>
  <c r="AW156" i="1" s="1"/>
  <c r="AX156" i="1"/>
  <c r="AY156" i="1"/>
  <c r="AZ156" i="1"/>
  <c r="BE156" i="1"/>
  <c r="BF156" i="1" s="1"/>
  <c r="BH156" i="1"/>
  <c r="N157" i="1"/>
  <c r="R157" i="1"/>
  <c r="T157" i="1"/>
  <c r="AV157" i="1"/>
  <c r="K157" i="1" s="1"/>
  <c r="AW157" i="1"/>
  <c r="AX157" i="1"/>
  <c r="AY157" i="1"/>
  <c r="AZ157" i="1"/>
  <c r="BE157" i="1"/>
  <c r="BF157" i="1" s="1"/>
  <c r="BI157" i="1" s="1"/>
  <c r="BH157" i="1"/>
  <c r="K158" i="1"/>
  <c r="BN158" i="1" s="1"/>
  <c r="R158" i="1"/>
  <c r="T158" i="1" s="1"/>
  <c r="AV158" i="1"/>
  <c r="AW158" i="1"/>
  <c r="N158" i="1" s="1"/>
  <c r="AX158" i="1"/>
  <c r="AY158" i="1"/>
  <c r="AZ158" i="1"/>
  <c r="BE158" i="1"/>
  <c r="BF158" i="1" s="1"/>
  <c r="BH158" i="1"/>
  <c r="R159" i="1"/>
  <c r="T159" i="1" s="1"/>
  <c r="BN159" i="1" s="1"/>
  <c r="AV159" i="1"/>
  <c r="K159" i="1" s="1"/>
  <c r="AW159" i="1"/>
  <c r="AX159" i="1"/>
  <c r="AY159" i="1"/>
  <c r="AZ159" i="1"/>
  <c r="BE159" i="1"/>
  <c r="BF159" i="1"/>
  <c r="BI159" i="1" s="1"/>
  <c r="BH159" i="1"/>
  <c r="R160" i="1"/>
  <c r="T160" i="1" s="1"/>
  <c r="AV160" i="1"/>
  <c r="AX160" i="1"/>
  <c r="AY160" i="1"/>
  <c r="AZ160" i="1"/>
  <c r="BE160" i="1"/>
  <c r="BF160" i="1"/>
  <c r="BH160" i="1"/>
  <c r="R161" i="1"/>
  <c r="T161" i="1" s="1"/>
  <c r="AV161" i="1"/>
  <c r="AX161" i="1"/>
  <c r="AY161" i="1"/>
  <c r="AZ161" i="1"/>
  <c r="BE161" i="1"/>
  <c r="BF161" i="1"/>
  <c r="BH161" i="1"/>
  <c r="R162" i="1"/>
  <c r="T162" i="1"/>
  <c r="AV162" i="1"/>
  <c r="K162" i="1" s="1"/>
  <c r="AW162" i="1"/>
  <c r="AX162" i="1"/>
  <c r="AY162" i="1"/>
  <c r="AZ162" i="1"/>
  <c r="BE162" i="1"/>
  <c r="BF162" i="1" s="1"/>
  <c r="BH162" i="1"/>
  <c r="BI162" i="1"/>
  <c r="R163" i="1"/>
  <c r="T163" i="1" s="1"/>
  <c r="AV163" i="1"/>
  <c r="AW163" i="1" s="1"/>
  <c r="N163" i="1" s="1"/>
  <c r="AX163" i="1"/>
  <c r="AY163" i="1"/>
  <c r="AZ163" i="1"/>
  <c r="BE163" i="1"/>
  <c r="BF163" i="1" s="1"/>
  <c r="BI163" i="1" s="1"/>
  <c r="BH163" i="1"/>
  <c r="R164" i="1"/>
  <c r="T164" i="1"/>
  <c r="AV164" i="1"/>
  <c r="AX164" i="1"/>
  <c r="AY164" i="1"/>
  <c r="AZ164" i="1"/>
  <c r="BE164" i="1"/>
  <c r="BF164" i="1" s="1"/>
  <c r="BI164" i="1" s="1"/>
  <c r="BH164" i="1"/>
  <c r="R165" i="1"/>
  <c r="T165" i="1" s="1"/>
  <c r="AV165" i="1"/>
  <c r="K165" i="1" s="1"/>
  <c r="BN165" i="1" s="1"/>
  <c r="AW165" i="1"/>
  <c r="N165" i="1" s="1"/>
  <c r="AX165" i="1"/>
  <c r="AY165" i="1"/>
  <c r="AZ165" i="1"/>
  <c r="BE165" i="1"/>
  <c r="BF165" i="1"/>
  <c r="BI165" i="1" s="1"/>
  <c r="BH165" i="1"/>
  <c r="K166" i="1"/>
  <c r="N166" i="1"/>
  <c r="R166" i="1"/>
  <c r="T166" i="1" s="1"/>
  <c r="AV166" i="1"/>
  <c r="AW166" i="1" s="1"/>
  <c r="AX166" i="1"/>
  <c r="AY166" i="1"/>
  <c r="AZ166" i="1"/>
  <c r="BE166" i="1"/>
  <c r="BF166" i="1" s="1"/>
  <c r="BH166" i="1"/>
  <c r="R167" i="1"/>
  <c r="T167" i="1"/>
  <c r="AV167" i="1"/>
  <c r="AX167" i="1"/>
  <c r="AY167" i="1"/>
  <c r="AZ167" i="1"/>
  <c r="BE167" i="1"/>
  <c r="BF167" i="1"/>
  <c r="BH167" i="1"/>
  <c r="R168" i="1"/>
  <c r="T168" i="1" s="1"/>
  <c r="AV168" i="1"/>
  <c r="AX168" i="1"/>
  <c r="AY168" i="1"/>
  <c r="AZ168" i="1"/>
  <c r="BE168" i="1"/>
  <c r="BF168" i="1"/>
  <c r="BI168" i="1" s="1"/>
  <c r="BH168" i="1"/>
  <c r="R169" i="1"/>
  <c r="T169" i="1" s="1"/>
  <c r="AV169" i="1"/>
  <c r="AX169" i="1"/>
  <c r="AY169" i="1"/>
  <c r="AZ169" i="1"/>
  <c r="BE169" i="1"/>
  <c r="BF169" i="1" s="1"/>
  <c r="BH169" i="1"/>
  <c r="R170" i="1"/>
  <c r="T170" i="1" s="1"/>
  <c r="AV170" i="1"/>
  <c r="AX170" i="1"/>
  <c r="AY170" i="1"/>
  <c r="AZ170" i="1"/>
  <c r="BE170" i="1"/>
  <c r="BF170" i="1"/>
  <c r="BH170" i="1"/>
  <c r="R171" i="1"/>
  <c r="T171" i="1" s="1"/>
  <c r="AV171" i="1"/>
  <c r="AX171" i="1"/>
  <c r="AY171" i="1"/>
  <c r="AZ171" i="1"/>
  <c r="BE171" i="1"/>
  <c r="BF171" i="1" s="1"/>
  <c r="BH171" i="1"/>
  <c r="BI171" i="1"/>
  <c r="K172" i="1"/>
  <c r="N172" i="1"/>
  <c r="R172" i="1"/>
  <c r="T172" i="1" s="1"/>
  <c r="AV172" i="1"/>
  <c r="AW172" i="1" s="1"/>
  <c r="AX172" i="1"/>
  <c r="AY172" i="1"/>
  <c r="AZ172" i="1"/>
  <c r="BE172" i="1"/>
  <c r="BF172" i="1" s="1"/>
  <c r="BH172" i="1"/>
  <c r="R173" i="1"/>
  <c r="T173" i="1" s="1"/>
  <c r="AV173" i="1"/>
  <c r="AX173" i="1"/>
  <c r="AY173" i="1"/>
  <c r="AZ173" i="1"/>
  <c r="BE173" i="1"/>
  <c r="BF173" i="1" s="1"/>
  <c r="BI173" i="1" s="1"/>
  <c r="BH173" i="1"/>
  <c r="R174" i="1"/>
  <c r="T174" i="1"/>
  <c r="AV174" i="1"/>
  <c r="AW174" i="1" s="1"/>
  <c r="N174" i="1" s="1"/>
  <c r="AX174" i="1"/>
  <c r="AY174" i="1"/>
  <c r="AZ174" i="1"/>
  <c r="BE174" i="1"/>
  <c r="BF174" i="1"/>
  <c r="BI174" i="1" s="1"/>
  <c r="BH174" i="1"/>
  <c r="R175" i="1"/>
  <c r="T175" i="1" s="1"/>
  <c r="AV175" i="1"/>
  <c r="AX175" i="1"/>
  <c r="AY175" i="1"/>
  <c r="AZ175" i="1"/>
  <c r="BE175" i="1"/>
  <c r="BF175" i="1" s="1"/>
  <c r="BI175" i="1" s="1"/>
  <c r="BH175" i="1"/>
  <c r="R176" i="1"/>
  <c r="T176" i="1" s="1"/>
  <c r="AV176" i="1"/>
  <c r="AX176" i="1"/>
  <c r="AY176" i="1"/>
  <c r="AZ176" i="1"/>
  <c r="BE176" i="1"/>
  <c r="BF176" i="1" s="1"/>
  <c r="BH176" i="1"/>
  <c r="K177" i="1"/>
  <c r="R177" i="1"/>
  <c r="T177" i="1" s="1"/>
  <c r="AV177" i="1"/>
  <c r="AW177" i="1" s="1"/>
  <c r="AX177" i="1"/>
  <c r="AY177" i="1"/>
  <c r="AZ177" i="1"/>
  <c r="BE177" i="1"/>
  <c r="BF177" i="1" s="1"/>
  <c r="BI177" i="1" s="1"/>
  <c r="BH177" i="1"/>
  <c r="R178" i="1"/>
  <c r="T178" i="1"/>
  <c r="AV178" i="1"/>
  <c r="AX178" i="1"/>
  <c r="AY178" i="1"/>
  <c r="AZ178" i="1"/>
  <c r="BE178" i="1"/>
  <c r="BF178" i="1"/>
  <c r="BI178" i="1" s="1"/>
  <c r="BH178" i="1"/>
  <c r="R179" i="1"/>
  <c r="T179" i="1"/>
  <c r="AV179" i="1"/>
  <c r="AX179" i="1"/>
  <c r="AY179" i="1"/>
  <c r="AZ179" i="1"/>
  <c r="BE179" i="1"/>
  <c r="BF179" i="1" s="1"/>
  <c r="BI179" i="1" s="1"/>
  <c r="BH179" i="1"/>
  <c r="R180" i="1"/>
  <c r="T180" i="1" s="1"/>
  <c r="AV180" i="1"/>
  <c r="AX180" i="1"/>
  <c r="AY180" i="1"/>
  <c r="AZ180" i="1"/>
  <c r="BE180" i="1"/>
  <c r="BF180" i="1" s="1"/>
  <c r="BI180" i="1" s="1"/>
  <c r="BH180" i="1"/>
  <c r="R181" i="1"/>
  <c r="T181" i="1" s="1"/>
  <c r="AV181" i="1"/>
  <c r="K181" i="1" s="1"/>
  <c r="AW181" i="1"/>
  <c r="AX181" i="1"/>
  <c r="AY181" i="1"/>
  <c r="AZ181" i="1"/>
  <c r="BE181" i="1"/>
  <c r="BF181" i="1" s="1"/>
  <c r="BH181" i="1"/>
  <c r="K182" i="1"/>
  <c r="N182" i="1"/>
  <c r="R182" i="1"/>
  <c r="T182" i="1"/>
  <c r="AV182" i="1"/>
  <c r="AW182" i="1"/>
  <c r="AX182" i="1"/>
  <c r="AY182" i="1"/>
  <c r="AZ182" i="1"/>
  <c r="BA182" i="1"/>
  <c r="P182" i="1" s="1"/>
  <c r="BB182" i="1" s="1"/>
  <c r="BC182" i="1" s="1"/>
  <c r="BD182" i="1" s="1"/>
  <c r="BG182" i="1" s="1"/>
  <c r="L182" i="1" s="1"/>
  <c r="BJ182" i="1" s="1"/>
  <c r="M182" i="1" s="1"/>
  <c r="BE182" i="1"/>
  <c r="BF182" i="1" s="1"/>
  <c r="BI182" i="1" s="1"/>
  <c r="BH182" i="1"/>
  <c r="BN182" i="1"/>
  <c r="R183" i="1"/>
  <c r="T183" i="1" s="1"/>
  <c r="AV183" i="1"/>
  <c r="K183" i="1" s="1"/>
  <c r="AX183" i="1"/>
  <c r="AY183" i="1"/>
  <c r="AZ183" i="1"/>
  <c r="BE183" i="1"/>
  <c r="BF183" i="1"/>
  <c r="BH183" i="1"/>
  <c r="R184" i="1"/>
  <c r="T184" i="1" s="1"/>
  <c r="AV184" i="1"/>
  <c r="AX184" i="1"/>
  <c r="AY184" i="1"/>
  <c r="AZ184" i="1"/>
  <c r="BE184" i="1"/>
  <c r="BF184" i="1" s="1"/>
  <c r="BI184" i="1" s="1"/>
  <c r="BH184" i="1"/>
  <c r="N185" i="1"/>
  <c r="R185" i="1"/>
  <c r="T185" i="1"/>
  <c r="AV185" i="1"/>
  <c r="K185" i="1" s="1"/>
  <c r="AW185" i="1"/>
  <c r="AX185" i="1"/>
  <c r="AY185" i="1"/>
  <c r="AZ185" i="1"/>
  <c r="BE185" i="1"/>
  <c r="BF185" i="1" s="1"/>
  <c r="BH185" i="1"/>
  <c r="R186" i="1"/>
  <c r="T186" i="1" s="1"/>
  <c r="AV186" i="1"/>
  <c r="K186" i="1" s="1"/>
  <c r="AW186" i="1"/>
  <c r="N186" i="1" s="1"/>
  <c r="AX186" i="1"/>
  <c r="AY186" i="1"/>
  <c r="AZ186" i="1"/>
  <c r="BE186" i="1"/>
  <c r="BF186" i="1" s="1"/>
  <c r="BH186" i="1"/>
  <c r="R187" i="1"/>
  <c r="T187" i="1" s="1"/>
  <c r="AV187" i="1"/>
  <c r="K187" i="1" s="1"/>
  <c r="AW187" i="1"/>
  <c r="AX187" i="1"/>
  <c r="AY187" i="1"/>
  <c r="AZ187" i="1"/>
  <c r="BE187" i="1"/>
  <c r="BF187" i="1"/>
  <c r="BH187" i="1"/>
  <c r="BI187" i="1"/>
  <c r="R188" i="1"/>
  <c r="T188" i="1"/>
  <c r="AV188" i="1"/>
  <c r="AX188" i="1"/>
  <c r="AY188" i="1"/>
  <c r="AZ188" i="1"/>
  <c r="BE188" i="1"/>
  <c r="BF188" i="1" s="1"/>
  <c r="BH188" i="1"/>
  <c r="R189" i="1"/>
  <c r="T189" i="1" s="1"/>
  <c r="AV189" i="1"/>
  <c r="AX189" i="1"/>
  <c r="AY189" i="1"/>
  <c r="AZ189" i="1"/>
  <c r="BE189" i="1"/>
  <c r="BF189" i="1"/>
  <c r="BH189" i="1"/>
  <c r="BI189" i="1" s="1"/>
  <c r="R190" i="1"/>
  <c r="T190" i="1" s="1"/>
  <c r="AV190" i="1"/>
  <c r="AX190" i="1"/>
  <c r="AY190" i="1"/>
  <c r="AZ190" i="1"/>
  <c r="BE190" i="1"/>
  <c r="BF190" i="1" s="1"/>
  <c r="BI190" i="1" s="1"/>
  <c r="BH190" i="1"/>
  <c r="R191" i="1"/>
  <c r="T191" i="1" s="1"/>
  <c r="AV191" i="1"/>
  <c r="AW191" i="1" s="1"/>
  <c r="N191" i="1" s="1"/>
  <c r="AX191" i="1"/>
  <c r="AY191" i="1"/>
  <c r="AZ191" i="1"/>
  <c r="BE191" i="1"/>
  <c r="BF191" i="1" s="1"/>
  <c r="BH191" i="1"/>
  <c r="R192" i="1"/>
  <c r="T192" i="1" s="1"/>
  <c r="AV192" i="1"/>
  <c r="AW192" i="1" s="1"/>
  <c r="AX192" i="1"/>
  <c r="AY192" i="1"/>
  <c r="AZ192" i="1"/>
  <c r="BA192" i="1" s="1"/>
  <c r="P192" i="1" s="1"/>
  <c r="BB192" i="1" s="1"/>
  <c r="BE192" i="1"/>
  <c r="BF192" i="1"/>
  <c r="BI192" i="1" s="1"/>
  <c r="BH192" i="1"/>
  <c r="R193" i="1"/>
  <c r="T193" i="1" s="1"/>
  <c r="AV193" i="1"/>
  <c r="K193" i="1" s="1"/>
  <c r="AW193" i="1"/>
  <c r="AX193" i="1"/>
  <c r="AY193" i="1"/>
  <c r="AZ193" i="1"/>
  <c r="BE193" i="1"/>
  <c r="BF193" i="1" s="1"/>
  <c r="BI193" i="1" s="1"/>
  <c r="BH193" i="1"/>
  <c r="R194" i="1"/>
  <c r="T194" i="1"/>
  <c r="AV194" i="1"/>
  <c r="AX194" i="1"/>
  <c r="AY194" i="1"/>
  <c r="AZ194" i="1"/>
  <c r="BE194" i="1"/>
  <c r="BF194" i="1" s="1"/>
  <c r="BH194" i="1"/>
  <c r="R195" i="1"/>
  <c r="T195" i="1" s="1"/>
  <c r="AV195" i="1"/>
  <c r="AX195" i="1"/>
  <c r="AY195" i="1"/>
  <c r="AZ195" i="1"/>
  <c r="BE195" i="1"/>
  <c r="BF195" i="1"/>
  <c r="BI195" i="1" s="1"/>
  <c r="BH195" i="1"/>
  <c r="R196" i="1"/>
  <c r="T196" i="1" s="1"/>
  <c r="AV196" i="1"/>
  <c r="K196" i="1" s="1"/>
  <c r="BN196" i="1" s="1"/>
  <c r="AX196" i="1"/>
  <c r="AY196" i="1"/>
  <c r="AZ196" i="1"/>
  <c r="BE196" i="1"/>
  <c r="BF196" i="1" s="1"/>
  <c r="BH196" i="1"/>
  <c r="R197" i="1"/>
  <c r="T197" i="1" s="1"/>
  <c r="AV197" i="1"/>
  <c r="AW197" i="1" s="1"/>
  <c r="N197" i="1" s="1"/>
  <c r="AX197" i="1"/>
  <c r="AY197" i="1"/>
  <c r="AZ197" i="1"/>
  <c r="BE197" i="1"/>
  <c r="BF197" i="1" s="1"/>
  <c r="BH197" i="1"/>
  <c r="R198" i="1"/>
  <c r="T198" i="1" s="1"/>
  <c r="AV198" i="1"/>
  <c r="AW198" i="1" s="1"/>
  <c r="N198" i="1" s="1"/>
  <c r="AX198" i="1"/>
  <c r="AY198" i="1"/>
  <c r="BA198" i="1" s="1"/>
  <c r="P198" i="1" s="1"/>
  <c r="BB198" i="1" s="1"/>
  <c r="AZ198" i="1"/>
  <c r="BE198" i="1"/>
  <c r="BF198" i="1" s="1"/>
  <c r="BH198" i="1"/>
  <c r="BI198" i="1"/>
  <c r="R199" i="1"/>
  <c r="T199" i="1"/>
  <c r="AV199" i="1"/>
  <c r="AX199" i="1"/>
  <c r="AY199" i="1"/>
  <c r="AZ199" i="1"/>
  <c r="BE199" i="1"/>
  <c r="BF199" i="1"/>
  <c r="BH199" i="1"/>
  <c r="K200" i="1"/>
  <c r="R200" i="1"/>
  <c r="T200" i="1"/>
  <c r="AV200" i="1"/>
  <c r="AW200" i="1"/>
  <c r="N200" i="1" s="1"/>
  <c r="AX200" i="1"/>
  <c r="AY200" i="1"/>
  <c r="AZ200" i="1"/>
  <c r="BE200" i="1"/>
  <c r="BF200" i="1" s="1"/>
  <c r="BH200" i="1"/>
  <c r="BN200" i="1"/>
  <c r="R201" i="1"/>
  <c r="T201" i="1" s="1"/>
  <c r="AV201" i="1"/>
  <c r="K201" i="1" s="1"/>
  <c r="AW201" i="1"/>
  <c r="N201" i="1" s="1"/>
  <c r="AX201" i="1"/>
  <c r="AY201" i="1"/>
  <c r="AZ201" i="1"/>
  <c r="BE201" i="1"/>
  <c r="BF201" i="1" s="1"/>
  <c r="BI201" i="1" s="1"/>
  <c r="BH201" i="1"/>
  <c r="R202" i="1"/>
  <c r="T202" i="1" s="1"/>
  <c r="BN202" i="1" s="1"/>
  <c r="AV202" i="1"/>
  <c r="K202" i="1" s="1"/>
  <c r="AW202" i="1"/>
  <c r="AX202" i="1"/>
  <c r="AY202" i="1"/>
  <c r="AZ202" i="1"/>
  <c r="BE202" i="1"/>
  <c r="BF202" i="1" s="1"/>
  <c r="BI202" i="1" s="1"/>
  <c r="BH202" i="1"/>
  <c r="R203" i="1"/>
  <c r="T203" i="1" s="1"/>
  <c r="AV203" i="1"/>
  <c r="K203" i="1" s="1"/>
  <c r="AW203" i="1"/>
  <c r="N203" i="1" s="1"/>
  <c r="AX203" i="1"/>
  <c r="AY203" i="1"/>
  <c r="AZ203" i="1"/>
  <c r="BE203" i="1"/>
  <c r="BF203" i="1" s="1"/>
  <c r="BI203" i="1" s="1"/>
  <c r="BH203" i="1"/>
  <c r="R204" i="1"/>
  <c r="T204" i="1" s="1"/>
  <c r="AV204" i="1"/>
  <c r="K204" i="1" s="1"/>
  <c r="AW204" i="1"/>
  <c r="AX204" i="1"/>
  <c r="AY204" i="1"/>
  <c r="AZ204" i="1"/>
  <c r="BE204" i="1"/>
  <c r="BF204" i="1" s="1"/>
  <c r="BI204" i="1" s="1"/>
  <c r="BH204" i="1"/>
  <c r="R205" i="1"/>
  <c r="T205" i="1" s="1"/>
  <c r="AV205" i="1"/>
  <c r="K205" i="1" s="1"/>
  <c r="AW205" i="1"/>
  <c r="N205" i="1" s="1"/>
  <c r="AX205" i="1"/>
  <c r="AY205" i="1"/>
  <c r="AZ205" i="1"/>
  <c r="BE205" i="1"/>
  <c r="BF205" i="1" s="1"/>
  <c r="BH205" i="1"/>
  <c r="R206" i="1"/>
  <c r="T206" i="1" s="1"/>
  <c r="AV206" i="1"/>
  <c r="AW206" i="1" s="1"/>
  <c r="N206" i="1" s="1"/>
  <c r="AX206" i="1"/>
  <c r="AY206" i="1"/>
  <c r="AZ206" i="1"/>
  <c r="BE206" i="1"/>
  <c r="BF206" i="1" s="1"/>
  <c r="BI206" i="1" s="1"/>
  <c r="BH206" i="1"/>
  <c r="R207" i="1"/>
  <c r="T207" i="1" s="1"/>
  <c r="AV207" i="1"/>
  <c r="AX207" i="1"/>
  <c r="AY207" i="1"/>
  <c r="AZ207" i="1"/>
  <c r="BE207" i="1"/>
  <c r="BF207" i="1" s="1"/>
  <c r="BH207" i="1"/>
  <c r="R208" i="1"/>
  <c r="T208" i="1" s="1"/>
  <c r="AV208" i="1"/>
  <c r="AX208" i="1"/>
  <c r="AY208" i="1"/>
  <c r="AZ208" i="1"/>
  <c r="BE208" i="1"/>
  <c r="BF208" i="1"/>
  <c r="BH208" i="1"/>
  <c r="K209" i="1"/>
  <c r="N209" i="1"/>
  <c r="R209" i="1"/>
  <c r="T209" i="1"/>
  <c r="AV209" i="1"/>
  <c r="AW209" i="1" s="1"/>
  <c r="AX209" i="1"/>
  <c r="AY209" i="1"/>
  <c r="AZ209" i="1"/>
  <c r="BE209" i="1"/>
  <c r="BF209" i="1" s="1"/>
  <c r="BI209" i="1" s="1"/>
  <c r="BH209" i="1"/>
  <c r="K210" i="1"/>
  <c r="R210" i="1"/>
  <c r="T210" i="1" s="1"/>
  <c r="AV210" i="1"/>
  <c r="AW210" i="1" s="1"/>
  <c r="N210" i="1" s="1"/>
  <c r="AX210" i="1"/>
  <c r="BA210" i="1" s="1"/>
  <c r="P210" i="1" s="1"/>
  <c r="BB210" i="1" s="1"/>
  <c r="AY210" i="1"/>
  <c r="AZ210" i="1"/>
  <c r="BE210" i="1"/>
  <c r="BF210" i="1"/>
  <c r="BH210" i="1"/>
  <c r="R211" i="1"/>
  <c r="T211" i="1" s="1"/>
  <c r="AV211" i="1"/>
  <c r="AX211" i="1"/>
  <c r="AY211" i="1"/>
  <c r="AZ211" i="1"/>
  <c r="BE211" i="1"/>
  <c r="BF211" i="1"/>
  <c r="BI211" i="1" s="1"/>
  <c r="BH211" i="1"/>
  <c r="R212" i="1"/>
  <c r="T212" i="1"/>
  <c r="AV212" i="1"/>
  <c r="K212" i="1" s="1"/>
  <c r="AX212" i="1"/>
  <c r="AY212" i="1"/>
  <c r="AZ212" i="1"/>
  <c r="BE212" i="1"/>
  <c r="BF212" i="1" s="1"/>
  <c r="BI212" i="1" s="1"/>
  <c r="BH212" i="1"/>
  <c r="R213" i="1"/>
  <c r="T213" i="1" s="1"/>
  <c r="AV213" i="1"/>
  <c r="AX213" i="1"/>
  <c r="AY213" i="1"/>
  <c r="AZ213" i="1"/>
  <c r="BE213" i="1"/>
  <c r="BF213" i="1" s="1"/>
  <c r="BH213" i="1"/>
  <c r="BI213" i="1"/>
  <c r="R214" i="1"/>
  <c r="T214" i="1" s="1"/>
  <c r="AV214" i="1"/>
  <c r="AX214" i="1"/>
  <c r="AY214" i="1"/>
  <c r="AZ214" i="1"/>
  <c r="BE214" i="1"/>
  <c r="BF214" i="1" s="1"/>
  <c r="BH214" i="1"/>
  <c r="R215" i="1"/>
  <c r="T215" i="1"/>
  <c r="AV215" i="1"/>
  <c r="AW215" i="1" s="1"/>
  <c r="N215" i="1" s="1"/>
  <c r="AX215" i="1"/>
  <c r="AY215" i="1"/>
  <c r="AZ215" i="1"/>
  <c r="BE215" i="1"/>
  <c r="BF215" i="1" s="1"/>
  <c r="BH215" i="1"/>
  <c r="R216" i="1"/>
  <c r="T216" i="1" s="1"/>
  <c r="AV216" i="1"/>
  <c r="K216" i="1" s="1"/>
  <c r="AW216" i="1"/>
  <c r="N216" i="1" s="1"/>
  <c r="AX216" i="1"/>
  <c r="AY216" i="1"/>
  <c r="AZ216" i="1"/>
  <c r="BA216" i="1" s="1"/>
  <c r="P216" i="1" s="1"/>
  <c r="BB216" i="1" s="1"/>
  <c r="BE216" i="1"/>
  <c r="BF216" i="1" s="1"/>
  <c r="BI216" i="1" s="1"/>
  <c r="BH216" i="1"/>
  <c r="R217" i="1"/>
  <c r="T217" i="1" s="1"/>
  <c r="AV217" i="1"/>
  <c r="K217" i="1" s="1"/>
  <c r="AW217" i="1"/>
  <c r="AX217" i="1"/>
  <c r="AY217" i="1"/>
  <c r="AZ217" i="1"/>
  <c r="BE217" i="1"/>
  <c r="BF217" i="1" s="1"/>
  <c r="BI217" i="1" s="1"/>
  <c r="BH217" i="1"/>
  <c r="R218" i="1"/>
  <c r="T218" i="1" s="1"/>
  <c r="AV218" i="1"/>
  <c r="AX218" i="1"/>
  <c r="AY218" i="1"/>
  <c r="AZ218" i="1"/>
  <c r="BE218" i="1"/>
  <c r="BF218" i="1" s="1"/>
  <c r="BH218" i="1"/>
  <c r="K219" i="1"/>
  <c r="BN219" i="1" s="1"/>
  <c r="R219" i="1"/>
  <c r="T219" i="1" s="1"/>
  <c r="AV219" i="1"/>
  <c r="AW219" i="1" s="1"/>
  <c r="AX219" i="1"/>
  <c r="AY219" i="1"/>
  <c r="BA219" i="1" s="1"/>
  <c r="P219" i="1" s="1"/>
  <c r="BB219" i="1" s="1"/>
  <c r="AZ219" i="1"/>
  <c r="BE219" i="1"/>
  <c r="BF219" i="1" s="1"/>
  <c r="BI219" i="1" s="1"/>
  <c r="BH219" i="1"/>
  <c r="R220" i="1"/>
  <c r="T220" i="1" s="1"/>
  <c r="AV220" i="1"/>
  <c r="AX220" i="1"/>
  <c r="AY220" i="1"/>
  <c r="AZ220" i="1"/>
  <c r="BE220" i="1"/>
  <c r="BF220" i="1"/>
  <c r="BH220" i="1"/>
  <c r="R221" i="1"/>
  <c r="T221" i="1"/>
  <c r="AV221" i="1"/>
  <c r="K221" i="1" s="1"/>
  <c r="BN221" i="1" s="1"/>
  <c r="AW221" i="1"/>
  <c r="N221" i="1" s="1"/>
  <c r="AX221" i="1"/>
  <c r="AY221" i="1"/>
  <c r="AZ221" i="1"/>
  <c r="BE221" i="1"/>
  <c r="BF221" i="1" s="1"/>
  <c r="BI221" i="1" s="1"/>
  <c r="BH221" i="1"/>
  <c r="R222" i="1"/>
  <c r="T222" i="1" s="1"/>
  <c r="AV222" i="1"/>
  <c r="AX222" i="1"/>
  <c r="AY222" i="1"/>
  <c r="AZ222" i="1"/>
  <c r="BE222" i="1"/>
  <c r="BF222" i="1" s="1"/>
  <c r="BH222" i="1"/>
  <c r="R223" i="1"/>
  <c r="T223" i="1"/>
  <c r="AV223" i="1"/>
  <c r="AX223" i="1"/>
  <c r="AY223" i="1"/>
  <c r="AZ223" i="1"/>
  <c r="BE223" i="1"/>
  <c r="BF223" i="1" s="1"/>
  <c r="BH223" i="1"/>
  <c r="R224" i="1"/>
  <c r="T224" i="1" s="1"/>
  <c r="AV224" i="1"/>
  <c r="K224" i="1" s="1"/>
  <c r="AX224" i="1"/>
  <c r="AY224" i="1"/>
  <c r="AZ224" i="1"/>
  <c r="BE224" i="1"/>
  <c r="BF224" i="1" s="1"/>
  <c r="BH224" i="1"/>
  <c r="BI224" i="1" s="1"/>
  <c r="R225" i="1"/>
  <c r="T225" i="1" s="1"/>
  <c r="AV225" i="1"/>
  <c r="AX225" i="1"/>
  <c r="AY225" i="1"/>
  <c r="AZ225" i="1"/>
  <c r="BE225" i="1"/>
  <c r="BF225" i="1" s="1"/>
  <c r="BH225" i="1"/>
  <c r="R226" i="1"/>
  <c r="T226" i="1" s="1"/>
  <c r="AV226" i="1"/>
  <c r="K226" i="1" s="1"/>
  <c r="AW226" i="1"/>
  <c r="N226" i="1" s="1"/>
  <c r="AX226" i="1"/>
  <c r="AY226" i="1"/>
  <c r="AZ226" i="1"/>
  <c r="BE226" i="1"/>
  <c r="BF226" i="1" s="1"/>
  <c r="BH226" i="1"/>
  <c r="K227" i="1"/>
  <c r="BN227" i="1" s="1"/>
  <c r="R227" i="1"/>
  <c r="T227" i="1" s="1"/>
  <c r="AV227" i="1"/>
  <c r="AW227" i="1" s="1"/>
  <c r="N227" i="1" s="1"/>
  <c r="AX227" i="1"/>
  <c r="AY227" i="1"/>
  <c r="AZ227" i="1"/>
  <c r="BA227" i="1" s="1"/>
  <c r="P227" i="1" s="1"/>
  <c r="BB227" i="1" s="1"/>
  <c r="BE227" i="1"/>
  <c r="BF227" i="1" s="1"/>
  <c r="BI227" i="1" s="1"/>
  <c r="BH227" i="1"/>
  <c r="R228" i="1"/>
  <c r="T228" i="1" s="1"/>
  <c r="AV228" i="1"/>
  <c r="AX228" i="1"/>
  <c r="AY228" i="1"/>
  <c r="AZ228" i="1"/>
  <c r="BE228" i="1"/>
  <c r="BF228" i="1" s="1"/>
  <c r="BI228" i="1" s="1"/>
  <c r="BH228" i="1"/>
  <c r="R229" i="1"/>
  <c r="T229" i="1" s="1"/>
  <c r="AV229" i="1"/>
  <c r="K229" i="1" s="1"/>
  <c r="BN229" i="1" s="1"/>
  <c r="AW229" i="1"/>
  <c r="N229" i="1" s="1"/>
  <c r="AX229" i="1"/>
  <c r="AY229" i="1"/>
  <c r="AZ229" i="1"/>
  <c r="BE229" i="1"/>
  <c r="BF229" i="1" s="1"/>
  <c r="BH229" i="1"/>
  <c r="BI229" i="1"/>
  <c r="R230" i="1"/>
  <c r="T230" i="1" s="1"/>
  <c r="AV230" i="1"/>
  <c r="K230" i="1" s="1"/>
  <c r="AW230" i="1"/>
  <c r="N230" i="1" s="1"/>
  <c r="AX230" i="1"/>
  <c r="AY230" i="1"/>
  <c r="AZ230" i="1"/>
  <c r="BE230" i="1"/>
  <c r="BF230" i="1"/>
  <c r="BH230" i="1"/>
  <c r="BI230" i="1" s="1"/>
  <c r="R231" i="1"/>
  <c r="T231" i="1" s="1"/>
  <c r="AV231" i="1"/>
  <c r="AW231" i="1" s="1"/>
  <c r="AX231" i="1"/>
  <c r="AY231" i="1"/>
  <c r="BA231" i="1" s="1"/>
  <c r="P231" i="1" s="1"/>
  <c r="BB231" i="1" s="1"/>
  <c r="AZ231" i="1"/>
  <c r="BE231" i="1"/>
  <c r="BF231" i="1" s="1"/>
  <c r="BI231" i="1" s="1"/>
  <c r="BH231" i="1"/>
  <c r="R232" i="1"/>
  <c r="T232" i="1" s="1"/>
  <c r="AV232" i="1"/>
  <c r="K232" i="1" s="1"/>
  <c r="AW232" i="1"/>
  <c r="N232" i="1" s="1"/>
  <c r="AX232" i="1"/>
  <c r="AY232" i="1"/>
  <c r="AZ232" i="1"/>
  <c r="BE232" i="1"/>
  <c r="BF232" i="1" s="1"/>
  <c r="BI232" i="1" s="1"/>
  <c r="BH232" i="1"/>
  <c r="R233" i="1"/>
  <c r="T233" i="1" s="1"/>
  <c r="AV233" i="1"/>
  <c r="AW233" i="1" s="1"/>
  <c r="AX233" i="1"/>
  <c r="AY233" i="1"/>
  <c r="AZ233" i="1"/>
  <c r="BE233" i="1"/>
  <c r="BF233" i="1" s="1"/>
  <c r="BH233" i="1"/>
  <c r="R234" i="1"/>
  <c r="T234" i="1" s="1"/>
  <c r="AV234" i="1"/>
  <c r="K234" i="1" s="1"/>
  <c r="AW234" i="1"/>
  <c r="N234" i="1" s="1"/>
  <c r="AX234" i="1"/>
  <c r="AY234" i="1"/>
  <c r="AZ234" i="1"/>
  <c r="BE234" i="1"/>
  <c r="BF234" i="1"/>
  <c r="BI234" i="1" s="1"/>
  <c r="BH234" i="1"/>
  <c r="K235" i="1"/>
  <c r="R235" i="1"/>
  <c r="T235" i="1"/>
  <c r="BN235" i="1" s="1"/>
  <c r="AV235" i="1"/>
  <c r="AW235" i="1"/>
  <c r="N235" i="1" s="1"/>
  <c r="AX235" i="1"/>
  <c r="AY235" i="1"/>
  <c r="AZ235" i="1"/>
  <c r="BE235" i="1"/>
  <c r="BF235" i="1" s="1"/>
  <c r="BH235" i="1"/>
  <c r="R236" i="1"/>
  <c r="T236" i="1"/>
  <c r="AV236" i="1"/>
  <c r="K236" i="1" s="1"/>
  <c r="AW236" i="1"/>
  <c r="AX236" i="1"/>
  <c r="BA236" i="1" s="1"/>
  <c r="P236" i="1" s="1"/>
  <c r="BB236" i="1" s="1"/>
  <c r="AY236" i="1"/>
  <c r="AZ236" i="1"/>
  <c r="BE236" i="1"/>
  <c r="BF236" i="1" s="1"/>
  <c r="BH236" i="1"/>
  <c r="R237" i="1"/>
  <c r="T237" i="1" s="1"/>
  <c r="AV237" i="1"/>
  <c r="K237" i="1" s="1"/>
  <c r="AW237" i="1"/>
  <c r="AX237" i="1"/>
  <c r="AY237" i="1"/>
  <c r="AZ237" i="1"/>
  <c r="BA237" i="1" s="1"/>
  <c r="P237" i="1" s="1"/>
  <c r="BB237" i="1" s="1"/>
  <c r="BE237" i="1"/>
  <c r="BF237" i="1" s="1"/>
  <c r="BH237" i="1"/>
  <c r="K238" i="1"/>
  <c r="R238" i="1"/>
  <c r="T238" i="1" s="1"/>
  <c r="AV238" i="1"/>
  <c r="AW238" i="1" s="1"/>
  <c r="N238" i="1" s="1"/>
  <c r="AX238" i="1"/>
  <c r="AY238" i="1"/>
  <c r="AZ238" i="1"/>
  <c r="BE238" i="1"/>
  <c r="BF238" i="1"/>
  <c r="BI238" i="1" s="1"/>
  <c r="BH238" i="1"/>
  <c r="R239" i="1"/>
  <c r="T239" i="1"/>
  <c r="AV239" i="1"/>
  <c r="AW239" i="1" s="1"/>
  <c r="AX239" i="1"/>
  <c r="AY239" i="1"/>
  <c r="AZ239" i="1"/>
  <c r="BE239" i="1"/>
  <c r="BF239" i="1" s="1"/>
  <c r="BI239" i="1" s="1"/>
  <c r="BH239" i="1"/>
  <c r="R240" i="1"/>
  <c r="T240" i="1" s="1"/>
  <c r="AV240" i="1"/>
  <c r="K240" i="1" s="1"/>
  <c r="AW240" i="1"/>
  <c r="N240" i="1" s="1"/>
  <c r="AX240" i="1"/>
  <c r="AY240" i="1"/>
  <c r="AZ240" i="1"/>
  <c r="BE240" i="1"/>
  <c r="BF240" i="1"/>
  <c r="BI240" i="1" s="1"/>
  <c r="BH240" i="1"/>
  <c r="R241" i="1"/>
  <c r="T241" i="1"/>
  <c r="AV241" i="1"/>
  <c r="K241" i="1" s="1"/>
  <c r="AX241" i="1"/>
  <c r="AY241" i="1"/>
  <c r="AZ241" i="1"/>
  <c r="BE241" i="1"/>
  <c r="BF241" i="1" s="1"/>
  <c r="BH241" i="1"/>
  <c r="R242" i="1"/>
  <c r="T242" i="1"/>
  <c r="AV242" i="1"/>
  <c r="AX242" i="1"/>
  <c r="AY242" i="1"/>
  <c r="AZ242" i="1"/>
  <c r="BE242" i="1"/>
  <c r="BF242" i="1" s="1"/>
  <c r="BH242" i="1"/>
  <c r="R243" i="1"/>
  <c r="T243" i="1" s="1"/>
  <c r="AV243" i="1"/>
  <c r="K243" i="1" s="1"/>
  <c r="AW243" i="1"/>
  <c r="AX243" i="1"/>
  <c r="AY243" i="1"/>
  <c r="AZ243" i="1"/>
  <c r="BE243" i="1"/>
  <c r="BF243" i="1" s="1"/>
  <c r="BH243" i="1"/>
  <c r="R244" i="1"/>
  <c r="T244" i="1" s="1"/>
  <c r="AV244" i="1"/>
  <c r="K244" i="1" s="1"/>
  <c r="AX244" i="1"/>
  <c r="AY244" i="1"/>
  <c r="AZ244" i="1"/>
  <c r="BE244" i="1"/>
  <c r="BF244" i="1" s="1"/>
  <c r="BI244" i="1" s="1"/>
  <c r="BH244" i="1"/>
  <c r="R245" i="1"/>
  <c r="T245" i="1" s="1"/>
  <c r="AV245" i="1"/>
  <c r="AW245" i="1" s="1"/>
  <c r="AX245" i="1"/>
  <c r="AY245" i="1"/>
  <c r="AZ245" i="1"/>
  <c r="BE245" i="1"/>
  <c r="BF245" i="1" s="1"/>
  <c r="BI245" i="1" s="1"/>
  <c r="BH245" i="1"/>
  <c r="R246" i="1"/>
  <c r="T246" i="1" s="1"/>
  <c r="AV246" i="1"/>
  <c r="AX246" i="1"/>
  <c r="AY246" i="1"/>
  <c r="AZ246" i="1"/>
  <c r="BE246" i="1"/>
  <c r="BF246" i="1" s="1"/>
  <c r="BI246" i="1" s="1"/>
  <c r="BH246" i="1"/>
  <c r="R247" i="1"/>
  <c r="T247" i="1"/>
  <c r="AV247" i="1"/>
  <c r="AX247" i="1"/>
  <c r="AY247" i="1"/>
  <c r="AZ247" i="1"/>
  <c r="BE247" i="1"/>
  <c r="BF247" i="1" s="1"/>
  <c r="BI247" i="1" s="1"/>
  <c r="BH247" i="1"/>
  <c r="R248" i="1"/>
  <c r="T248" i="1" s="1"/>
  <c r="AV248" i="1"/>
  <c r="K248" i="1" s="1"/>
  <c r="AX248" i="1"/>
  <c r="AY248" i="1"/>
  <c r="AZ248" i="1"/>
  <c r="BE248" i="1"/>
  <c r="BF248" i="1" s="1"/>
  <c r="BH248" i="1"/>
  <c r="R249" i="1"/>
  <c r="T249" i="1" s="1"/>
  <c r="AV249" i="1"/>
  <c r="K249" i="1" s="1"/>
  <c r="AW249" i="1"/>
  <c r="AX249" i="1"/>
  <c r="AY249" i="1"/>
  <c r="AZ249" i="1"/>
  <c r="BE249" i="1"/>
  <c r="BF249" i="1" s="1"/>
  <c r="BH249" i="1"/>
  <c r="R250" i="1"/>
  <c r="T250" i="1"/>
  <c r="AV250" i="1"/>
  <c r="K250" i="1" s="1"/>
  <c r="BN250" i="1" s="1"/>
  <c r="AW250" i="1"/>
  <c r="N250" i="1" s="1"/>
  <c r="AX250" i="1"/>
  <c r="AY250" i="1"/>
  <c r="AZ250" i="1"/>
  <c r="BE250" i="1"/>
  <c r="BF250" i="1" s="1"/>
  <c r="BI250" i="1" s="1"/>
  <c r="BH250" i="1"/>
  <c r="R251" i="1"/>
  <c r="T251" i="1" s="1"/>
  <c r="AV251" i="1"/>
  <c r="AX251" i="1"/>
  <c r="AY251" i="1"/>
  <c r="AZ251" i="1"/>
  <c r="BE251" i="1"/>
  <c r="BF251" i="1"/>
  <c r="BH251" i="1"/>
  <c r="R252" i="1"/>
  <c r="T252" i="1" s="1"/>
  <c r="AV252" i="1"/>
  <c r="K252" i="1" s="1"/>
  <c r="AW252" i="1"/>
  <c r="AX252" i="1"/>
  <c r="AY252" i="1"/>
  <c r="AZ252" i="1"/>
  <c r="BE252" i="1"/>
  <c r="BF252" i="1" s="1"/>
  <c r="BI252" i="1" s="1"/>
  <c r="BH252" i="1"/>
  <c r="K253" i="1"/>
  <c r="BN253" i="1" s="1"/>
  <c r="N253" i="1"/>
  <c r="R253" i="1"/>
  <c r="T253" i="1"/>
  <c r="AV253" i="1"/>
  <c r="AW253" i="1"/>
  <c r="AX253" i="1"/>
  <c r="AY253" i="1"/>
  <c r="AZ253" i="1"/>
  <c r="BA253" i="1"/>
  <c r="P253" i="1" s="1"/>
  <c r="BB253" i="1" s="1"/>
  <c r="BE253" i="1"/>
  <c r="BF253" i="1" s="1"/>
  <c r="BI253" i="1" s="1"/>
  <c r="BH253" i="1"/>
  <c r="R254" i="1"/>
  <c r="T254" i="1" s="1"/>
  <c r="AV254" i="1"/>
  <c r="AX254" i="1"/>
  <c r="AY254" i="1"/>
  <c r="AZ254" i="1"/>
  <c r="BE254" i="1"/>
  <c r="BF254" i="1" s="1"/>
  <c r="BH254" i="1"/>
  <c r="BI254" i="1"/>
  <c r="R255" i="1"/>
  <c r="T255" i="1"/>
  <c r="AV255" i="1"/>
  <c r="K255" i="1" s="1"/>
  <c r="AX255" i="1"/>
  <c r="AY255" i="1"/>
  <c r="AZ255" i="1"/>
  <c r="BE255" i="1"/>
  <c r="BF255" i="1" s="1"/>
  <c r="BH255" i="1"/>
  <c r="K254" i="1" l="1"/>
  <c r="AW254" i="1"/>
  <c r="N254" i="1" s="1"/>
  <c r="AW247" i="1"/>
  <c r="N247" i="1" s="1"/>
  <c r="K247" i="1"/>
  <c r="AW244" i="1"/>
  <c r="N244" i="1" s="1"/>
  <c r="BN226" i="1"/>
  <c r="AW188" i="1"/>
  <c r="N188" i="1" s="1"/>
  <c r="K188" i="1"/>
  <c r="BN188" i="1" s="1"/>
  <c r="K184" i="1"/>
  <c r="AW184" i="1"/>
  <c r="BA184" i="1" s="1"/>
  <c r="P184" i="1" s="1"/>
  <c r="BB184" i="1" s="1"/>
  <c r="K180" i="1"/>
  <c r="BN180" i="1" s="1"/>
  <c r="AW180" i="1"/>
  <c r="N180" i="1" s="1"/>
  <c r="O111" i="1"/>
  <c r="BC111" i="1"/>
  <c r="BD111" i="1" s="1"/>
  <c r="BG111" i="1" s="1"/>
  <c r="L111" i="1" s="1"/>
  <c r="BJ111" i="1" s="1"/>
  <c r="BI99" i="1"/>
  <c r="BI17" i="1"/>
  <c r="K246" i="1"/>
  <c r="AW246" i="1"/>
  <c r="N246" i="1" s="1"/>
  <c r="K104" i="1"/>
  <c r="AW104" i="1"/>
  <c r="N104" i="1" s="1"/>
  <c r="BA244" i="1"/>
  <c r="P244" i="1" s="1"/>
  <c r="BB244" i="1" s="1"/>
  <c r="K220" i="1"/>
  <c r="BN220" i="1" s="1"/>
  <c r="AW220" i="1"/>
  <c r="N220" i="1" s="1"/>
  <c r="K23" i="1"/>
  <c r="BN23" i="1" s="1"/>
  <c r="AW23" i="1"/>
  <c r="N23" i="1" s="1"/>
  <c r="AW255" i="1"/>
  <c r="BI242" i="1"/>
  <c r="AW241" i="1"/>
  <c r="N241" i="1" s="1"/>
  <c r="BA200" i="1"/>
  <c r="P200" i="1" s="1"/>
  <c r="BB200" i="1" s="1"/>
  <c r="AW195" i="1"/>
  <c r="K195" i="1"/>
  <c r="BN195" i="1" s="1"/>
  <c r="K191" i="1"/>
  <c r="BN191" i="1" s="1"/>
  <c r="K168" i="1"/>
  <c r="BN168" i="1" s="1"/>
  <c r="AW168" i="1"/>
  <c r="N168" i="1" s="1"/>
  <c r="K130" i="1"/>
  <c r="BN130" i="1" s="1"/>
  <c r="AW130" i="1"/>
  <c r="BA130" i="1" s="1"/>
  <c r="P130" i="1" s="1"/>
  <c r="BB130" i="1" s="1"/>
  <c r="BI70" i="1"/>
  <c r="K36" i="1"/>
  <c r="AW36" i="1"/>
  <c r="BI11" i="1"/>
  <c r="BI233" i="1"/>
  <c r="K251" i="1"/>
  <c r="AW251" i="1"/>
  <c r="N251" i="1" s="1"/>
  <c r="BA238" i="1"/>
  <c r="P238" i="1" s="1"/>
  <c r="BB238" i="1" s="1"/>
  <c r="BC238" i="1" s="1"/>
  <c r="BD238" i="1" s="1"/>
  <c r="BG238" i="1" s="1"/>
  <c r="L238" i="1" s="1"/>
  <c r="BJ238" i="1" s="1"/>
  <c r="M238" i="1" s="1"/>
  <c r="BA222" i="1"/>
  <c r="P222" i="1" s="1"/>
  <c r="BB222" i="1" s="1"/>
  <c r="O222" i="1" s="1"/>
  <c r="BA186" i="1"/>
  <c r="P186" i="1" s="1"/>
  <c r="BB186" i="1" s="1"/>
  <c r="BC186" i="1" s="1"/>
  <c r="BD186" i="1" s="1"/>
  <c r="BG186" i="1" s="1"/>
  <c r="L186" i="1" s="1"/>
  <c r="BJ186" i="1" s="1"/>
  <c r="M186" i="1" s="1"/>
  <c r="K174" i="1"/>
  <c r="K194" i="1"/>
  <c r="AW194" i="1"/>
  <c r="N194" i="1" s="1"/>
  <c r="BI237" i="1"/>
  <c r="BC102" i="1"/>
  <c r="BD102" i="1" s="1"/>
  <c r="BG102" i="1" s="1"/>
  <c r="L102" i="1" s="1"/>
  <c r="O102" i="1"/>
  <c r="BN77" i="1"/>
  <c r="BN49" i="1"/>
  <c r="K211" i="1"/>
  <c r="BN211" i="1" s="1"/>
  <c r="AW211" i="1"/>
  <c r="N211" i="1" s="1"/>
  <c r="BA195" i="1"/>
  <c r="P195" i="1" s="1"/>
  <c r="BB195" i="1" s="1"/>
  <c r="BC195" i="1" s="1"/>
  <c r="BD195" i="1" s="1"/>
  <c r="BG195" i="1" s="1"/>
  <c r="L195" i="1" s="1"/>
  <c r="BJ195" i="1" s="1"/>
  <c r="M195" i="1" s="1"/>
  <c r="K156" i="1"/>
  <c r="BN156" i="1" s="1"/>
  <c r="K199" i="1"/>
  <c r="BN199" i="1" s="1"/>
  <c r="AW199" i="1"/>
  <c r="K171" i="1"/>
  <c r="BN171" i="1" s="1"/>
  <c r="AW171" i="1"/>
  <c r="BI223" i="1"/>
  <c r="K222" i="1"/>
  <c r="BN222" i="1" s="1"/>
  <c r="AW222" i="1"/>
  <c r="BI207" i="1"/>
  <c r="BN203" i="1"/>
  <c r="BA197" i="1"/>
  <c r="P197" i="1" s="1"/>
  <c r="BB197" i="1" s="1"/>
  <c r="K178" i="1"/>
  <c r="AW178" i="1"/>
  <c r="BN162" i="1"/>
  <c r="BA148" i="1"/>
  <c r="P148" i="1" s="1"/>
  <c r="BB148" i="1" s="1"/>
  <c r="K109" i="1"/>
  <c r="AW109" i="1"/>
  <c r="K197" i="1"/>
  <c r="BN197" i="1" s="1"/>
  <c r="O124" i="1"/>
  <c r="BC124" i="1"/>
  <c r="BD124" i="1" s="1"/>
  <c r="BG124" i="1" s="1"/>
  <c r="L124" i="1" s="1"/>
  <c r="BJ124" i="1" s="1"/>
  <c r="M124" i="1" s="1"/>
  <c r="AW105" i="1"/>
  <c r="N105" i="1" s="1"/>
  <c r="K105" i="1"/>
  <c r="BN105" i="1" s="1"/>
  <c r="AW78" i="1"/>
  <c r="N78" i="1" s="1"/>
  <c r="K78" i="1"/>
  <c r="BA232" i="1"/>
  <c r="P232" i="1" s="1"/>
  <c r="BB232" i="1" s="1"/>
  <c r="BA152" i="1"/>
  <c r="P152" i="1" s="1"/>
  <c r="BB152" i="1" s="1"/>
  <c r="BA129" i="1"/>
  <c r="P129" i="1" s="1"/>
  <c r="BB129" i="1" s="1"/>
  <c r="K118" i="1"/>
  <c r="AW118" i="1"/>
  <c r="K103" i="1"/>
  <c r="AW103" i="1"/>
  <c r="BA103" i="1" s="1"/>
  <c r="P103" i="1" s="1"/>
  <c r="BB103" i="1" s="1"/>
  <c r="BC103" i="1" s="1"/>
  <c r="BD103" i="1" s="1"/>
  <c r="BG103" i="1" s="1"/>
  <c r="L103" i="1" s="1"/>
  <c r="BJ103" i="1" s="1"/>
  <c r="M103" i="1" s="1"/>
  <c r="K223" i="1"/>
  <c r="AW223" i="1"/>
  <c r="N223" i="1" s="1"/>
  <c r="BA240" i="1"/>
  <c r="P240" i="1" s="1"/>
  <c r="BB240" i="1" s="1"/>
  <c r="BC240" i="1" s="1"/>
  <c r="BD240" i="1" s="1"/>
  <c r="BG240" i="1" s="1"/>
  <c r="L240" i="1" s="1"/>
  <c r="BJ240" i="1" s="1"/>
  <c r="M240" i="1" s="1"/>
  <c r="BA105" i="1"/>
  <c r="P105" i="1" s="1"/>
  <c r="BB105" i="1" s="1"/>
  <c r="BC105" i="1" s="1"/>
  <c r="BD105" i="1" s="1"/>
  <c r="BG105" i="1" s="1"/>
  <c r="L105" i="1" s="1"/>
  <c r="BJ105" i="1" s="1"/>
  <c r="M105" i="1" s="1"/>
  <c r="T72" i="1"/>
  <c r="BA72" i="1"/>
  <c r="P72" i="1" s="1"/>
  <c r="BB72" i="1" s="1"/>
  <c r="K225" i="1"/>
  <c r="AW225" i="1"/>
  <c r="N225" i="1" s="1"/>
  <c r="BA194" i="1"/>
  <c r="P194" i="1" s="1"/>
  <c r="BB194" i="1" s="1"/>
  <c r="BA246" i="1"/>
  <c r="P246" i="1" s="1"/>
  <c r="BB246" i="1" s="1"/>
  <c r="BA243" i="1"/>
  <c r="P243" i="1" s="1"/>
  <c r="BB243" i="1" s="1"/>
  <c r="O243" i="1" s="1"/>
  <c r="K228" i="1"/>
  <c r="BN228" i="1" s="1"/>
  <c r="AW228" i="1"/>
  <c r="N228" i="1" s="1"/>
  <c r="BA217" i="1"/>
  <c r="P217" i="1" s="1"/>
  <c r="BB217" i="1" s="1"/>
  <c r="BN209" i="1"/>
  <c r="K179" i="1"/>
  <c r="BN179" i="1" s="1"/>
  <c r="AW179" i="1"/>
  <c r="N179" i="1" s="1"/>
  <c r="BI251" i="1"/>
  <c r="K242" i="1"/>
  <c r="AW242" i="1"/>
  <c r="BA250" i="1"/>
  <c r="P250" i="1" s="1"/>
  <c r="BB250" i="1" s="1"/>
  <c r="BN201" i="1"/>
  <c r="BA191" i="1"/>
  <c r="P191" i="1" s="1"/>
  <c r="BB191" i="1" s="1"/>
  <c r="K190" i="1"/>
  <c r="AW190" i="1"/>
  <c r="N190" i="1" s="1"/>
  <c r="BA98" i="1"/>
  <c r="P98" i="1" s="1"/>
  <c r="BB98" i="1" s="1"/>
  <c r="BC98" i="1" s="1"/>
  <c r="BD98" i="1" s="1"/>
  <c r="BG98" i="1" s="1"/>
  <c r="L98" i="1" s="1"/>
  <c r="BJ98" i="1" s="1"/>
  <c r="M98" i="1" s="1"/>
  <c r="BI235" i="1"/>
  <c r="BI220" i="1"/>
  <c r="BN217" i="1"/>
  <c r="BI214" i="1"/>
  <c r="BI210" i="1"/>
  <c r="BA254" i="1"/>
  <c r="P254" i="1" s="1"/>
  <c r="BB254" i="1" s="1"/>
  <c r="BM254" i="1" s="1"/>
  <c r="BO254" i="1" s="1"/>
  <c r="BI249" i="1"/>
  <c r="AW248" i="1"/>
  <c r="BA248" i="1" s="1"/>
  <c r="P248" i="1" s="1"/>
  <c r="BB248" i="1" s="1"/>
  <c r="BI226" i="1"/>
  <c r="AW224" i="1"/>
  <c r="BA224" i="1" s="1"/>
  <c r="P224" i="1" s="1"/>
  <c r="BB224" i="1" s="1"/>
  <c r="BC224" i="1" s="1"/>
  <c r="BD224" i="1" s="1"/>
  <c r="BG224" i="1" s="1"/>
  <c r="L224" i="1" s="1"/>
  <c r="BJ224" i="1" s="1"/>
  <c r="M224" i="1" s="1"/>
  <c r="BI200" i="1"/>
  <c r="BI199" i="1"/>
  <c r="BA185" i="1"/>
  <c r="P185" i="1" s="1"/>
  <c r="BB185" i="1" s="1"/>
  <c r="AW183" i="1"/>
  <c r="N183" i="1" s="1"/>
  <c r="BI135" i="1"/>
  <c r="K126" i="1"/>
  <c r="BN126" i="1" s="1"/>
  <c r="BI123" i="1"/>
  <c r="BI106" i="1"/>
  <c r="BI86" i="1"/>
  <c r="BA84" i="1"/>
  <c r="P84" i="1" s="1"/>
  <c r="BB84" i="1" s="1"/>
  <c r="O84" i="1" s="1"/>
  <c r="K69" i="1"/>
  <c r="BN69" i="1" s="1"/>
  <c r="BI67" i="1"/>
  <c r="BN54" i="1"/>
  <c r="AW45" i="1"/>
  <c r="BA36" i="1"/>
  <c r="P36" i="1" s="1"/>
  <c r="BB36" i="1" s="1"/>
  <c r="BN20" i="1"/>
  <c r="BN17" i="1"/>
  <c r="BA255" i="1"/>
  <c r="P255" i="1" s="1"/>
  <c r="BB255" i="1" s="1"/>
  <c r="BC255" i="1" s="1"/>
  <c r="BD255" i="1" s="1"/>
  <c r="BG255" i="1" s="1"/>
  <c r="L255" i="1" s="1"/>
  <c r="BJ255" i="1" s="1"/>
  <c r="M255" i="1" s="1"/>
  <c r="BA249" i="1"/>
  <c r="P249" i="1" s="1"/>
  <c r="BB249" i="1" s="1"/>
  <c r="BC249" i="1" s="1"/>
  <c r="BD249" i="1" s="1"/>
  <c r="BG249" i="1" s="1"/>
  <c r="L249" i="1" s="1"/>
  <c r="BJ249" i="1" s="1"/>
  <c r="M249" i="1" s="1"/>
  <c r="BA234" i="1"/>
  <c r="P234" i="1" s="1"/>
  <c r="BB234" i="1" s="1"/>
  <c r="BA226" i="1"/>
  <c r="P226" i="1" s="1"/>
  <c r="BB226" i="1" s="1"/>
  <c r="O226" i="1" s="1"/>
  <c r="BI150" i="1"/>
  <c r="BA134" i="1"/>
  <c r="P134" i="1" s="1"/>
  <c r="BB134" i="1" s="1"/>
  <c r="O134" i="1" s="1"/>
  <c r="BA123" i="1"/>
  <c r="P123" i="1" s="1"/>
  <c r="BB123" i="1" s="1"/>
  <c r="BA86" i="1"/>
  <c r="P86" i="1" s="1"/>
  <c r="BB86" i="1" s="1"/>
  <c r="BA85" i="1"/>
  <c r="P85" i="1" s="1"/>
  <c r="BB85" i="1" s="1"/>
  <c r="BI74" i="1"/>
  <c r="BM47" i="1"/>
  <c r="BN34" i="1"/>
  <c r="BA24" i="1"/>
  <c r="P24" i="1" s="1"/>
  <c r="BB24" i="1" s="1"/>
  <c r="BA19" i="1"/>
  <c r="P19" i="1" s="1"/>
  <c r="BB19" i="1" s="1"/>
  <c r="BN14" i="1"/>
  <c r="K13" i="1"/>
  <c r="BN13" i="1" s="1"/>
  <c r="BN224" i="1"/>
  <c r="BI186" i="1"/>
  <c r="BI241" i="1"/>
  <c r="BI236" i="1"/>
  <c r="BI222" i="1"/>
  <c r="BA221" i="1"/>
  <c r="P221" i="1" s="1"/>
  <c r="BB221" i="1" s="1"/>
  <c r="BI215" i="1"/>
  <c r="BA201" i="1"/>
  <c r="P201" i="1" s="1"/>
  <c r="BB201" i="1" s="1"/>
  <c r="O201" i="1" s="1"/>
  <c r="BI194" i="1"/>
  <c r="BA157" i="1"/>
  <c r="P157" i="1" s="1"/>
  <c r="BB157" i="1" s="1"/>
  <c r="O157" i="1" s="1"/>
  <c r="BI156" i="1"/>
  <c r="K153" i="1"/>
  <c r="BN153" i="1" s="1"/>
  <c r="BN127" i="1"/>
  <c r="BA120" i="1"/>
  <c r="P120" i="1" s="1"/>
  <c r="BB120" i="1" s="1"/>
  <c r="BC120" i="1" s="1"/>
  <c r="BD120" i="1" s="1"/>
  <c r="BG120" i="1" s="1"/>
  <c r="L120" i="1" s="1"/>
  <c r="BJ120" i="1" s="1"/>
  <c r="M120" i="1" s="1"/>
  <c r="BI112" i="1"/>
  <c r="BI96" i="1"/>
  <c r="BA60" i="1"/>
  <c r="P60" i="1" s="1"/>
  <c r="BB60" i="1" s="1"/>
  <c r="BI57" i="1"/>
  <c r="BA38" i="1"/>
  <c r="P38" i="1" s="1"/>
  <c r="BB38" i="1" s="1"/>
  <c r="BA34" i="1"/>
  <c r="P34" i="1" s="1"/>
  <c r="BB34" i="1" s="1"/>
  <c r="O34" i="1" s="1"/>
  <c r="BA16" i="1"/>
  <c r="P16" i="1" s="1"/>
  <c r="BB16" i="1" s="1"/>
  <c r="BC16" i="1" s="1"/>
  <c r="BD16" i="1" s="1"/>
  <c r="BG16" i="1" s="1"/>
  <c r="L16" i="1" s="1"/>
  <c r="BJ16" i="1" s="1"/>
  <c r="M16" i="1" s="1"/>
  <c r="BA215" i="1"/>
  <c r="P215" i="1" s="1"/>
  <c r="BB215" i="1" s="1"/>
  <c r="O215" i="1" s="1"/>
  <c r="BA203" i="1"/>
  <c r="P203" i="1" s="1"/>
  <c r="BB203" i="1" s="1"/>
  <c r="BC203" i="1" s="1"/>
  <c r="BD203" i="1" s="1"/>
  <c r="BG203" i="1" s="1"/>
  <c r="L203" i="1" s="1"/>
  <c r="BJ203" i="1" s="1"/>
  <c r="M203" i="1" s="1"/>
  <c r="BA199" i="1"/>
  <c r="P199" i="1" s="1"/>
  <c r="BB199" i="1" s="1"/>
  <c r="BC199" i="1" s="1"/>
  <c r="BD199" i="1" s="1"/>
  <c r="BG199" i="1" s="1"/>
  <c r="L199" i="1" s="1"/>
  <c r="BJ199" i="1" s="1"/>
  <c r="M199" i="1" s="1"/>
  <c r="BI188" i="1"/>
  <c r="BA174" i="1"/>
  <c r="P174" i="1" s="1"/>
  <c r="BB174" i="1" s="1"/>
  <c r="BC174" i="1" s="1"/>
  <c r="BD174" i="1" s="1"/>
  <c r="BG174" i="1" s="1"/>
  <c r="L174" i="1" s="1"/>
  <c r="BJ174" i="1" s="1"/>
  <c r="M174" i="1" s="1"/>
  <c r="BA156" i="1"/>
  <c r="P156" i="1" s="1"/>
  <c r="BB156" i="1" s="1"/>
  <c r="BA136" i="1"/>
  <c r="P136" i="1" s="1"/>
  <c r="BB136" i="1" s="1"/>
  <c r="BN129" i="1"/>
  <c r="BI126" i="1"/>
  <c r="BI121" i="1"/>
  <c r="BI107" i="1"/>
  <c r="BI62" i="1"/>
  <c r="BA30" i="1"/>
  <c r="P30" i="1" s="1"/>
  <c r="BB30" i="1" s="1"/>
  <c r="BC30" i="1" s="1"/>
  <c r="BD30" i="1" s="1"/>
  <c r="BG30" i="1" s="1"/>
  <c r="L30" i="1" s="1"/>
  <c r="BJ30" i="1" s="1"/>
  <c r="M30" i="1" s="1"/>
  <c r="BA29" i="1"/>
  <c r="P29" i="1" s="1"/>
  <c r="BB29" i="1" s="1"/>
  <c r="BM29" i="1" s="1"/>
  <c r="BO29" i="1" s="1"/>
  <c r="BA27" i="1"/>
  <c r="P27" i="1" s="1"/>
  <c r="BB27" i="1" s="1"/>
  <c r="BC27" i="1" s="1"/>
  <c r="BD27" i="1" s="1"/>
  <c r="BG27" i="1" s="1"/>
  <c r="L27" i="1" s="1"/>
  <c r="BJ27" i="1" s="1"/>
  <c r="M27" i="1" s="1"/>
  <c r="BA150" i="1"/>
  <c r="P150" i="1" s="1"/>
  <c r="BB150" i="1" s="1"/>
  <c r="BN148" i="1"/>
  <c r="BA126" i="1"/>
  <c r="P126" i="1" s="1"/>
  <c r="BB126" i="1" s="1"/>
  <c r="BM111" i="1"/>
  <c r="AW97" i="1"/>
  <c r="AW90" i="1"/>
  <c r="N90" i="1" s="1"/>
  <c r="K76" i="1"/>
  <c r="K72" i="1"/>
  <c r="BN72" i="1" s="1"/>
  <c r="BI69" i="1"/>
  <c r="BN60" i="1"/>
  <c r="BI44" i="1"/>
  <c r="BI43" i="1"/>
  <c r="BA40" i="1"/>
  <c r="P40" i="1" s="1"/>
  <c r="BB40" i="1" s="1"/>
  <c r="AW38" i="1"/>
  <c r="N38" i="1" s="1"/>
  <c r="AW26" i="1"/>
  <c r="N26" i="1" s="1"/>
  <c r="BI19" i="1"/>
  <c r="BI16" i="1"/>
  <c r="BI218" i="1"/>
  <c r="K192" i="1"/>
  <c r="BN192" i="1" s="1"/>
  <c r="BA188" i="1"/>
  <c r="P188" i="1" s="1"/>
  <c r="BB188" i="1" s="1"/>
  <c r="O188" i="1" s="1"/>
  <c r="BI183" i="1"/>
  <c r="BI181" i="1"/>
  <c r="BA158" i="1"/>
  <c r="P158" i="1" s="1"/>
  <c r="BB158" i="1" s="1"/>
  <c r="BC158" i="1" s="1"/>
  <c r="BD158" i="1" s="1"/>
  <c r="BG158" i="1" s="1"/>
  <c r="L158" i="1" s="1"/>
  <c r="BJ158" i="1" s="1"/>
  <c r="M158" i="1" s="1"/>
  <c r="BI147" i="1"/>
  <c r="K119" i="1"/>
  <c r="BN119" i="1" s="1"/>
  <c r="AW106" i="1"/>
  <c r="N106" i="1" s="1"/>
  <c r="BN80" i="1"/>
  <c r="AW51" i="1"/>
  <c r="N51" i="1" s="1"/>
  <c r="BN47" i="1"/>
  <c r="AW30" i="1"/>
  <c r="AW27" i="1"/>
  <c r="BM27" i="1" s="1"/>
  <c r="BO27" i="1" s="1"/>
  <c r="BA11" i="1"/>
  <c r="P11" i="1" s="1"/>
  <c r="BB11" i="1" s="1"/>
  <c r="O11" i="1" s="1"/>
  <c r="BA43" i="1"/>
  <c r="P43" i="1" s="1"/>
  <c r="BB43" i="1" s="1"/>
  <c r="BC43" i="1" s="1"/>
  <c r="BD43" i="1" s="1"/>
  <c r="BG43" i="1" s="1"/>
  <c r="L43" i="1" s="1"/>
  <c r="BJ43" i="1" s="1"/>
  <c r="M43" i="1" s="1"/>
  <c r="BA252" i="1"/>
  <c r="P252" i="1" s="1"/>
  <c r="BB252" i="1" s="1"/>
  <c r="BI248" i="1"/>
  <c r="BN241" i="1"/>
  <c r="BI166" i="1"/>
  <c r="BI154" i="1"/>
  <c r="K144" i="1"/>
  <c r="BN136" i="1"/>
  <c r="BI118" i="1"/>
  <c r="N111" i="1"/>
  <c r="BA108" i="1"/>
  <c r="P108" i="1" s="1"/>
  <c r="BB108" i="1" s="1"/>
  <c r="K66" i="1"/>
  <c r="BN66" i="1" s="1"/>
  <c r="BI63" i="1"/>
  <c r="BI49" i="1"/>
  <c r="BI46" i="1"/>
  <c r="BA33" i="1"/>
  <c r="P33" i="1" s="1"/>
  <c r="BB33" i="1" s="1"/>
  <c r="BA28" i="1"/>
  <c r="P28" i="1" s="1"/>
  <c r="BB28" i="1" s="1"/>
  <c r="BI22" i="1"/>
  <c r="BA242" i="1"/>
  <c r="P242" i="1" s="1"/>
  <c r="BB242" i="1" s="1"/>
  <c r="BC242" i="1" s="1"/>
  <c r="BD242" i="1" s="1"/>
  <c r="BG242" i="1" s="1"/>
  <c r="L242" i="1" s="1"/>
  <c r="BJ242" i="1" s="1"/>
  <c r="M242" i="1" s="1"/>
  <c r="BI208" i="1"/>
  <c r="BI243" i="1"/>
  <c r="BI205" i="1"/>
  <c r="BI197" i="1"/>
  <c r="BI196" i="1"/>
  <c r="BI191" i="1"/>
  <c r="BI172" i="1"/>
  <c r="K163" i="1"/>
  <c r="BN163" i="1" s="1"/>
  <c r="BI148" i="1"/>
  <c r="BA142" i="1"/>
  <c r="P142" i="1" s="1"/>
  <c r="BB142" i="1" s="1"/>
  <c r="K125" i="1"/>
  <c r="BN125" i="1" s="1"/>
  <c r="K120" i="1"/>
  <c r="BN120" i="1" s="1"/>
  <c r="K111" i="1"/>
  <c r="BN111" i="1" s="1"/>
  <c r="BA88" i="1"/>
  <c r="P88" i="1" s="1"/>
  <c r="BB88" i="1" s="1"/>
  <c r="BI72" i="1"/>
  <c r="BN68" i="1"/>
  <c r="BI59" i="1"/>
  <c r="K57" i="1"/>
  <c r="BA46" i="1"/>
  <c r="P46" i="1" s="1"/>
  <c r="BB46" i="1" s="1"/>
  <c r="BA44" i="1"/>
  <c r="P44" i="1" s="1"/>
  <c r="BB44" i="1" s="1"/>
  <c r="BC44" i="1" s="1"/>
  <c r="BD44" i="1" s="1"/>
  <c r="BG44" i="1" s="1"/>
  <c r="L44" i="1" s="1"/>
  <c r="BJ44" i="1" s="1"/>
  <c r="M44" i="1" s="1"/>
  <c r="BA31" i="1"/>
  <c r="P31" i="1" s="1"/>
  <c r="BB31" i="1" s="1"/>
  <c r="BA20" i="1"/>
  <c r="P20" i="1" s="1"/>
  <c r="BB20" i="1" s="1"/>
  <c r="BA14" i="1"/>
  <c r="P14" i="1" s="1"/>
  <c r="BB14" i="1" s="1"/>
  <c r="BC14" i="1" s="1"/>
  <c r="BD14" i="1" s="1"/>
  <c r="BG14" i="1" s="1"/>
  <c r="L14" i="1" s="1"/>
  <c r="BJ14" i="1" s="1"/>
  <c r="M14" i="1" s="1"/>
  <c r="AW11" i="1"/>
  <c r="BM11" i="1" s="1"/>
  <c r="BA49" i="1"/>
  <c r="P49" i="1" s="1"/>
  <c r="BB49" i="1" s="1"/>
  <c r="BC49" i="1" s="1"/>
  <c r="BD49" i="1" s="1"/>
  <c r="BG49" i="1" s="1"/>
  <c r="L49" i="1" s="1"/>
  <c r="BJ49" i="1" s="1"/>
  <c r="M49" i="1" s="1"/>
  <c r="BA45" i="1"/>
  <c r="P45" i="1" s="1"/>
  <c r="BB45" i="1" s="1"/>
  <c r="BC45" i="1" s="1"/>
  <c r="BD45" i="1" s="1"/>
  <c r="BG45" i="1" s="1"/>
  <c r="L45" i="1" s="1"/>
  <c r="BJ45" i="1" s="1"/>
  <c r="M45" i="1" s="1"/>
  <c r="BN40" i="1"/>
  <c r="BI255" i="1"/>
  <c r="BN247" i="1"/>
  <c r="BA209" i="1"/>
  <c r="P209" i="1" s="1"/>
  <c r="BB209" i="1" s="1"/>
  <c r="BA205" i="1"/>
  <c r="P205" i="1" s="1"/>
  <c r="BB205" i="1" s="1"/>
  <c r="O205" i="1" s="1"/>
  <c r="BI185" i="1"/>
  <c r="BI155" i="1"/>
  <c r="K136" i="1"/>
  <c r="BI119" i="1"/>
  <c r="BI115" i="1"/>
  <c r="BI111" i="1"/>
  <c r="BI98" i="1"/>
  <c r="K53" i="1"/>
  <c r="BN53" i="1" s="1"/>
  <c r="BI38" i="1"/>
  <c r="BI37" i="1"/>
  <c r="BI25" i="1"/>
  <c r="BA23" i="1"/>
  <c r="P23" i="1" s="1"/>
  <c r="BB23" i="1" s="1"/>
  <c r="AW21" i="1"/>
  <c r="BA21" i="1" s="1"/>
  <c r="P21" i="1" s="1"/>
  <c r="BB21" i="1" s="1"/>
  <c r="AW18" i="1"/>
  <c r="BC254" i="1"/>
  <c r="BD254" i="1" s="1"/>
  <c r="BG254" i="1" s="1"/>
  <c r="L254" i="1" s="1"/>
  <c r="BJ254" i="1" s="1"/>
  <c r="M254" i="1" s="1"/>
  <c r="O254" i="1"/>
  <c r="O185" i="1"/>
  <c r="BC185" i="1"/>
  <c r="BD185" i="1" s="1"/>
  <c r="BG185" i="1" s="1"/>
  <c r="L185" i="1" s="1"/>
  <c r="BJ185" i="1" s="1"/>
  <c r="M185" i="1" s="1"/>
  <c r="BN248" i="1"/>
  <c r="BC234" i="1"/>
  <c r="BD234" i="1" s="1"/>
  <c r="BG234" i="1" s="1"/>
  <c r="L234" i="1" s="1"/>
  <c r="BJ234" i="1" s="1"/>
  <c r="M234" i="1" s="1"/>
  <c r="O234" i="1"/>
  <c r="BC226" i="1"/>
  <c r="BD226" i="1" s="1"/>
  <c r="BG226" i="1" s="1"/>
  <c r="L226" i="1" s="1"/>
  <c r="BJ226" i="1" s="1"/>
  <c r="M226" i="1" s="1"/>
  <c r="BM226" i="1"/>
  <c r="BO226" i="1" s="1"/>
  <c r="BN243" i="1"/>
  <c r="O210" i="1"/>
  <c r="BC210" i="1"/>
  <c r="BD210" i="1" s="1"/>
  <c r="BG210" i="1" s="1"/>
  <c r="L210" i="1" s="1"/>
  <c r="BJ210" i="1" s="1"/>
  <c r="M210" i="1" s="1"/>
  <c r="BN255" i="1"/>
  <c r="BN234" i="1"/>
  <c r="BC232" i="1"/>
  <c r="BD232" i="1" s="1"/>
  <c r="BG232" i="1" s="1"/>
  <c r="L232" i="1" s="1"/>
  <c r="BJ232" i="1" s="1"/>
  <c r="M232" i="1" s="1"/>
  <c r="O232" i="1"/>
  <c r="O203" i="1"/>
  <c r="BL174" i="1"/>
  <c r="BK174" i="1"/>
  <c r="BN230" i="1"/>
  <c r="BN249" i="1"/>
  <c r="BA245" i="1"/>
  <c r="P245" i="1" s="1"/>
  <c r="BB245" i="1" s="1"/>
  <c r="N245" i="1"/>
  <c r="BC236" i="1"/>
  <c r="BD236" i="1" s="1"/>
  <c r="BG236" i="1" s="1"/>
  <c r="L236" i="1" s="1"/>
  <c r="BJ236" i="1" s="1"/>
  <c r="M236" i="1" s="1"/>
  <c r="O236" i="1"/>
  <c r="N231" i="1"/>
  <c r="BM231" i="1"/>
  <c r="BN254" i="1"/>
  <c r="BC231" i="1"/>
  <c r="BD231" i="1" s="1"/>
  <c r="BG231" i="1" s="1"/>
  <c r="L231" i="1" s="1"/>
  <c r="BJ231" i="1" s="1"/>
  <c r="O231" i="1"/>
  <c r="BC194" i="1"/>
  <c r="BD194" i="1" s="1"/>
  <c r="BG194" i="1" s="1"/>
  <c r="L194" i="1" s="1"/>
  <c r="BJ194" i="1" s="1"/>
  <c r="M194" i="1" s="1"/>
  <c r="O194" i="1"/>
  <c r="BM236" i="1"/>
  <c r="BO236" i="1" s="1"/>
  <c r="BK182" i="1"/>
  <c r="BL182" i="1"/>
  <c r="BC250" i="1"/>
  <c r="BD250" i="1" s="1"/>
  <c r="BG250" i="1" s="1"/>
  <c r="L250" i="1" s="1"/>
  <c r="BJ250" i="1" s="1"/>
  <c r="M250" i="1" s="1"/>
  <c r="O250" i="1"/>
  <c r="BL158" i="1"/>
  <c r="BK158" i="1"/>
  <c r="BC253" i="1"/>
  <c r="BD253" i="1" s="1"/>
  <c r="BG253" i="1" s="1"/>
  <c r="L253" i="1" s="1"/>
  <c r="BJ253" i="1" s="1"/>
  <c r="M253" i="1" s="1"/>
  <c r="O253" i="1"/>
  <c r="BC246" i="1"/>
  <c r="BD246" i="1" s="1"/>
  <c r="BG246" i="1" s="1"/>
  <c r="L246" i="1" s="1"/>
  <c r="BJ246" i="1" s="1"/>
  <c r="M246" i="1" s="1"/>
  <c r="O246" i="1"/>
  <c r="BN240" i="1"/>
  <c r="BC237" i="1"/>
  <c r="BD237" i="1" s="1"/>
  <c r="BG237" i="1" s="1"/>
  <c r="L237" i="1" s="1"/>
  <c r="BJ237" i="1" s="1"/>
  <c r="M237" i="1" s="1"/>
  <c r="O237" i="1"/>
  <c r="BN236" i="1"/>
  <c r="BN212" i="1"/>
  <c r="O221" i="1"/>
  <c r="BC221" i="1"/>
  <c r="BD221" i="1" s="1"/>
  <c r="BG221" i="1" s="1"/>
  <c r="L221" i="1" s="1"/>
  <c r="BJ221" i="1" s="1"/>
  <c r="M221" i="1" s="1"/>
  <c r="BC252" i="1"/>
  <c r="BD252" i="1" s="1"/>
  <c r="BG252" i="1" s="1"/>
  <c r="L252" i="1" s="1"/>
  <c r="BJ252" i="1" s="1"/>
  <c r="M252" i="1" s="1"/>
  <c r="O252" i="1"/>
  <c r="O227" i="1"/>
  <c r="BC227" i="1"/>
  <c r="BD227" i="1" s="1"/>
  <c r="BG227" i="1" s="1"/>
  <c r="L227" i="1" s="1"/>
  <c r="BJ227" i="1" s="1"/>
  <c r="M227" i="1" s="1"/>
  <c r="BN232" i="1"/>
  <c r="BN251" i="1"/>
  <c r="BN246" i="1"/>
  <c r="BC243" i="1"/>
  <c r="BD243" i="1" s="1"/>
  <c r="BG243" i="1" s="1"/>
  <c r="L243" i="1" s="1"/>
  <c r="BJ243" i="1" s="1"/>
  <c r="M243" i="1" s="1"/>
  <c r="BN242" i="1"/>
  <c r="BN223" i="1"/>
  <c r="BA239" i="1"/>
  <c r="P239" i="1" s="1"/>
  <c r="BB239" i="1" s="1"/>
  <c r="N239" i="1"/>
  <c r="O242" i="1"/>
  <c r="BN252" i="1"/>
  <c r="BC244" i="1"/>
  <c r="BD244" i="1" s="1"/>
  <c r="BG244" i="1" s="1"/>
  <c r="L244" i="1" s="1"/>
  <c r="BJ244" i="1" s="1"/>
  <c r="M244" i="1" s="1"/>
  <c r="BM244" i="1"/>
  <c r="O244" i="1"/>
  <c r="BN237" i="1"/>
  <c r="BA233" i="1"/>
  <c r="P233" i="1" s="1"/>
  <c r="BB233" i="1" s="1"/>
  <c r="N233" i="1"/>
  <c r="O219" i="1"/>
  <c r="BC219" i="1"/>
  <c r="BD219" i="1" s="1"/>
  <c r="BG219" i="1" s="1"/>
  <c r="L219" i="1" s="1"/>
  <c r="BJ219" i="1" s="1"/>
  <c r="M219" i="1" s="1"/>
  <c r="O209" i="1"/>
  <c r="BC209" i="1"/>
  <c r="BD209" i="1" s="1"/>
  <c r="BG209" i="1" s="1"/>
  <c r="L209" i="1" s="1"/>
  <c r="BJ209" i="1" s="1"/>
  <c r="M209" i="1" s="1"/>
  <c r="BC205" i="1"/>
  <c r="BD205" i="1" s="1"/>
  <c r="BG205" i="1" s="1"/>
  <c r="L205" i="1" s="1"/>
  <c r="BJ205" i="1" s="1"/>
  <c r="M205" i="1" s="1"/>
  <c r="BA230" i="1"/>
  <c r="P230" i="1" s="1"/>
  <c r="BB230" i="1" s="1"/>
  <c r="BN216" i="1"/>
  <c r="BA162" i="1"/>
  <c r="P162" i="1" s="1"/>
  <c r="BB162" i="1" s="1"/>
  <c r="BC157" i="1"/>
  <c r="BD157" i="1" s="1"/>
  <c r="BG157" i="1" s="1"/>
  <c r="L157" i="1" s="1"/>
  <c r="BJ157" i="1" s="1"/>
  <c r="M157" i="1" s="1"/>
  <c r="AW101" i="1"/>
  <c r="K101" i="1"/>
  <c r="O191" i="1"/>
  <c r="BC191" i="1"/>
  <c r="BD191" i="1" s="1"/>
  <c r="BG191" i="1" s="1"/>
  <c r="L191" i="1" s="1"/>
  <c r="BJ191" i="1" s="1"/>
  <c r="M191" i="1" s="1"/>
  <c r="BM234" i="1"/>
  <c r="K231" i="1"/>
  <c r="AW212" i="1"/>
  <c r="BA212" i="1" s="1"/>
  <c r="P212" i="1" s="1"/>
  <c r="BB212" i="1" s="1"/>
  <c r="BM201" i="1"/>
  <c r="BO201" i="1" s="1"/>
  <c r="BN187" i="1"/>
  <c r="BN186" i="1"/>
  <c r="N177" i="1"/>
  <c r="BA177" i="1"/>
  <c r="P177" i="1" s="1"/>
  <c r="BB177" i="1" s="1"/>
  <c r="BN225" i="1"/>
  <c r="BN194" i="1"/>
  <c r="O130" i="1"/>
  <c r="BC130" i="1"/>
  <c r="BD130" i="1" s="1"/>
  <c r="BG130" i="1" s="1"/>
  <c r="L130" i="1" s="1"/>
  <c r="BJ130" i="1" s="1"/>
  <c r="BN109" i="1"/>
  <c r="O38" i="1"/>
  <c r="BC38" i="1"/>
  <c r="BD38" i="1" s="1"/>
  <c r="BG38" i="1" s="1"/>
  <c r="L38" i="1" s="1"/>
  <c r="BJ38" i="1" s="1"/>
  <c r="M38" i="1" s="1"/>
  <c r="BC34" i="1"/>
  <c r="BD34" i="1" s="1"/>
  <c r="BG34" i="1" s="1"/>
  <c r="L34" i="1" s="1"/>
  <c r="BJ34" i="1" s="1"/>
  <c r="M34" i="1" s="1"/>
  <c r="N249" i="1"/>
  <c r="K245" i="1"/>
  <c r="N243" i="1"/>
  <c r="K239" i="1"/>
  <c r="N237" i="1"/>
  <c r="K233" i="1"/>
  <c r="N217" i="1"/>
  <c r="BN210" i="1"/>
  <c r="BA206" i="1"/>
  <c r="P206" i="1" s="1"/>
  <c r="BB206" i="1" s="1"/>
  <c r="BN177" i="1"/>
  <c r="O174" i="1"/>
  <c r="BM174" i="1"/>
  <c r="N162" i="1"/>
  <c r="BN238" i="1"/>
  <c r="O148" i="1"/>
  <c r="BC148" i="1"/>
  <c r="BD148" i="1" s="1"/>
  <c r="BG148" i="1" s="1"/>
  <c r="L148" i="1" s="1"/>
  <c r="BJ148" i="1" s="1"/>
  <c r="M148" i="1" s="1"/>
  <c r="AW208" i="1"/>
  <c r="K208" i="1"/>
  <c r="O195" i="1"/>
  <c r="BC192" i="1"/>
  <c r="BD192" i="1" s="1"/>
  <c r="BG192" i="1" s="1"/>
  <c r="L192" i="1" s="1"/>
  <c r="BJ192" i="1" s="1"/>
  <c r="O192" i="1"/>
  <c r="BN185" i="1"/>
  <c r="K154" i="1"/>
  <c r="AW154" i="1"/>
  <c r="N255" i="1"/>
  <c r="N252" i="1"/>
  <c r="N248" i="1"/>
  <c r="N242" i="1"/>
  <c r="N236" i="1"/>
  <c r="N219" i="1"/>
  <c r="BA204" i="1"/>
  <c r="P204" i="1" s="1"/>
  <c r="BB204" i="1" s="1"/>
  <c r="N199" i="1"/>
  <c r="O182" i="1"/>
  <c r="BM182" i="1"/>
  <c r="BO182" i="1" s="1"/>
  <c r="N171" i="1"/>
  <c r="BI225" i="1"/>
  <c r="AW214" i="1"/>
  <c r="K214" i="1"/>
  <c r="K207" i="1"/>
  <c r="AW207" i="1"/>
  <c r="BA207" i="1" s="1"/>
  <c r="P207" i="1" s="1"/>
  <c r="BB207" i="1" s="1"/>
  <c r="BA193" i="1"/>
  <c r="P193" i="1" s="1"/>
  <c r="BB193" i="1" s="1"/>
  <c r="K175" i="1"/>
  <c r="AW175" i="1"/>
  <c r="BM158" i="1"/>
  <c r="BO158" i="1" s="1"/>
  <c r="O158" i="1"/>
  <c r="BC156" i="1"/>
  <c r="BD156" i="1" s="1"/>
  <c r="BG156" i="1" s="1"/>
  <c r="L156" i="1" s="1"/>
  <c r="BJ156" i="1" s="1"/>
  <c r="M156" i="1" s="1"/>
  <c r="O156" i="1"/>
  <c r="AW141" i="1"/>
  <c r="K141" i="1"/>
  <c r="BC88" i="1"/>
  <c r="BD88" i="1" s="1"/>
  <c r="BG88" i="1" s="1"/>
  <c r="L88" i="1" s="1"/>
  <c r="BJ88" i="1" s="1"/>
  <c r="M88" i="1" s="1"/>
  <c r="O88" i="1"/>
  <c r="AW87" i="1"/>
  <c r="BA87" i="1" s="1"/>
  <c r="P87" i="1" s="1"/>
  <c r="BB87" i="1" s="1"/>
  <c r="K87" i="1"/>
  <c r="BN205" i="1"/>
  <c r="N204" i="1"/>
  <c r="N195" i="1"/>
  <c r="BA167" i="1"/>
  <c r="P167" i="1" s="1"/>
  <c r="BB167" i="1" s="1"/>
  <c r="BC149" i="1"/>
  <c r="BD149" i="1" s="1"/>
  <c r="BG149" i="1" s="1"/>
  <c r="L149" i="1" s="1"/>
  <c r="BJ149" i="1" s="1"/>
  <c r="M149" i="1" s="1"/>
  <c r="O149" i="1"/>
  <c r="AW137" i="1"/>
  <c r="K137" i="1"/>
  <c r="O120" i="1"/>
  <c r="K206" i="1"/>
  <c r="BN204" i="1"/>
  <c r="BC201" i="1"/>
  <c r="BD201" i="1" s="1"/>
  <c r="BG201" i="1" s="1"/>
  <c r="L201" i="1" s="1"/>
  <c r="BJ201" i="1" s="1"/>
  <c r="M201" i="1" s="1"/>
  <c r="K198" i="1"/>
  <c r="N193" i="1"/>
  <c r="N192" i="1"/>
  <c r="BM192" i="1"/>
  <c r="BN174" i="1"/>
  <c r="BO174" i="1"/>
  <c r="BN172" i="1"/>
  <c r="BM126" i="1"/>
  <c r="BO126" i="1" s="1"/>
  <c r="BC216" i="1"/>
  <c r="BD216" i="1" s="1"/>
  <c r="BG216" i="1" s="1"/>
  <c r="L216" i="1" s="1"/>
  <c r="BJ216" i="1" s="1"/>
  <c r="M216" i="1" s="1"/>
  <c r="O216" i="1"/>
  <c r="O198" i="1"/>
  <c r="BC198" i="1"/>
  <c r="BD198" i="1" s="1"/>
  <c r="BG198" i="1" s="1"/>
  <c r="L198" i="1" s="1"/>
  <c r="BJ198" i="1" s="1"/>
  <c r="BC142" i="1"/>
  <c r="BD142" i="1" s="1"/>
  <c r="BG142" i="1" s="1"/>
  <c r="L142" i="1" s="1"/>
  <c r="BJ142" i="1" s="1"/>
  <c r="M142" i="1" s="1"/>
  <c r="O142" i="1"/>
  <c r="BA247" i="1"/>
  <c r="P247" i="1" s="1"/>
  <c r="BB247" i="1" s="1"/>
  <c r="BA241" i="1"/>
  <c r="P241" i="1" s="1"/>
  <c r="BB241" i="1" s="1"/>
  <c r="BA235" i="1"/>
  <c r="P235" i="1" s="1"/>
  <c r="BB235" i="1" s="1"/>
  <c r="BA229" i="1"/>
  <c r="P229" i="1" s="1"/>
  <c r="BB229" i="1" s="1"/>
  <c r="BA225" i="1"/>
  <c r="P225" i="1" s="1"/>
  <c r="BB225" i="1" s="1"/>
  <c r="AW218" i="1"/>
  <c r="BA218" i="1" s="1"/>
  <c r="P218" i="1" s="1"/>
  <c r="BB218" i="1" s="1"/>
  <c r="K218" i="1"/>
  <c r="AW213" i="1"/>
  <c r="BA213" i="1" s="1"/>
  <c r="P213" i="1" s="1"/>
  <c r="BB213" i="1" s="1"/>
  <c r="K213" i="1"/>
  <c r="N181" i="1"/>
  <c r="BC152" i="1"/>
  <c r="BD152" i="1" s="1"/>
  <c r="BG152" i="1" s="1"/>
  <c r="L152" i="1" s="1"/>
  <c r="BJ152" i="1" s="1"/>
  <c r="M152" i="1" s="1"/>
  <c r="O152" i="1"/>
  <c r="BM152" i="1"/>
  <c r="BO152" i="1" s="1"/>
  <c r="BC150" i="1"/>
  <c r="BD150" i="1" s="1"/>
  <c r="BG150" i="1" s="1"/>
  <c r="L150" i="1" s="1"/>
  <c r="BJ150" i="1" s="1"/>
  <c r="O150" i="1"/>
  <c r="BN244" i="1"/>
  <c r="N222" i="1"/>
  <c r="BC217" i="1"/>
  <c r="BD217" i="1" s="1"/>
  <c r="BG217" i="1" s="1"/>
  <c r="L217" i="1" s="1"/>
  <c r="BJ217" i="1" s="1"/>
  <c r="M217" i="1" s="1"/>
  <c r="O217" i="1"/>
  <c r="BC200" i="1"/>
  <c r="BD200" i="1" s="1"/>
  <c r="BG200" i="1" s="1"/>
  <c r="L200" i="1" s="1"/>
  <c r="BJ200" i="1" s="1"/>
  <c r="M200" i="1" s="1"/>
  <c r="O200" i="1"/>
  <c r="K189" i="1"/>
  <c r="AW189" i="1"/>
  <c r="BA189" i="1" s="1"/>
  <c r="P189" i="1" s="1"/>
  <c r="BB189" i="1" s="1"/>
  <c r="BC153" i="1"/>
  <c r="BD153" i="1" s="1"/>
  <c r="BG153" i="1" s="1"/>
  <c r="L153" i="1" s="1"/>
  <c r="BJ153" i="1" s="1"/>
  <c r="M153" i="1" s="1"/>
  <c r="O153" i="1"/>
  <c r="BC85" i="1"/>
  <c r="BD85" i="1" s="1"/>
  <c r="BG85" i="1" s="1"/>
  <c r="L85" i="1" s="1"/>
  <c r="BJ85" i="1" s="1"/>
  <c r="M85" i="1" s="1"/>
  <c r="O85" i="1"/>
  <c r="BA171" i="1"/>
  <c r="P171" i="1" s="1"/>
  <c r="BB171" i="1" s="1"/>
  <c r="BI167" i="1"/>
  <c r="BI149" i="1"/>
  <c r="BA140" i="1"/>
  <c r="P140" i="1" s="1"/>
  <c r="BB140" i="1" s="1"/>
  <c r="O129" i="1"/>
  <c r="BC129" i="1"/>
  <c r="BD129" i="1" s="1"/>
  <c r="BG129" i="1" s="1"/>
  <c r="L129" i="1" s="1"/>
  <c r="BJ129" i="1" s="1"/>
  <c r="M129" i="1" s="1"/>
  <c r="BM129" i="1"/>
  <c r="BO129" i="1" s="1"/>
  <c r="K215" i="1"/>
  <c r="BN193" i="1"/>
  <c r="BN184" i="1"/>
  <c r="BA181" i="1"/>
  <c r="P181" i="1" s="1"/>
  <c r="BB181" i="1" s="1"/>
  <c r="AW176" i="1"/>
  <c r="K176" i="1"/>
  <c r="BI158" i="1"/>
  <c r="AW196" i="1"/>
  <c r="BN181" i="1"/>
  <c r="BA178" i="1"/>
  <c r="P178" i="1" s="1"/>
  <c r="BB178" i="1" s="1"/>
  <c r="AW169" i="1"/>
  <c r="BA169" i="1" s="1"/>
  <c r="P169" i="1" s="1"/>
  <c r="BB169" i="1" s="1"/>
  <c r="K169" i="1"/>
  <c r="BA161" i="1"/>
  <c r="P161" i="1" s="1"/>
  <c r="BB161" i="1" s="1"/>
  <c r="BN157" i="1"/>
  <c r="AW155" i="1"/>
  <c r="N147" i="1"/>
  <c r="K131" i="1"/>
  <c r="AW131" i="1"/>
  <c r="BA131" i="1" s="1"/>
  <c r="P131" i="1" s="1"/>
  <c r="BB131" i="1" s="1"/>
  <c r="BC69" i="1"/>
  <c r="BD69" i="1" s="1"/>
  <c r="BG69" i="1" s="1"/>
  <c r="L69" i="1" s="1"/>
  <c r="BJ69" i="1" s="1"/>
  <c r="O69" i="1"/>
  <c r="AW170" i="1"/>
  <c r="BA170" i="1" s="1"/>
  <c r="P170" i="1" s="1"/>
  <c r="BB170" i="1" s="1"/>
  <c r="K170" i="1"/>
  <c r="AW160" i="1"/>
  <c r="K160" i="1"/>
  <c r="BC115" i="1"/>
  <c r="BD115" i="1" s="1"/>
  <c r="BG115" i="1" s="1"/>
  <c r="L115" i="1" s="1"/>
  <c r="BJ115" i="1" s="1"/>
  <c r="M115" i="1" s="1"/>
  <c r="O115" i="1"/>
  <c r="K107" i="1"/>
  <c r="AW107" i="1"/>
  <c r="BA202" i="1"/>
  <c r="P202" i="1" s="1"/>
  <c r="BB202" i="1" s="1"/>
  <c r="BN183" i="1"/>
  <c r="N178" i="1"/>
  <c r="AW161" i="1"/>
  <c r="K161" i="1"/>
  <c r="BN155" i="1"/>
  <c r="BN190" i="1"/>
  <c r="BA187" i="1"/>
  <c r="P187" i="1" s="1"/>
  <c r="BB187" i="1" s="1"/>
  <c r="BN178" i="1"/>
  <c r="K132" i="1"/>
  <c r="AW132" i="1"/>
  <c r="BN128" i="1"/>
  <c r="BJ102" i="1"/>
  <c r="M102" i="1" s="1"/>
  <c r="BM102" i="1"/>
  <c r="N202" i="1"/>
  <c r="BN166" i="1"/>
  <c r="BN145" i="1"/>
  <c r="BC135" i="1"/>
  <c r="BD135" i="1" s="1"/>
  <c r="BG135" i="1" s="1"/>
  <c r="L135" i="1" s="1"/>
  <c r="BJ135" i="1" s="1"/>
  <c r="M135" i="1" s="1"/>
  <c r="O135" i="1"/>
  <c r="BK124" i="1"/>
  <c r="BL124" i="1"/>
  <c r="BC123" i="1"/>
  <c r="BD123" i="1" s="1"/>
  <c r="BG123" i="1" s="1"/>
  <c r="L123" i="1" s="1"/>
  <c r="BJ123" i="1" s="1"/>
  <c r="M123" i="1" s="1"/>
  <c r="O123" i="1"/>
  <c r="N187" i="1"/>
  <c r="BN151" i="1"/>
  <c r="BN147" i="1"/>
  <c r="K110" i="1"/>
  <c r="AW110" i="1"/>
  <c r="AW167" i="1"/>
  <c r="K167" i="1"/>
  <c r="BN142" i="1"/>
  <c r="BC67" i="1"/>
  <c r="BD67" i="1" s="1"/>
  <c r="BG67" i="1" s="1"/>
  <c r="L67" i="1" s="1"/>
  <c r="BJ67" i="1" s="1"/>
  <c r="M67" i="1" s="1"/>
  <c r="O67" i="1"/>
  <c r="BC66" i="1"/>
  <c r="BD66" i="1" s="1"/>
  <c r="BG66" i="1" s="1"/>
  <c r="L66" i="1" s="1"/>
  <c r="O66" i="1"/>
  <c r="BA172" i="1"/>
  <c r="P172" i="1" s="1"/>
  <c r="BB172" i="1" s="1"/>
  <c r="BA163" i="1"/>
  <c r="P163" i="1" s="1"/>
  <c r="BB163" i="1" s="1"/>
  <c r="N144" i="1"/>
  <c r="K94" i="1"/>
  <c r="AW94" i="1"/>
  <c r="BA165" i="1"/>
  <c r="P165" i="1" s="1"/>
  <c r="BB165" i="1" s="1"/>
  <c r="N159" i="1"/>
  <c r="N156" i="1"/>
  <c r="AW146" i="1"/>
  <c r="BA146" i="1" s="1"/>
  <c r="P146" i="1" s="1"/>
  <c r="BB146" i="1" s="1"/>
  <c r="K146" i="1"/>
  <c r="BN144" i="1"/>
  <c r="BA139" i="1"/>
  <c r="P139" i="1" s="1"/>
  <c r="BB139" i="1" s="1"/>
  <c r="BI133" i="1"/>
  <c r="N130" i="1"/>
  <c r="BI117" i="1"/>
  <c r="K112" i="1"/>
  <c r="AW112" i="1"/>
  <c r="BA112" i="1" s="1"/>
  <c r="P112" i="1" s="1"/>
  <c r="BB112" i="1" s="1"/>
  <c r="BN108" i="1"/>
  <c r="AW173" i="1"/>
  <c r="BA173" i="1" s="1"/>
  <c r="P173" i="1" s="1"/>
  <c r="BB173" i="1" s="1"/>
  <c r="K173" i="1"/>
  <c r="BI169" i="1"/>
  <c r="BA166" i="1"/>
  <c r="P166" i="1" s="1"/>
  <c r="BB166" i="1" s="1"/>
  <c r="BI160" i="1"/>
  <c r="N150" i="1"/>
  <c r="BM150" i="1"/>
  <c r="BN149" i="1"/>
  <c r="BM148" i="1"/>
  <c r="BO148" i="1" s="1"/>
  <c r="AW143" i="1"/>
  <c r="BA143" i="1" s="1"/>
  <c r="P143" i="1" s="1"/>
  <c r="BB143" i="1" s="1"/>
  <c r="K143" i="1"/>
  <c r="O103" i="1"/>
  <c r="BN102" i="1"/>
  <c r="BC96" i="1"/>
  <c r="BD96" i="1" s="1"/>
  <c r="BG96" i="1" s="1"/>
  <c r="L96" i="1" s="1"/>
  <c r="BJ96" i="1" s="1"/>
  <c r="M96" i="1" s="1"/>
  <c r="O96" i="1"/>
  <c r="BI176" i="1"/>
  <c r="BI170" i="1"/>
  <c r="BI161" i="1"/>
  <c r="BA151" i="1"/>
  <c r="P151" i="1" s="1"/>
  <c r="BB151" i="1" s="1"/>
  <c r="N135" i="1"/>
  <c r="K122" i="1"/>
  <c r="AW122" i="1"/>
  <c r="BA122" i="1" s="1"/>
  <c r="P122" i="1" s="1"/>
  <c r="BB122" i="1" s="1"/>
  <c r="BA119" i="1"/>
  <c r="P119" i="1" s="1"/>
  <c r="BB119" i="1" s="1"/>
  <c r="BC64" i="1"/>
  <c r="BD64" i="1" s="1"/>
  <c r="BG64" i="1" s="1"/>
  <c r="L64" i="1" s="1"/>
  <c r="BJ64" i="1" s="1"/>
  <c r="M64" i="1" s="1"/>
  <c r="O64" i="1"/>
  <c r="AW164" i="1"/>
  <c r="K164" i="1"/>
  <c r="BA147" i="1"/>
  <c r="P147" i="1" s="1"/>
  <c r="BB147" i="1" s="1"/>
  <c r="BI140" i="1"/>
  <c r="N139" i="1"/>
  <c r="N124" i="1"/>
  <c r="BM124" i="1"/>
  <c r="BO124" i="1" s="1"/>
  <c r="K121" i="1"/>
  <c r="AW121" i="1"/>
  <c r="BA121" i="1" s="1"/>
  <c r="P121" i="1" s="1"/>
  <c r="BB121" i="1" s="1"/>
  <c r="BC55" i="1"/>
  <c r="BD55" i="1" s="1"/>
  <c r="BG55" i="1" s="1"/>
  <c r="L55" i="1" s="1"/>
  <c r="BJ55" i="1" s="1"/>
  <c r="M55" i="1" s="1"/>
  <c r="O55" i="1"/>
  <c r="BM55" i="1"/>
  <c r="BO55" i="1" s="1"/>
  <c r="BA168" i="1"/>
  <c r="P168" i="1" s="1"/>
  <c r="BB168" i="1" s="1"/>
  <c r="BA159" i="1"/>
  <c r="P159" i="1" s="1"/>
  <c r="BB159" i="1" s="1"/>
  <c r="BA141" i="1"/>
  <c r="P141" i="1" s="1"/>
  <c r="BB141" i="1" s="1"/>
  <c r="K138" i="1"/>
  <c r="AW138" i="1"/>
  <c r="BA138" i="1" s="1"/>
  <c r="P138" i="1" s="1"/>
  <c r="BB138" i="1" s="1"/>
  <c r="O126" i="1"/>
  <c r="BC126" i="1"/>
  <c r="BD126" i="1" s="1"/>
  <c r="BG126" i="1" s="1"/>
  <c r="L126" i="1" s="1"/>
  <c r="BJ126" i="1" s="1"/>
  <c r="M126" i="1" s="1"/>
  <c r="AW116" i="1"/>
  <c r="BA116" i="1" s="1"/>
  <c r="P116" i="1" s="1"/>
  <c r="BB116" i="1" s="1"/>
  <c r="K116" i="1"/>
  <c r="BA106" i="1"/>
  <c r="P106" i="1" s="1"/>
  <c r="BB106" i="1" s="1"/>
  <c r="BA100" i="1"/>
  <c r="P100" i="1" s="1"/>
  <c r="BB100" i="1" s="1"/>
  <c r="K150" i="1"/>
  <c r="K135" i="1"/>
  <c r="BI130" i="1"/>
  <c r="BA127" i="1"/>
  <c r="P127" i="1" s="1"/>
  <c r="BB127" i="1" s="1"/>
  <c r="BN123" i="1"/>
  <c r="BA110" i="1"/>
  <c r="P110" i="1" s="1"/>
  <c r="BB110" i="1" s="1"/>
  <c r="N100" i="1"/>
  <c r="BC82" i="1"/>
  <c r="BD82" i="1" s="1"/>
  <c r="BG82" i="1" s="1"/>
  <c r="L82" i="1" s="1"/>
  <c r="BJ82" i="1" s="1"/>
  <c r="M82" i="1" s="1"/>
  <c r="O82" i="1"/>
  <c r="BA132" i="1"/>
  <c r="P132" i="1" s="1"/>
  <c r="BB132" i="1" s="1"/>
  <c r="BI120" i="1"/>
  <c r="BI87" i="1"/>
  <c r="N119" i="1"/>
  <c r="BN106" i="1"/>
  <c r="BN98" i="1"/>
  <c r="BA51" i="1"/>
  <c r="P51" i="1" s="1"/>
  <c r="BB51" i="1" s="1"/>
  <c r="N145" i="1"/>
  <c r="BA144" i="1"/>
  <c r="P144" i="1" s="1"/>
  <c r="BB144" i="1" s="1"/>
  <c r="BA125" i="1"/>
  <c r="P125" i="1" s="1"/>
  <c r="BB125" i="1" s="1"/>
  <c r="N115" i="1"/>
  <c r="BN104" i="1"/>
  <c r="N88" i="1"/>
  <c r="BM88" i="1"/>
  <c r="N77" i="1"/>
  <c r="BA25" i="1"/>
  <c r="P25" i="1" s="1"/>
  <c r="BB25" i="1" s="1"/>
  <c r="T25" i="1"/>
  <c r="BN25" i="1" s="1"/>
  <c r="BA128" i="1"/>
  <c r="P128" i="1" s="1"/>
  <c r="BB128" i="1" s="1"/>
  <c r="BA91" i="1"/>
  <c r="P91" i="1" s="1"/>
  <c r="BB91" i="1" s="1"/>
  <c r="BK44" i="1"/>
  <c r="BL44" i="1"/>
  <c r="BK49" i="1"/>
  <c r="BL49" i="1"/>
  <c r="O46" i="1"/>
  <c r="BC46" i="1"/>
  <c r="BD46" i="1" s="1"/>
  <c r="BG46" i="1" s="1"/>
  <c r="L46" i="1" s="1"/>
  <c r="BJ46" i="1" s="1"/>
  <c r="M46" i="1" s="1"/>
  <c r="O44" i="1"/>
  <c r="BM44" i="1"/>
  <c r="BO44" i="1" s="1"/>
  <c r="AW133" i="1"/>
  <c r="BA133" i="1" s="1"/>
  <c r="P133" i="1" s="1"/>
  <c r="BB133" i="1" s="1"/>
  <c r="K133" i="1"/>
  <c r="N125" i="1"/>
  <c r="BN118" i="1"/>
  <c r="AW95" i="1"/>
  <c r="K95" i="1"/>
  <c r="K89" i="1"/>
  <c r="AW89" i="1"/>
  <c r="BN85" i="1"/>
  <c r="BN78" i="1"/>
  <c r="BN76" i="1"/>
  <c r="BA145" i="1"/>
  <c r="P145" i="1" s="1"/>
  <c r="BB145" i="1" s="1"/>
  <c r="AW117" i="1"/>
  <c r="BA117" i="1" s="1"/>
  <c r="P117" i="1" s="1"/>
  <c r="BB117" i="1" s="1"/>
  <c r="K117" i="1"/>
  <c r="BN115" i="1"/>
  <c r="AW114" i="1"/>
  <c r="K114" i="1"/>
  <c r="K93" i="1"/>
  <c r="AW93" i="1"/>
  <c r="BA93" i="1" s="1"/>
  <c r="P93" i="1" s="1"/>
  <c r="BB93" i="1" s="1"/>
  <c r="K92" i="1"/>
  <c r="AW92" i="1"/>
  <c r="K91" i="1"/>
  <c r="AW91" i="1"/>
  <c r="BC60" i="1"/>
  <c r="BD60" i="1" s="1"/>
  <c r="BG60" i="1" s="1"/>
  <c r="L60" i="1" s="1"/>
  <c r="BJ60" i="1" s="1"/>
  <c r="M60" i="1" s="1"/>
  <c r="O60" i="1"/>
  <c r="BM60" i="1"/>
  <c r="BO60" i="1" s="1"/>
  <c r="BC57" i="1"/>
  <c r="BD57" i="1" s="1"/>
  <c r="BG57" i="1" s="1"/>
  <c r="L57" i="1" s="1"/>
  <c r="BJ57" i="1" s="1"/>
  <c r="M57" i="1" s="1"/>
  <c r="O57" i="1"/>
  <c r="BM57" i="1"/>
  <c r="O86" i="1"/>
  <c r="BC86" i="1"/>
  <c r="BD86" i="1" s="1"/>
  <c r="BG86" i="1" s="1"/>
  <c r="L86" i="1" s="1"/>
  <c r="BJ86" i="1" s="1"/>
  <c r="M86" i="1" s="1"/>
  <c r="BN15" i="1"/>
  <c r="BA113" i="1"/>
  <c r="P113" i="1" s="1"/>
  <c r="BB113" i="1" s="1"/>
  <c r="BN100" i="1"/>
  <c r="K99" i="1"/>
  <c r="AW99" i="1"/>
  <c r="BA99" i="1" s="1"/>
  <c r="P99" i="1" s="1"/>
  <c r="BB99" i="1" s="1"/>
  <c r="BC84" i="1"/>
  <c r="BD84" i="1" s="1"/>
  <c r="BG84" i="1" s="1"/>
  <c r="L84" i="1" s="1"/>
  <c r="BJ84" i="1" s="1"/>
  <c r="M84" i="1" s="1"/>
  <c r="BM84" i="1"/>
  <c r="O72" i="1"/>
  <c r="BC72" i="1"/>
  <c r="BD72" i="1" s="1"/>
  <c r="BG72" i="1" s="1"/>
  <c r="L72" i="1" s="1"/>
  <c r="BJ72" i="1" s="1"/>
  <c r="M72" i="1" s="1"/>
  <c r="BN64" i="1"/>
  <c r="BN55" i="1"/>
  <c r="BC76" i="1"/>
  <c r="BD76" i="1" s="1"/>
  <c r="BG76" i="1" s="1"/>
  <c r="L76" i="1" s="1"/>
  <c r="BJ76" i="1" s="1"/>
  <c r="O76" i="1"/>
  <c r="BI129" i="1"/>
  <c r="N113" i="1"/>
  <c r="BN103" i="1"/>
  <c r="BN86" i="1"/>
  <c r="BA81" i="1"/>
  <c r="P81" i="1" s="1"/>
  <c r="BB81" i="1" s="1"/>
  <c r="BA79" i="1"/>
  <c r="P79" i="1" s="1"/>
  <c r="BB79" i="1" s="1"/>
  <c r="N71" i="1"/>
  <c r="BA92" i="1"/>
  <c r="P92" i="1" s="1"/>
  <c r="BB92" i="1" s="1"/>
  <c r="BA77" i="1"/>
  <c r="P77" i="1" s="1"/>
  <c r="BB77" i="1" s="1"/>
  <c r="BN71" i="1"/>
  <c r="K58" i="1"/>
  <c r="AW58" i="1"/>
  <c r="BA58" i="1" s="1"/>
  <c r="P58" i="1" s="1"/>
  <c r="BB58" i="1" s="1"/>
  <c r="BN57" i="1"/>
  <c r="BO57" i="1" s="1"/>
  <c r="O53" i="1"/>
  <c r="BC53" i="1"/>
  <c r="BD53" i="1" s="1"/>
  <c r="BG53" i="1" s="1"/>
  <c r="L53" i="1" s="1"/>
  <c r="BJ53" i="1" s="1"/>
  <c r="M53" i="1" s="1"/>
  <c r="O37" i="1"/>
  <c r="BC37" i="1"/>
  <c r="BD37" i="1" s="1"/>
  <c r="BG37" i="1" s="1"/>
  <c r="L37" i="1" s="1"/>
  <c r="BJ37" i="1" s="1"/>
  <c r="M37" i="1" s="1"/>
  <c r="BN73" i="1"/>
  <c r="N32" i="1"/>
  <c r="BA80" i="1"/>
  <c r="P80" i="1" s="1"/>
  <c r="BB80" i="1" s="1"/>
  <c r="N68" i="1"/>
  <c r="O17" i="1"/>
  <c r="BC17" i="1"/>
  <c r="BD17" i="1" s="1"/>
  <c r="BG17" i="1" s="1"/>
  <c r="L17" i="1" s="1"/>
  <c r="BJ17" i="1" s="1"/>
  <c r="M17" i="1" s="1"/>
  <c r="BK16" i="1"/>
  <c r="BL16" i="1"/>
  <c r="BA83" i="1"/>
  <c r="P83" i="1" s="1"/>
  <c r="BB83" i="1" s="1"/>
  <c r="N67" i="1"/>
  <c r="BA63" i="1"/>
  <c r="P63" i="1" s="1"/>
  <c r="BB63" i="1" s="1"/>
  <c r="BA75" i="1"/>
  <c r="P75" i="1" s="1"/>
  <c r="BB75" i="1" s="1"/>
  <c r="BN70" i="1"/>
  <c r="K65" i="1"/>
  <c r="AW65" i="1"/>
  <c r="BA65" i="1" s="1"/>
  <c r="P65" i="1" s="1"/>
  <c r="BB65" i="1" s="1"/>
  <c r="BM49" i="1"/>
  <c r="BO49" i="1" s="1"/>
  <c r="O49" i="1"/>
  <c r="BN35" i="1"/>
  <c r="O20" i="1"/>
  <c r="BC20" i="1"/>
  <c r="BD20" i="1" s="1"/>
  <c r="BG20" i="1" s="1"/>
  <c r="L20" i="1" s="1"/>
  <c r="BJ20" i="1" s="1"/>
  <c r="M20" i="1" s="1"/>
  <c r="AW80" i="1"/>
  <c r="BN46" i="1"/>
  <c r="AW74" i="1"/>
  <c r="BA74" i="1" s="1"/>
  <c r="P74" i="1" s="1"/>
  <c r="BB74" i="1" s="1"/>
  <c r="K74" i="1"/>
  <c r="N41" i="1"/>
  <c r="O29" i="1"/>
  <c r="BC29" i="1"/>
  <c r="BD29" i="1" s="1"/>
  <c r="BG29" i="1" s="1"/>
  <c r="L29" i="1" s="1"/>
  <c r="BJ29" i="1" s="1"/>
  <c r="M29" i="1" s="1"/>
  <c r="O23" i="1"/>
  <c r="BC23" i="1"/>
  <c r="BD23" i="1" s="1"/>
  <c r="BG23" i="1" s="1"/>
  <c r="L23" i="1" s="1"/>
  <c r="BJ23" i="1" s="1"/>
  <c r="BN83" i="1"/>
  <c r="AW75" i="1"/>
  <c r="K75" i="1"/>
  <c r="N73" i="1"/>
  <c r="BA73" i="1"/>
  <c r="P73" i="1" s="1"/>
  <c r="BB73" i="1" s="1"/>
  <c r="K56" i="1"/>
  <c r="AW56" i="1"/>
  <c r="BA56" i="1" s="1"/>
  <c r="P56" i="1" s="1"/>
  <c r="BB56" i="1" s="1"/>
  <c r="O50" i="1"/>
  <c r="BC50" i="1"/>
  <c r="BD50" i="1" s="1"/>
  <c r="BG50" i="1" s="1"/>
  <c r="L50" i="1" s="1"/>
  <c r="BJ50" i="1" s="1"/>
  <c r="M50" i="1" s="1"/>
  <c r="BN88" i="1"/>
  <c r="BN61" i="1"/>
  <c r="BN42" i="1"/>
  <c r="BN67" i="1"/>
  <c r="N42" i="1"/>
  <c r="BA41" i="1"/>
  <c r="P41" i="1" s="1"/>
  <c r="BB41" i="1" s="1"/>
  <c r="BC40" i="1"/>
  <c r="BD40" i="1" s="1"/>
  <c r="BG40" i="1" s="1"/>
  <c r="L40" i="1" s="1"/>
  <c r="BJ40" i="1" s="1"/>
  <c r="M40" i="1" s="1"/>
  <c r="O40" i="1"/>
  <c r="BA32" i="1"/>
  <c r="P32" i="1" s="1"/>
  <c r="BB32" i="1" s="1"/>
  <c r="O19" i="1"/>
  <c r="BC19" i="1"/>
  <c r="BD19" i="1" s="1"/>
  <c r="BG19" i="1" s="1"/>
  <c r="L19" i="1" s="1"/>
  <c r="BJ19" i="1" s="1"/>
  <c r="M19" i="1" s="1"/>
  <c r="BC70" i="1"/>
  <c r="BD70" i="1" s="1"/>
  <c r="BG70" i="1" s="1"/>
  <c r="L70" i="1" s="1"/>
  <c r="BJ70" i="1" s="1"/>
  <c r="M70" i="1" s="1"/>
  <c r="O70" i="1"/>
  <c r="BN52" i="1"/>
  <c r="K84" i="1"/>
  <c r="K81" i="1"/>
  <c r="AW61" i="1"/>
  <c r="BA61" i="1" s="1"/>
  <c r="P61" i="1" s="1"/>
  <c r="BB61" i="1" s="1"/>
  <c r="BN50" i="1"/>
  <c r="T31" i="1"/>
  <c r="BN31" i="1" s="1"/>
  <c r="BA62" i="1"/>
  <c r="P62" i="1" s="1"/>
  <c r="BB62" i="1" s="1"/>
  <c r="BK47" i="1"/>
  <c r="BL47" i="1"/>
  <c r="K39" i="1"/>
  <c r="AW39" i="1"/>
  <c r="BC36" i="1"/>
  <c r="BD36" i="1" s="1"/>
  <c r="BG36" i="1" s="1"/>
  <c r="L36" i="1" s="1"/>
  <c r="BJ36" i="1" s="1"/>
  <c r="M36" i="1" s="1"/>
  <c r="O36" i="1"/>
  <c r="BC31" i="1"/>
  <c r="BD31" i="1" s="1"/>
  <c r="BG31" i="1" s="1"/>
  <c r="O31" i="1"/>
  <c r="BA22" i="1"/>
  <c r="P22" i="1" s="1"/>
  <c r="BB22" i="1" s="1"/>
  <c r="T22" i="1"/>
  <c r="BN22" i="1" s="1"/>
  <c r="O14" i="1"/>
  <c r="AW59" i="1"/>
  <c r="BA59" i="1" s="1"/>
  <c r="P59" i="1" s="1"/>
  <c r="BB59" i="1" s="1"/>
  <c r="BA52" i="1"/>
  <c r="P52" i="1" s="1"/>
  <c r="BB52" i="1" s="1"/>
  <c r="N50" i="1"/>
  <c r="BA35" i="1"/>
  <c r="P35" i="1" s="1"/>
  <c r="BB35" i="1" s="1"/>
  <c r="BA68" i="1"/>
  <c r="P68" i="1" s="1"/>
  <c r="BB68" i="1" s="1"/>
  <c r="BA54" i="1"/>
  <c r="P54" i="1" s="1"/>
  <c r="BB54" i="1" s="1"/>
  <c r="BN43" i="1"/>
  <c r="N36" i="1"/>
  <c r="BN18" i="1"/>
  <c r="BA71" i="1"/>
  <c r="P71" i="1" s="1"/>
  <c r="BB71" i="1" s="1"/>
  <c r="BI53" i="1"/>
  <c r="N53" i="1"/>
  <c r="O47" i="1"/>
  <c r="BN62" i="1"/>
  <c r="BN48" i="1"/>
  <c r="BA42" i="1"/>
  <c r="P42" i="1" s="1"/>
  <c r="BB42" i="1" s="1"/>
  <c r="BC33" i="1"/>
  <c r="BD33" i="1" s="1"/>
  <c r="BG33" i="1" s="1"/>
  <c r="L33" i="1" s="1"/>
  <c r="BJ33" i="1" s="1"/>
  <c r="M33" i="1" s="1"/>
  <c r="O33" i="1"/>
  <c r="BC28" i="1"/>
  <c r="BD28" i="1" s="1"/>
  <c r="BG28" i="1" s="1"/>
  <c r="L28" i="1" s="1"/>
  <c r="O28" i="1"/>
  <c r="BM16" i="1"/>
  <c r="BO16" i="1" s="1"/>
  <c r="O16" i="1"/>
  <c r="BC24" i="1"/>
  <c r="BD24" i="1" s="1"/>
  <c r="BG24" i="1" s="1"/>
  <c r="L24" i="1" s="1"/>
  <c r="BJ24" i="1" s="1"/>
  <c r="M24" i="1" s="1"/>
  <c r="O24" i="1"/>
  <c r="N21" i="1"/>
  <c r="BN36" i="1"/>
  <c r="BN21" i="1"/>
  <c r="BA13" i="1"/>
  <c r="P13" i="1" s="1"/>
  <c r="BB13" i="1" s="1"/>
  <c r="BC11" i="1"/>
  <c r="BD11" i="1" s="1"/>
  <c r="BG11" i="1" s="1"/>
  <c r="L11" i="1" s="1"/>
  <c r="BJ11" i="1" s="1"/>
  <c r="M11" i="1" s="1"/>
  <c r="N33" i="1"/>
  <c r="N24" i="1"/>
  <c r="N45" i="1"/>
  <c r="BN33" i="1"/>
  <c r="BN24" i="1"/>
  <c r="N30" i="1"/>
  <c r="BN51" i="1"/>
  <c r="BN30" i="1"/>
  <c r="BN27" i="1"/>
  <c r="BA18" i="1"/>
  <c r="P18" i="1" s="1"/>
  <c r="BB18" i="1" s="1"/>
  <c r="BA15" i="1"/>
  <c r="P15" i="1" s="1"/>
  <c r="BB15" i="1" s="1"/>
  <c r="N13" i="1"/>
  <c r="BN11" i="1"/>
  <c r="AW48" i="1"/>
  <c r="BA48" i="1" s="1"/>
  <c r="P48" i="1" s="1"/>
  <c r="BB48" i="1" s="1"/>
  <c r="N18" i="1"/>
  <c r="N15" i="1"/>
  <c r="O21" i="1" l="1"/>
  <c r="BC21" i="1"/>
  <c r="BD21" i="1" s="1"/>
  <c r="BG21" i="1" s="1"/>
  <c r="L21" i="1" s="1"/>
  <c r="BJ21" i="1" s="1"/>
  <c r="M21" i="1" s="1"/>
  <c r="BM195" i="1"/>
  <c r="BO195" i="1" s="1"/>
  <c r="O184" i="1"/>
  <c r="BC184" i="1"/>
  <c r="BD184" i="1" s="1"/>
  <c r="BG184" i="1" s="1"/>
  <c r="L184" i="1" s="1"/>
  <c r="BJ184" i="1" s="1"/>
  <c r="M184" i="1" s="1"/>
  <c r="O248" i="1"/>
  <c r="BC248" i="1"/>
  <c r="BD248" i="1" s="1"/>
  <c r="BG248" i="1" s="1"/>
  <c r="L248" i="1" s="1"/>
  <c r="BJ248" i="1" s="1"/>
  <c r="M248" i="1" s="1"/>
  <c r="BL248" i="1" s="1"/>
  <c r="O224" i="1"/>
  <c r="BA104" i="1"/>
  <c r="P104" i="1" s="1"/>
  <c r="BB104" i="1" s="1"/>
  <c r="BC104" i="1" s="1"/>
  <c r="BD104" i="1" s="1"/>
  <c r="BG104" i="1" s="1"/>
  <c r="L104" i="1" s="1"/>
  <c r="BO102" i="1"/>
  <c r="BM156" i="1"/>
  <c r="BO156" i="1" s="1"/>
  <c r="BM153" i="1"/>
  <c r="BO153" i="1" s="1"/>
  <c r="BC108" i="1"/>
  <c r="BD108" i="1" s="1"/>
  <c r="BG108" i="1" s="1"/>
  <c r="L108" i="1" s="1"/>
  <c r="BJ108" i="1" s="1"/>
  <c r="M108" i="1" s="1"/>
  <c r="BA223" i="1"/>
  <c r="P223" i="1" s="1"/>
  <c r="BB223" i="1" s="1"/>
  <c r="BM252" i="1"/>
  <c r="BO252" i="1" s="1"/>
  <c r="BC215" i="1"/>
  <c r="BD215" i="1" s="1"/>
  <c r="BG215" i="1" s="1"/>
  <c r="L215" i="1" s="1"/>
  <c r="BJ215" i="1" s="1"/>
  <c r="O45" i="1"/>
  <c r="BO111" i="1"/>
  <c r="BA211" i="1"/>
  <c r="P211" i="1" s="1"/>
  <c r="BB211" i="1" s="1"/>
  <c r="M130" i="1"/>
  <c r="BK130" i="1" s="1"/>
  <c r="BM45" i="1"/>
  <c r="BO45" i="1" s="1"/>
  <c r="O105" i="1"/>
  <c r="O199" i="1"/>
  <c r="BM240" i="1"/>
  <c r="BO240" i="1" s="1"/>
  <c r="N184" i="1"/>
  <c r="BC197" i="1"/>
  <c r="BD197" i="1" s="1"/>
  <c r="BG197" i="1" s="1"/>
  <c r="L197" i="1" s="1"/>
  <c r="BJ197" i="1" s="1"/>
  <c r="M197" i="1" s="1"/>
  <c r="N118" i="1"/>
  <c r="BA118" i="1"/>
  <c r="P118" i="1" s="1"/>
  <c r="BB118" i="1" s="1"/>
  <c r="N109" i="1"/>
  <c r="BA109" i="1"/>
  <c r="P109" i="1" s="1"/>
  <c r="BB109" i="1" s="1"/>
  <c r="BA228" i="1"/>
  <c r="P228" i="1" s="1"/>
  <c r="BB228" i="1" s="1"/>
  <c r="BA180" i="1"/>
  <c r="P180" i="1" s="1"/>
  <c r="BB180" i="1" s="1"/>
  <c r="BO11" i="1"/>
  <c r="BM86" i="1"/>
  <c r="BO86" i="1" s="1"/>
  <c r="BM85" i="1"/>
  <c r="BO85" i="1" s="1"/>
  <c r="M76" i="1"/>
  <c r="BM103" i="1"/>
  <c r="BO103" i="1" s="1"/>
  <c r="BM135" i="1"/>
  <c r="BM96" i="1"/>
  <c r="BO96" i="1" s="1"/>
  <c r="BA190" i="1"/>
  <c r="P190" i="1" s="1"/>
  <c r="BB190" i="1" s="1"/>
  <c r="BO192" i="1"/>
  <c r="BM219" i="1"/>
  <c r="BO219" i="1" s="1"/>
  <c r="BM188" i="1"/>
  <c r="BO188" i="1" s="1"/>
  <c r="BM246" i="1"/>
  <c r="BO246" i="1" s="1"/>
  <c r="O197" i="1"/>
  <c r="BM216" i="1"/>
  <c r="BO216" i="1" s="1"/>
  <c r="BM186" i="1"/>
  <c r="BO186" i="1" s="1"/>
  <c r="BO234" i="1"/>
  <c r="BO47" i="1"/>
  <c r="BA183" i="1"/>
  <c r="P183" i="1" s="1"/>
  <c r="BB183" i="1" s="1"/>
  <c r="BA78" i="1"/>
  <c r="P78" i="1" s="1"/>
  <c r="BB78" i="1" s="1"/>
  <c r="O108" i="1"/>
  <c r="N11" i="1"/>
  <c r="O27" i="1"/>
  <c r="BM38" i="1"/>
  <c r="BO38" i="1" s="1"/>
  <c r="N103" i="1"/>
  <c r="BM115" i="1"/>
  <c r="BO115" i="1" s="1"/>
  <c r="M69" i="1"/>
  <c r="BC188" i="1"/>
  <c r="BD188" i="1" s="1"/>
  <c r="BG188" i="1" s="1"/>
  <c r="L188" i="1" s="1"/>
  <c r="BJ188" i="1" s="1"/>
  <c r="M188" i="1" s="1"/>
  <c r="BM191" i="1"/>
  <c r="BO191" i="1" s="1"/>
  <c r="O238" i="1"/>
  <c r="O186" i="1"/>
  <c r="O240" i="1"/>
  <c r="O249" i="1"/>
  <c r="O136" i="1"/>
  <c r="BC136" i="1"/>
  <c r="BD136" i="1" s="1"/>
  <c r="BG136" i="1" s="1"/>
  <c r="L136" i="1" s="1"/>
  <c r="BJ136" i="1" s="1"/>
  <c r="M136" i="1" s="1"/>
  <c r="BL136" i="1" s="1"/>
  <c r="BA90" i="1"/>
  <c r="P90" i="1" s="1"/>
  <c r="BB90" i="1" s="1"/>
  <c r="N97" i="1"/>
  <c r="N224" i="1"/>
  <c r="BO244" i="1"/>
  <c r="BM238" i="1"/>
  <c r="BO238" i="1" s="1"/>
  <c r="BM255" i="1"/>
  <c r="BO255" i="1" s="1"/>
  <c r="BA251" i="1"/>
  <c r="P251" i="1" s="1"/>
  <c r="BB251" i="1" s="1"/>
  <c r="BM70" i="1"/>
  <c r="BO70" i="1" s="1"/>
  <c r="BM50" i="1"/>
  <c r="BO50" i="1" s="1"/>
  <c r="N27" i="1"/>
  <c r="O30" i="1"/>
  <c r="BM82" i="1"/>
  <c r="BO82" i="1" s="1"/>
  <c r="O43" i="1"/>
  <c r="BC134" i="1"/>
  <c r="BD134" i="1" s="1"/>
  <c r="BG134" i="1" s="1"/>
  <c r="L134" i="1" s="1"/>
  <c r="BM224" i="1"/>
  <c r="BO224" i="1" s="1"/>
  <c r="O98" i="1"/>
  <c r="BM250" i="1"/>
  <c r="BO250" i="1" s="1"/>
  <c r="BC222" i="1"/>
  <c r="BD222" i="1" s="1"/>
  <c r="BG222" i="1" s="1"/>
  <c r="L222" i="1" s="1"/>
  <c r="BJ222" i="1" s="1"/>
  <c r="M222" i="1" s="1"/>
  <c r="O255" i="1"/>
  <c r="BA97" i="1"/>
  <c r="P97" i="1" s="1"/>
  <c r="BB97" i="1" s="1"/>
  <c r="M111" i="1"/>
  <c r="BM64" i="1"/>
  <c r="BO64" i="1" s="1"/>
  <c r="M23" i="1"/>
  <c r="BK23" i="1" s="1"/>
  <c r="BM53" i="1"/>
  <c r="BO53" i="1" s="1"/>
  <c r="BO88" i="1"/>
  <c r="BM37" i="1"/>
  <c r="BO37" i="1" s="1"/>
  <c r="BM123" i="1"/>
  <c r="BO123" i="1" s="1"/>
  <c r="BA220" i="1"/>
  <c r="P220" i="1" s="1"/>
  <c r="BB220" i="1" s="1"/>
  <c r="BC220" i="1" s="1"/>
  <c r="BD220" i="1" s="1"/>
  <c r="BG220" i="1" s="1"/>
  <c r="L220" i="1" s="1"/>
  <c r="BJ220" i="1" s="1"/>
  <c r="M220" i="1" s="1"/>
  <c r="M192" i="1"/>
  <c r="BA26" i="1"/>
  <c r="P26" i="1" s="1"/>
  <c r="BB26" i="1" s="1"/>
  <c r="BA179" i="1"/>
  <c r="P179" i="1" s="1"/>
  <c r="BB179" i="1" s="1"/>
  <c r="BC59" i="1"/>
  <c r="BD59" i="1" s="1"/>
  <c r="BG59" i="1" s="1"/>
  <c r="L59" i="1" s="1"/>
  <c r="BJ59" i="1" s="1"/>
  <c r="M59" i="1" s="1"/>
  <c r="O59" i="1"/>
  <c r="BC99" i="1"/>
  <c r="BD99" i="1" s="1"/>
  <c r="BG99" i="1" s="1"/>
  <c r="L99" i="1" s="1"/>
  <c r="BJ99" i="1" s="1"/>
  <c r="M99" i="1" s="1"/>
  <c r="O99" i="1"/>
  <c r="BC138" i="1"/>
  <c r="BD138" i="1" s="1"/>
  <c r="BG138" i="1" s="1"/>
  <c r="L138" i="1" s="1"/>
  <c r="BJ138" i="1" s="1"/>
  <c r="M138" i="1" s="1"/>
  <c r="O138" i="1"/>
  <c r="BC218" i="1"/>
  <c r="BD218" i="1" s="1"/>
  <c r="BG218" i="1" s="1"/>
  <c r="L218" i="1" s="1"/>
  <c r="BJ218" i="1" s="1"/>
  <c r="M218" i="1" s="1"/>
  <c r="O218" i="1"/>
  <c r="BC122" i="1"/>
  <c r="BD122" i="1" s="1"/>
  <c r="BG122" i="1" s="1"/>
  <c r="L122" i="1" s="1"/>
  <c r="BJ122" i="1" s="1"/>
  <c r="M122" i="1" s="1"/>
  <c r="O122" i="1"/>
  <c r="BC207" i="1"/>
  <c r="BD207" i="1" s="1"/>
  <c r="BG207" i="1" s="1"/>
  <c r="L207" i="1" s="1"/>
  <c r="BJ207" i="1" s="1"/>
  <c r="M207" i="1" s="1"/>
  <c r="O207" i="1"/>
  <c r="BC87" i="1"/>
  <c r="BD87" i="1" s="1"/>
  <c r="BG87" i="1" s="1"/>
  <c r="L87" i="1" s="1"/>
  <c r="BJ87" i="1" s="1"/>
  <c r="M87" i="1" s="1"/>
  <c r="O87" i="1"/>
  <c r="BC117" i="1"/>
  <c r="BD117" i="1" s="1"/>
  <c r="BG117" i="1" s="1"/>
  <c r="L117" i="1" s="1"/>
  <c r="BJ117" i="1" s="1"/>
  <c r="M117" i="1" s="1"/>
  <c r="O117" i="1"/>
  <c r="O143" i="1"/>
  <c r="BC143" i="1"/>
  <c r="BD143" i="1" s="1"/>
  <c r="BG143" i="1" s="1"/>
  <c r="L143" i="1" s="1"/>
  <c r="BJ143" i="1" s="1"/>
  <c r="M143" i="1" s="1"/>
  <c r="BC146" i="1"/>
  <c r="BD146" i="1" s="1"/>
  <c r="BG146" i="1" s="1"/>
  <c r="L146" i="1" s="1"/>
  <c r="BJ146" i="1" s="1"/>
  <c r="M146" i="1" s="1"/>
  <c r="O146" i="1"/>
  <c r="BC58" i="1"/>
  <c r="BD58" i="1" s="1"/>
  <c r="BG58" i="1" s="1"/>
  <c r="L58" i="1" s="1"/>
  <c r="BJ58" i="1" s="1"/>
  <c r="M58" i="1" s="1"/>
  <c r="O58" i="1"/>
  <c r="BC15" i="1"/>
  <c r="BD15" i="1" s="1"/>
  <c r="BG15" i="1" s="1"/>
  <c r="L15" i="1" s="1"/>
  <c r="O15" i="1"/>
  <c r="BM24" i="1"/>
  <c r="BO24" i="1" s="1"/>
  <c r="BC42" i="1"/>
  <c r="BD42" i="1" s="1"/>
  <c r="BG42" i="1" s="1"/>
  <c r="L42" i="1" s="1"/>
  <c r="O42" i="1"/>
  <c r="O35" i="1"/>
  <c r="BC35" i="1"/>
  <c r="BD35" i="1" s="1"/>
  <c r="BG35" i="1" s="1"/>
  <c r="L35" i="1" s="1"/>
  <c r="N56" i="1"/>
  <c r="N80" i="1"/>
  <c r="BK72" i="1"/>
  <c r="BL72" i="1"/>
  <c r="BC113" i="1"/>
  <c r="BD113" i="1" s="1"/>
  <c r="BG113" i="1" s="1"/>
  <c r="L113" i="1" s="1"/>
  <c r="O113" i="1"/>
  <c r="N91" i="1"/>
  <c r="BN133" i="1"/>
  <c r="O127" i="1"/>
  <c r="BC127" i="1"/>
  <c r="BD127" i="1" s="1"/>
  <c r="BG127" i="1" s="1"/>
  <c r="L127" i="1" s="1"/>
  <c r="BC159" i="1"/>
  <c r="BD159" i="1" s="1"/>
  <c r="BG159" i="1" s="1"/>
  <c r="L159" i="1" s="1"/>
  <c r="O159" i="1"/>
  <c r="BN94" i="1"/>
  <c r="N160" i="1"/>
  <c r="BC131" i="1"/>
  <c r="BD131" i="1" s="1"/>
  <c r="BG131" i="1" s="1"/>
  <c r="L131" i="1" s="1"/>
  <c r="BJ131" i="1" s="1"/>
  <c r="M131" i="1" s="1"/>
  <c r="O131" i="1"/>
  <c r="BK153" i="1"/>
  <c r="BL153" i="1"/>
  <c r="BK217" i="1"/>
  <c r="BL217" i="1"/>
  <c r="BN213" i="1"/>
  <c r="BC241" i="1"/>
  <c r="BD241" i="1" s="1"/>
  <c r="BG241" i="1" s="1"/>
  <c r="L241" i="1" s="1"/>
  <c r="BJ241" i="1" s="1"/>
  <c r="M241" i="1" s="1"/>
  <c r="O241" i="1"/>
  <c r="BN206" i="1"/>
  <c r="BN154" i="1"/>
  <c r="BK148" i="1"/>
  <c r="BL148" i="1"/>
  <c r="BK191" i="1"/>
  <c r="BL191" i="1"/>
  <c r="BM184" i="1"/>
  <c r="BO184" i="1" s="1"/>
  <c r="BK248" i="1"/>
  <c r="BK249" i="1"/>
  <c r="BL249" i="1"/>
  <c r="BK210" i="1"/>
  <c r="BL210" i="1"/>
  <c r="BC18" i="1"/>
  <c r="BD18" i="1" s="1"/>
  <c r="BG18" i="1" s="1"/>
  <c r="L18" i="1" s="1"/>
  <c r="O18" i="1"/>
  <c r="BM30" i="1"/>
  <c r="BO30" i="1" s="1"/>
  <c r="L31" i="1"/>
  <c r="BN56" i="1"/>
  <c r="BK29" i="1"/>
  <c r="BL29" i="1"/>
  <c r="BL20" i="1"/>
  <c r="BK20" i="1"/>
  <c r="BC75" i="1"/>
  <c r="BD75" i="1" s="1"/>
  <c r="BG75" i="1" s="1"/>
  <c r="L75" i="1" s="1"/>
  <c r="BJ75" i="1" s="1"/>
  <c r="M75" i="1" s="1"/>
  <c r="O75" i="1"/>
  <c r="BK53" i="1"/>
  <c r="BL53" i="1"/>
  <c r="BM72" i="1"/>
  <c r="BO72" i="1" s="1"/>
  <c r="BN91" i="1"/>
  <c r="N133" i="1"/>
  <c r="BC51" i="1"/>
  <c r="BD51" i="1" s="1"/>
  <c r="BG51" i="1" s="1"/>
  <c r="L51" i="1" s="1"/>
  <c r="O51" i="1"/>
  <c r="BK103" i="1"/>
  <c r="BL103" i="1"/>
  <c r="BC112" i="1"/>
  <c r="BD112" i="1" s="1"/>
  <c r="BG112" i="1" s="1"/>
  <c r="L112" i="1" s="1"/>
  <c r="BJ112" i="1" s="1"/>
  <c r="M112" i="1" s="1"/>
  <c r="O112" i="1"/>
  <c r="BC187" i="1"/>
  <c r="BD187" i="1" s="1"/>
  <c r="BG187" i="1" s="1"/>
  <c r="L187" i="1" s="1"/>
  <c r="BJ187" i="1" s="1"/>
  <c r="M187" i="1" s="1"/>
  <c r="O187" i="1"/>
  <c r="BN170" i="1"/>
  <c r="N155" i="1"/>
  <c r="BA155" i="1"/>
  <c r="P155" i="1" s="1"/>
  <c r="BB155" i="1" s="1"/>
  <c r="BK129" i="1"/>
  <c r="BL129" i="1"/>
  <c r="N189" i="1"/>
  <c r="N213" i="1"/>
  <c r="O220" i="1"/>
  <c r="N175" i="1"/>
  <c r="BN245" i="1"/>
  <c r="N212" i="1"/>
  <c r="BM212" i="1"/>
  <c r="BO212" i="1" s="1"/>
  <c r="BK219" i="1"/>
  <c r="BL219" i="1"/>
  <c r="BM237" i="1"/>
  <c r="BO237" i="1" s="1"/>
  <c r="BK227" i="1"/>
  <c r="BL227" i="1"/>
  <c r="BK246" i="1"/>
  <c r="BL246" i="1"/>
  <c r="BL186" i="1"/>
  <c r="BK186" i="1"/>
  <c r="BL33" i="1"/>
  <c r="BK33" i="1"/>
  <c r="BC71" i="1"/>
  <c r="BD71" i="1" s="1"/>
  <c r="BG71" i="1" s="1"/>
  <c r="L71" i="1" s="1"/>
  <c r="O71" i="1"/>
  <c r="BC22" i="1"/>
  <c r="BD22" i="1" s="1"/>
  <c r="BG22" i="1" s="1"/>
  <c r="L22" i="1" s="1"/>
  <c r="BJ22" i="1" s="1"/>
  <c r="M22" i="1" s="1"/>
  <c r="O22" i="1"/>
  <c r="BC62" i="1"/>
  <c r="BD62" i="1" s="1"/>
  <c r="BG62" i="1" s="1"/>
  <c r="L62" i="1" s="1"/>
  <c r="BJ62" i="1" s="1"/>
  <c r="M62" i="1" s="1"/>
  <c r="O62" i="1"/>
  <c r="BL17" i="1"/>
  <c r="BK17" i="1"/>
  <c r="BC93" i="1"/>
  <c r="BD93" i="1" s="1"/>
  <c r="BG93" i="1" s="1"/>
  <c r="L93" i="1" s="1"/>
  <c r="BJ93" i="1" s="1"/>
  <c r="M93" i="1" s="1"/>
  <c r="O93" i="1"/>
  <c r="BC61" i="1"/>
  <c r="BD61" i="1" s="1"/>
  <c r="BG61" i="1" s="1"/>
  <c r="L61" i="1" s="1"/>
  <c r="BJ61" i="1" s="1"/>
  <c r="M61" i="1" s="1"/>
  <c r="O61" i="1"/>
  <c r="N114" i="1"/>
  <c r="BC144" i="1"/>
  <c r="BD144" i="1" s="1"/>
  <c r="BG144" i="1" s="1"/>
  <c r="L144" i="1" s="1"/>
  <c r="O144" i="1"/>
  <c r="BC106" i="1"/>
  <c r="BD106" i="1" s="1"/>
  <c r="BG106" i="1" s="1"/>
  <c r="L106" i="1" s="1"/>
  <c r="BJ106" i="1" s="1"/>
  <c r="M106" i="1" s="1"/>
  <c r="O106" i="1"/>
  <c r="O139" i="1"/>
  <c r="BC139" i="1"/>
  <c r="BD139" i="1" s="1"/>
  <c r="BG139" i="1" s="1"/>
  <c r="L139" i="1" s="1"/>
  <c r="BJ139" i="1" s="1"/>
  <c r="M139" i="1" s="1"/>
  <c r="N94" i="1"/>
  <c r="BN160" i="1"/>
  <c r="N196" i="1"/>
  <c r="BN215" i="1"/>
  <c r="BC212" i="1"/>
  <c r="BD212" i="1" s="1"/>
  <c r="BG212" i="1" s="1"/>
  <c r="L212" i="1" s="1"/>
  <c r="BJ212" i="1" s="1"/>
  <c r="M212" i="1" s="1"/>
  <c r="O212" i="1"/>
  <c r="BK98" i="1"/>
  <c r="BL98" i="1"/>
  <c r="BC213" i="1"/>
  <c r="BD213" i="1" s="1"/>
  <c r="BG213" i="1" s="1"/>
  <c r="L213" i="1" s="1"/>
  <c r="BJ213" i="1" s="1"/>
  <c r="M213" i="1" s="1"/>
  <c r="O213" i="1"/>
  <c r="N154" i="1"/>
  <c r="N208" i="1"/>
  <c r="BN239" i="1"/>
  <c r="BK209" i="1"/>
  <c r="BL209" i="1"/>
  <c r="BK221" i="1"/>
  <c r="BL221" i="1"/>
  <c r="M215" i="1"/>
  <c r="BL27" i="1"/>
  <c r="BK27" i="1"/>
  <c r="BM21" i="1"/>
  <c r="BO21" i="1" s="1"/>
  <c r="BC52" i="1"/>
  <c r="BD52" i="1" s="1"/>
  <c r="BG52" i="1" s="1"/>
  <c r="L52" i="1" s="1"/>
  <c r="O52" i="1"/>
  <c r="BK70" i="1"/>
  <c r="BL70" i="1"/>
  <c r="BM20" i="1"/>
  <c r="BO20" i="1" s="1"/>
  <c r="BM76" i="1"/>
  <c r="BO76" i="1" s="1"/>
  <c r="N92" i="1"/>
  <c r="BN117" i="1"/>
  <c r="N89" i="1"/>
  <c r="BA89" i="1"/>
  <c r="P89" i="1" s="1"/>
  <c r="BB89" i="1" s="1"/>
  <c r="BC132" i="1"/>
  <c r="BD132" i="1" s="1"/>
  <c r="BG132" i="1" s="1"/>
  <c r="L132" i="1" s="1"/>
  <c r="BJ132" i="1" s="1"/>
  <c r="M132" i="1" s="1"/>
  <c r="O132" i="1"/>
  <c r="BN135" i="1"/>
  <c r="BO135" i="1"/>
  <c r="BC168" i="1"/>
  <c r="BD168" i="1" s="1"/>
  <c r="BG168" i="1" s="1"/>
  <c r="L168" i="1" s="1"/>
  <c r="O168" i="1"/>
  <c r="BC147" i="1"/>
  <c r="BD147" i="1" s="1"/>
  <c r="BG147" i="1" s="1"/>
  <c r="L147" i="1" s="1"/>
  <c r="O147" i="1"/>
  <c r="O166" i="1"/>
  <c r="BC166" i="1"/>
  <c r="BD166" i="1" s="1"/>
  <c r="BG166" i="1" s="1"/>
  <c r="L166" i="1" s="1"/>
  <c r="N112" i="1"/>
  <c r="BM112" i="1"/>
  <c r="BN146" i="1"/>
  <c r="BK123" i="1"/>
  <c r="BL123" i="1"/>
  <c r="N170" i="1"/>
  <c r="BN189" i="1"/>
  <c r="M150" i="1"/>
  <c r="BN218" i="1"/>
  <c r="BC247" i="1"/>
  <c r="BD247" i="1" s="1"/>
  <c r="BG247" i="1" s="1"/>
  <c r="L247" i="1" s="1"/>
  <c r="O247" i="1"/>
  <c r="BN175" i="1"/>
  <c r="BM221" i="1"/>
  <c r="BO221" i="1" s="1"/>
  <c r="BM215" i="1"/>
  <c r="BO215" i="1" s="1"/>
  <c r="BC230" i="1"/>
  <c r="BD230" i="1" s="1"/>
  <c r="BG230" i="1" s="1"/>
  <c r="L230" i="1" s="1"/>
  <c r="BJ230" i="1" s="1"/>
  <c r="M230" i="1" s="1"/>
  <c r="O230" i="1"/>
  <c r="BM227" i="1"/>
  <c r="BO227" i="1" s="1"/>
  <c r="BK222" i="1"/>
  <c r="BL222" i="1"/>
  <c r="BM232" i="1"/>
  <c r="BO232" i="1" s="1"/>
  <c r="BK255" i="1"/>
  <c r="BL255" i="1"/>
  <c r="BC223" i="1"/>
  <c r="BD223" i="1" s="1"/>
  <c r="BG223" i="1" s="1"/>
  <c r="L223" i="1" s="1"/>
  <c r="BJ223" i="1" s="1"/>
  <c r="M223" i="1" s="1"/>
  <c r="O223" i="1"/>
  <c r="N39" i="1"/>
  <c r="BL199" i="1"/>
  <c r="BK199" i="1"/>
  <c r="BA208" i="1"/>
  <c r="P208" i="1" s="1"/>
  <c r="BB208" i="1" s="1"/>
  <c r="BM185" i="1"/>
  <c r="BO185" i="1" s="1"/>
  <c r="BN39" i="1"/>
  <c r="BM19" i="1"/>
  <c r="BO19" i="1" s="1"/>
  <c r="BN74" i="1"/>
  <c r="BL21" i="1"/>
  <c r="BK21" i="1"/>
  <c r="BM67" i="1"/>
  <c r="BO67" i="1" s="1"/>
  <c r="N58" i="1"/>
  <c r="BM58" i="1"/>
  <c r="BC81" i="1"/>
  <c r="BD81" i="1" s="1"/>
  <c r="BG81" i="1" s="1"/>
  <c r="L81" i="1" s="1"/>
  <c r="BJ81" i="1" s="1"/>
  <c r="M81" i="1" s="1"/>
  <c r="O81" i="1"/>
  <c r="BL84" i="1"/>
  <c r="BK84" i="1"/>
  <c r="BN93" i="1"/>
  <c r="BA95" i="1"/>
  <c r="P95" i="1" s="1"/>
  <c r="BB95" i="1" s="1"/>
  <c r="N95" i="1"/>
  <c r="BK46" i="1"/>
  <c r="BL46" i="1"/>
  <c r="BM105" i="1"/>
  <c r="BO105" i="1" s="1"/>
  <c r="BA160" i="1"/>
  <c r="P160" i="1" s="1"/>
  <c r="BB160" i="1" s="1"/>
  <c r="N116" i="1"/>
  <c r="BK55" i="1"/>
  <c r="BL55" i="1"/>
  <c r="BM173" i="1"/>
  <c r="BO173" i="1" s="1"/>
  <c r="N173" i="1"/>
  <c r="O121" i="1"/>
  <c r="BC121" i="1"/>
  <c r="BD121" i="1" s="1"/>
  <c r="BG121" i="1" s="1"/>
  <c r="L121" i="1" s="1"/>
  <c r="BJ121" i="1" s="1"/>
  <c r="M121" i="1" s="1"/>
  <c r="O163" i="1"/>
  <c r="BC163" i="1"/>
  <c r="BD163" i="1" s="1"/>
  <c r="BG163" i="1" s="1"/>
  <c r="L163" i="1" s="1"/>
  <c r="BJ163" i="1" s="1"/>
  <c r="M163" i="1" s="1"/>
  <c r="N167" i="1"/>
  <c r="BN161" i="1"/>
  <c r="BN107" i="1"/>
  <c r="BN169" i="1"/>
  <c r="BC181" i="1"/>
  <c r="BD181" i="1" s="1"/>
  <c r="BG181" i="1" s="1"/>
  <c r="L181" i="1" s="1"/>
  <c r="BJ181" i="1" s="1"/>
  <c r="M181" i="1" s="1"/>
  <c r="O181" i="1"/>
  <c r="BL152" i="1"/>
  <c r="BK152" i="1"/>
  <c r="M198" i="1"/>
  <c r="BN137" i="1"/>
  <c r="BN207" i="1"/>
  <c r="BM34" i="1"/>
  <c r="BO34" i="1" s="1"/>
  <c r="BC177" i="1"/>
  <c r="BD177" i="1" s="1"/>
  <c r="BG177" i="1" s="1"/>
  <c r="L177" i="1" s="1"/>
  <c r="BJ177" i="1" s="1"/>
  <c r="M177" i="1" s="1"/>
  <c r="O177" i="1"/>
  <c r="BA101" i="1"/>
  <c r="P101" i="1" s="1"/>
  <c r="BB101" i="1" s="1"/>
  <c r="N101" i="1"/>
  <c r="BA154" i="1"/>
  <c r="P154" i="1" s="1"/>
  <c r="BB154" i="1" s="1"/>
  <c r="BK243" i="1"/>
  <c r="BL243" i="1"/>
  <c r="BK253" i="1"/>
  <c r="BL253" i="1"/>
  <c r="BK194" i="1"/>
  <c r="BL194" i="1"/>
  <c r="BK226" i="1"/>
  <c r="BL226" i="1"/>
  <c r="BA39" i="1"/>
  <c r="P39" i="1" s="1"/>
  <c r="BB39" i="1" s="1"/>
  <c r="BL11" i="1"/>
  <c r="BK11" i="1"/>
  <c r="BM36" i="1"/>
  <c r="BO36" i="1" s="1"/>
  <c r="BC74" i="1"/>
  <c r="BD74" i="1" s="1"/>
  <c r="BG74" i="1" s="1"/>
  <c r="L74" i="1" s="1"/>
  <c r="BJ74" i="1" s="1"/>
  <c r="M74" i="1" s="1"/>
  <c r="O74" i="1"/>
  <c r="BM40" i="1"/>
  <c r="BO40" i="1" s="1"/>
  <c r="BN81" i="1"/>
  <c r="O32" i="1"/>
  <c r="BC32" i="1"/>
  <c r="BD32" i="1" s="1"/>
  <c r="BG32" i="1" s="1"/>
  <c r="L32" i="1" s="1"/>
  <c r="BN75" i="1"/>
  <c r="BM74" i="1"/>
  <c r="BO74" i="1" s="1"/>
  <c r="N74" i="1"/>
  <c r="BN58" i="1"/>
  <c r="BA94" i="1"/>
  <c r="P94" i="1" s="1"/>
  <c r="BB94" i="1" s="1"/>
  <c r="O128" i="1"/>
  <c r="BC128" i="1"/>
  <c r="BD128" i="1" s="1"/>
  <c r="BG128" i="1" s="1"/>
  <c r="L128" i="1" s="1"/>
  <c r="BK82" i="1"/>
  <c r="BL82" i="1"/>
  <c r="O169" i="1"/>
  <c r="BC169" i="1"/>
  <c r="BD169" i="1" s="1"/>
  <c r="BG169" i="1" s="1"/>
  <c r="L169" i="1" s="1"/>
  <c r="BJ169" i="1" s="1"/>
  <c r="M169" i="1" s="1"/>
  <c r="BK126" i="1"/>
  <c r="BL126" i="1"/>
  <c r="BM121" i="1"/>
  <c r="BO121" i="1" s="1"/>
  <c r="N121" i="1"/>
  <c r="BM43" i="1"/>
  <c r="BO43" i="1" s="1"/>
  <c r="BM130" i="1"/>
  <c r="BO130" i="1" s="1"/>
  <c r="O172" i="1"/>
  <c r="BC172" i="1"/>
  <c r="BD172" i="1" s="1"/>
  <c r="BG172" i="1" s="1"/>
  <c r="L172" i="1" s="1"/>
  <c r="BL135" i="1"/>
  <c r="BK135" i="1"/>
  <c r="BM132" i="1"/>
  <c r="BO132" i="1" s="1"/>
  <c r="N132" i="1"/>
  <c r="N161" i="1"/>
  <c r="BA114" i="1"/>
  <c r="P114" i="1" s="1"/>
  <c r="BB114" i="1" s="1"/>
  <c r="BM69" i="1"/>
  <c r="BO69" i="1" s="1"/>
  <c r="N169" i="1"/>
  <c r="O171" i="1"/>
  <c r="BC171" i="1"/>
  <c r="BD171" i="1" s="1"/>
  <c r="BG171" i="1" s="1"/>
  <c r="L171" i="1" s="1"/>
  <c r="BC225" i="1"/>
  <c r="BD225" i="1" s="1"/>
  <c r="BG225" i="1" s="1"/>
  <c r="L225" i="1" s="1"/>
  <c r="BJ225" i="1" s="1"/>
  <c r="M225" i="1" s="1"/>
  <c r="O225" i="1"/>
  <c r="BM225" i="1"/>
  <c r="BO225" i="1" s="1"/>
  <c r="BA137" i="1"/>
  <c r="P137" i="1" s="1"/>
  <c r="BB137" i="1" s="1"/>
  <c r="N137" i="1"/>
  <c r="BK88" i="1"/>
  <c r="BL88" i="1"/>
  <c r="BA196" i="1"/>
  <c r="P196" i="1" s="1"/>
  <c r="BB196" i="1" s="1"/>
  <c r="BK38" i="1"/>
  <c r="BL38" i="1"/>
  <c r="O239" i="1"/>
  <c r="BC239" i="1"/>
  <c r="BD239" i="1" s="1"/>
  <c r="BG239" i="1" s="1"/>
  <c r="L239" i="1" s="1"/>
  <c r="BJ239" i="1" s="1"/>
  <c r="M239" i="1" s="1"/>
  <c r="BM253" i="1"/>
  <c r="BO253" i="1" s="1"/>
  <c r="BM194" i="1"/>
  <c r="BO194" i="1" s="1"/>
  <c r="BM59" i="1"/>
  <c r="BO59" i="1" s="1"/>
  <c r="N59" i="1"/>
  <c r="BC73" i="1"/>
  <c r="BD73" i="1" s="1"/>
  <c r="BG73" i="1" s="1"/>
  <c r="L73" i="1" s="1"/>
  <c r="BJ73" i="1" s="1"/>
  <c r="M73" i="1" s="1"/>
  <c r="O73" i="1"/>
  <c r="BN150" i="1"/>
  <c r="BO150" i="1" s="1"/>
  <c r="BN164" i="1"/>
  <c r="BC202" i="1"/>
  <c r="BD202" i="1" s="1"/>
  <c r="BG202" i="1" s="1"/>
  <c r="L202" i="1" s="1"/>
  <c r="BJ202" i="1" s="1"/>
  <c r="M202" i="1" s="1"/>
  <c r="O202" i="1"/>
  <c r="BN176" i="1"/>
  <c r="BM218" i="1"/>
  <c r="BO218" i="1" s="1"/>
  <c r="N218" i="1"/>
  <c r="BM223" i="1"/>
  <c r="BO223" i="1" s="1"/>
  <c r="BK232" i="1"/>
  <c r="BL232" i="1"/>
  <c r="BM33" i="1"/>
  <c r="BO33" i="1" s="1"/>
  <c r="BC65" i="1"/>
  <c r="BD65" i="1" s="1"/>
  <c r="BG65" i="1" s="1"/>
  <c r="L65" i="1" s="1"/>
  <c r="BJ65" i="1" s="1"/>
  <c r="M65" i="1" s="1"/>
  <c r="O65" i="1"/>
  <c r="BK76" i="1"/>
  <c r="BL76" i="1"/>
  <c r="BN95" i="1"/>
  <c r="BC91" i="1"/>
  <c r="BD91" i="1" s="1"/>
  <c r="BG91" i="1" s="1"/>
  <c r="L91" i="1" s="1"/>
  <c r="BJ91" i="1" s="1"/>
  <c r="M91" i="1" s="1"/>
  <c r="O91" i="1"/>
  <c r="BN116" i="1"/>
  <c r="N164" i="1"/>
  <c r="BA164" i="1"/>
  <c r="P164" i="1" s="1"/>
  <c r="BB164" i="1" s="1"/>
  <c r="BC116" i="1"/>
  <c r="BD116" i="1" s="1"/>
  <c r="BG116" i="1" s="1"/>
  <c r="L116" i="1" s="1"/>
  <c r="BJ116" i="1" s="1"/>
  <c r="M116" i="1" s="1"/>
  <c r="O116" i="1"/>
  <c r="BN173" i="1"/>
  <c r="BN167" i="1"/>
  <c r="N107" i="1"/>
  <c r="BC161" i="1"/>
  <c r="BD161" i="1" s="1"/>
  <c r="BG161" i="1" s="1"/>
  <c r="L161" i="1" s="1"/>
  <c r="BJ161" i="1" s="1"/>
  <c r="M161" i="1" s="1"/>
  <c r="O161" i="1"/>
  <c r="N176" i="1"/>
  <c r="BK142" i="1"/>
  <c r="BL142" i="1"/>
  <c r="BM120" i="1"/>
  <c r="BO120" i="1" s="1"/>
  <c r="N87" i="1"/>
  <c r="N207" i="1"/>
  <c r="BM207" i="1"/>
  <c r="BK188" i="1"/>
  <c r="BL188" i="1"/>
  <c r="BK34" i="1"/>
  <c r="BL34" i="1"/>
  <c r="BN101" i="1"/>
  <c r="O233" i="1"/>
  <c r="BC233" i="1"/>
  <c r="BD233" i="1" s="1"/>
  <c r="BG233" i="1" s="1"/>
  <c r="L233" i="1" s="1"/>
  <c r="BJ233" i="1" s="1"/>
  <c r="M233" i="1" s="1"/>
  <c r="BK242" i="1"/>
  <c r="BL242" i="1"/>
  <c r="BM242" i="1"/>
  <c r="BO242" i="1" s="1"/>
  <c r="BM14" i="1"/>
  <c r="BO14" i="1" s="1"/>
  <c r="BN84" i="1"/>
  <c r="BO84" i="1" s="1"/>
  <c r="N75" i="1"/>
  <c r="O83" i="1"/>
  <c r="BC83" i="1"/>
  <c r="BD83" i="1" s="1"/>
  <c r="BG83" i="1" s="1"/>
  <c r="L83" i="1" s="1"/>
  <c r="BA107" i="1"/>
  <c r="P107" i="1" s="1"/>
  <c r="BB107" i="1" s="1"/>
  <c r="BL45" i="1"/>
  <c r="BK45" i="1"/>
  <c r="BK57" i="1"/>
  <c r="BL57" i="1"/>
  <c r="BC145" i="1"/>
  <c r="BD145" i="1" s="1"/>
  <c r="BG145" i="1" s="1"/>
  <c r="L145" i="1" s="1"/>
  <c r="O145" i="1"/>
  <c r="BM46" i="1"/>
  <c r="BO46" i="1" s="1"/>
  <c r="BC125" i="1"/>
  <c r="BD125" i="1" s="1"/>
  <c r="BG125" i="1" s="1"/>
  <c r="L125" i="1" s="1"/>
  <c r="O125" i="1"/>
  <c r="BN121" i="1"/>
  <c r="BK64" i="1"/>
  <c r="BL64" i="1"/>
  <c r="BN143" i="1"/>
  <c r="BA175" i="1"/>
  <c r="P175" i="1" s="1"/>
  <c r="BB175" i="1" s="1"/>
  <c r="BN132" i="1"/>
  <c r="BC178" i="1"/>
  <c r="BD178" i="1" s="1"/>
  <c r="BG178" i="1" s="1"/>
  <c r="L178" i="1" s="1"/>
  <c r="O178" i="1"/>
  <c r="BA176" i="1"/>
  <c r="P176" i="1" s="1"/>
  <c r="BB176" i="1" s="1"/>
  <c r="BM200" i="1"/>
  <c r="BO200" i="1" s="1"/>
  <c r="BM181" i="1"/>
  <c r="BO181" i="1" s="1"/>
  <c r="BN141" i="1"/>
  <c r="BN214" i="1"/>
  <c r="BM198" i="1"/>
  <c r="BK192" i="1"/>
  <c r="BL192" i="1"/>
  <c r="BM217" i="1"/>
  <c r="BO217" i="1" s="1"/>
  <c r="BN231" i="1"/>
  <c r="BO231" i="1" s="1"/>
  <c r="BK157" i="1"/>
  <c r="BL157" i="1"/>
  <c r="BM205" i="1"/>
  <c r="BO205" i="1" s="1"/>
  <c r="BK236" i="1"/>
  <c r="BL236" i="1"/>
  <c r="BK240" i="1"/>
  <c r="BL240" i="1"/>
  <c r="BK234" i="1"/>
  <c r="BL234" i="1"/>
  <c r="BK224" i="1"/>
  <c r="BL224" i="1"/>
  <c r="BM48" i="1"/>
  <c r="BO48" i="1" s="1"/>
  <c r="N48" i="1"/>
  <c r="O13" i="1"/>
  <c r="BC13" i="1"/>
  <c r="BD13" i="1" s="1"/>
  <c r="BG13" i="1" s="1"/>
  <c r="L13" i="1" s="1"/>
  <c r="BJ13" i="1" s="1"/>
  <c r="M13" i="1" s="1"/>
  <c r="BC56" i="1"/>
  <c r="BD56" i="1" s="1"/>
  <c r="BG56" i="1" s="1"/>
  <c r="L56" i="1" s="1"/>
  <c r="BJ56" i="1" s="1"/>
  <c r="M56" i="1" s="1"/>
  <c r="O56" i="1"/>
  <c r="BL14" i="1"/>
  <c r="BK14" i="1"/>
  <c r="BK40" i="1"/>
  <c r="BL40" i="1"/>
  <c r="N99" i="1"/>
  <c r="BC100" i="1"/>
  <c r="BD100" i="1" s="1"/>
  <c r="BG100" i="1" s="1"/>
  <c r="L100" i="1" s="1"/>
  <c r="BJ100" i="1" s="1"/>
  <c r="M100" i="1" s="1"/>
  <c r="O100" i="1"/>
  <c r="BM138" i="1"/>
  <c r="N138" i="1"/>
  <c r="BC119" i="1"/>
  <c r="BD119" i="1" s="1"/>
  <c r="BG119" i="1" s="1"/>
  <c r="L119" i="1" s="1"/>
  <c r="BJ119" i="1" s="1"/>
  <c r="M119" i="1" s="1"/>
  <c r="O119" i="1"/>
  <c r="N143" i="1"/>
  <c r="BK43" i="1"/>
  <c r="BL43" i="1"/>
  <c r="O165" i="1"/>
  <c r="BC165" i="1"/>
  <c r="BD165" i="1" s="1"/>
  <c r="BG165" i="1" s="1"/>
  <c r="L165" i="1" s="1"/>
  <c r="BJ66" i="1"/>
  <c r="M66" i="1" s="1"/>
  <c r="BM66" i="1"/>
  <c r="BO66" i="1" s="1"/>
  <c r="N110" i="1"/>
  <c r="BM187" i="1"/>
  <c r="BO187" i="1" s="1"/>
  <c r="BK115" i="1"/>
  <c r="BL115" i="1"/>
  <c r="BK69" i="1"/>
  <c r="BL69" i="1"/>
  <c r="BC229" i="1"/>
  <c r="BD229" i="1" s="1"/>
  <c r="BG229" i="1" s="1"/>
  <c r="L229" i="1" s="1"/>
  <c r="BJ229" i="1" s="1"/>
  <c r="M229" i="1" s="1"/>
  <c r="O229" i="1"/>
  <c r="BK216" i="1"/>
  <c r="BL216" i="1"/>
  <c r="BM149" i="1"/>
  <c r="BO149" i="1" s="1"/>
  <c r="N141" i="1"/>
  <c r="N214" i="1"/>
  <c r="BA214" i="1"/>
  <c r="P214" i="1" s="1"/>
  <c r="BB214" i="1" s="1"/>
  <c r="BM157" i="1"/>
  <c r="BO157" i="1" s="1"/>
  <c r="BK197" i="1"/>
  <c r="BL197" i="1"/>
  <c r="BK238" i="1"/>
  <c r="BL238" i="1"/>
  <c r="M231" i="1"/>
  <c r="BM249" i="1"/>
  <c r="BO249" i="1" s="1"/>
  <c r="BM243" i="1"/>
  <c r="BO243" i="1" s="1"/>
  <c r="BM248" i="1"/>
  <c r="BO248" i="1" s="1"/>
  <c r="BC48" i="1"/>
  <c r="BD48" i="1" s="1"/>
  <c r="BG48" i="1" s="1"/>
  <c r="L48" i="1" s="1"/>
  <c r="BJ48" i="1" s="1"/>
  <c r="M48" i="1" s="1"/>
  <c r="O48" i="1"/>
  <c r="BL36" i="1"/>
  <c r="BK36" i="1"/>
  <c r="BK86" i="1"/>
  <c r="BL86" i="1"/>
  <c r="N117" i="1"/>
  <c r="BK105" i="1"/>
  <c r="BL105" i="1"/>
  <c r="N146" i="1"/>
  <c r="BM146" i="1"/>
  <c r="BK102" i="1"/>
  <c r="BL102" i="1"/>
  <c r="BK120" i="1"/>
  <c r="BL120" i="1"/>
  <c r="BN87" i="1"/>
  <c r="BC206" i="1"/>
  <c r="BD206" i="1" s="1"/>
  <c r="BG206" i="1" s="1"/>
  <c r="L206" i="1" s="1"/>
  <c r="BJ206" i="1" s="1"/>
  <c r="M206" i="1" s="1"/>
  <c r="O206" i="1"/>
  <c r="BK185" i="1"/>
  <c r="BL185" i="1"/>
  <c r="BL30" i="1"/>
  <c r="BK30" i="1"/>
  <c r="BC79" i="1"/>
  <c r="BD79" i="1" s="1"/>
  <c r="BG79" i="1" s="1"/>
  <c r="L79" i="1" s="1"/>
  <c r="BJ79" i="1" s="1"/>
  <c r="M79" i="1" s="1"/>
  <c r="O79" i="1"/>
  <c r="BM79" i="1"/>
  <c r="BO79" i="1" s="1"/>
  <c r="N93" i="1"/>
  <c r="BM93" i="1"/>
  <c r="BO93" i="1" s="1"/>
  <c r="BJ28" i="1"/>
  <c r="M28" i="1" s="1"/>
  <c r="BM28" i="1"/>
  <c r="BO28" i="1" s="1"/>
  <c r="BC54" i="1"/>
  <c r="BD54" i="1" s="1"/>
  <c r="BG54" i="1" s="1"/>
  <c r="L54" i="1" s="1"/>
  <c r="BJ54" i="1" s="1"/>
  <c r="M54" i="1" s="1"/>
  <c r="O54" i="1"/>
  <c r="O41" i="1"/>
  <c r="BC41" i="1"/>
  <c r="BD41" i="1" s="1"/>
  <c r="BG41" i="1" s="1"/>
  <c r="L41" i="1" s="1"/>
  <c r="BM23" i="1"/>
  <c r="BO23" i="1" s="1"/>
  <c r="N65" i="1"/>
  <c r="O77" i="1"/>
  <c r="BC77" i="1"/>
  <c r="BD77" i="1" s="1"/>
  <c r="BG77" i="1" s="1"/>
  <c r="L77" i="1" s="1"/>
  <c r="BN99" i="1"/>
  <c r="BC25" i="1"/>
  <c r="BD25" i="1" s="1"/>
  <c r="BG25" i="1" s="1"/>
  <c r="L25" i="1" s="1"/>
  <c r="BJ25" i="1" s="1"/>
  <c r="M25" i="1" s="1"/>
  <c r="O25" i="1"/>
  <c r="BC110" i="1"/>
  <c r="BD110" i="1" s="1"/>
  <c r="BG110" i="1" s="1"/>
  <c r="L110" i="1" s="1"/>
  <c r="BJ110" i="1" s="1"/>
  <c r="M110" i="1" s="1"/>
  <c r="O110" i="1"/>
  <c r="BN138" i="1"/>
  <c r="BO138" i="1"/>
  <c r="BM122" i="1"/>
  <c r="N122" i="1"/>
  <c r="BK96" i="1"/>
  <c r="BL96" i="1"/>
  <c r="BN110" i="1"/>
  <c r="N131" i="1"/>
  <c r="BM131" i="1"/>
  <c r="BO131" i="1" s="1"/>
  <c r="BK85" i="1"/>
  <c r="BL85" i="1"/>
  <c r="BK200" i="1"/>
  <c r="BL200" i="1"/>
  <c r="BK184" i="1"/>
  <c r="BL184" i="1"/>
  <c r="BM98" i="1"/>
  <c r="BO98" i="1" s="1"/>
  <c r="BN198" i="1"/>
  <c r="BO198" i="1"/>
  <c r="BK149" i="1"/>
  <c r="BL149" i="1"/>
  <c r="BM199" i="1"/>
  <c r="BO199" i="1" s="1"/>
  <c r="BK195" i="1"/>
  <c r="BL195" i="1"/>
  <c r="BN233" i="1"/>
  <c r="BL205" i="1"/>
  <c r="BK205" i="1"/>
  <c r="BK237" i="1"/>
  <c r="BL237" i="1"/>
  <c r="O245" i="1"/>
  <c r="BC245" i="1"/>
  <c r="BD245" i="1" s="1"/>
  <c r="BG245" i="1" s="1"/>
  <c r="L245" i="1" s="1"/>
  <c r="BJ245" i="1" s="1"/>
  <c r="M245" i="1" s="1"/>
  <c r="BK203" i="1"/>
  <c r="BL203" i="1"/>
  <c r="BK19" i="1"/>
  <c r="BL19" i="1"/>
  <c r="O80" i="1"/>
  <c r="BC80" i="1"/>
  <c r="BD80" i="1" s="1"/>
  <c r="BG80" i="1" s="1"/>
  <c r="L80" i="1" s="1"/>
  <c r="BJ80" i="1" s="1"/>
  <c r="M80" i="1" s="1"/>
  <c r="BN92" i="1"/>
  <c r="BN89" i="1"/>
  <c r="BC151" i="1"/>
  <c r="BD151" i="1" s="1"/>
  <c r="BG151" i="1" s="1"/>
  <c r="L151" i="1" s="1"/>
  <c r="BJ151" i="1" s="1"/>
  <c r="M151" i="1" s="1"/>
  <c r="O151" i="1"/>
  <c r="BN112" i="1"/>
  <c r="BC140" i="1"/>
  <c r="BD140" i="1" s="1"/>
  <c r="BG140" i="1" s="1"/>
  <c r="L140" i="1" s="1"/>
  <c r="BJ140" i="1" s="1"/>
  <c r="M140" i="1" s="1"/>
  <c r="O140" i="1"/>
  <c r="BC193" i="1"/>
  <c r="BD193" i="1" s="1"/>
  <c r="BG193" i="1" s="1"/>
  <c r="L193" i="1" s="1"/>
  <c r="BJ193" i="1" s="1"/>
  <c r="M193" i="1" s="1"/>
  <c r="O193" i="1"/>
  <c r="BL24" i="1"/>
  <c r="BK24" i="1"/>
  <c r="N61" i="1"/>
  <c r="BC63" i="1"/>
  <c r="BD63" i="1" s="1"/>
  <c r="BG63" i="1" s="1"/>
  <c r="L63" i="1" s="1"/>
  <c r="BJ63" i="1" s="1"/>
  <c r="M63" i="1" s="1"/>
  <c r="O63" i="1"/>
  <c r="BM63" i="1"/>
  <c r="BO63" i="1" s="1"/>
  <c r="BM62" i="1"/>
  <c r="BO62" i="1" s="1"/>
  <c r="BC68" i="1"/>
  <c r="BD68" i="1" s="1"/>
  <c r="BG68" i="1" s="1"/>
  <c r="L68" i="1" s="1"/>
  <c r="BJ68" i="1" s="1"/>
  <c r="M68" i="1" s="1"/>
  <c r="O68" i="1"/>
  <c r="BL50" i="1"/>
  <c r="BK50" i="1"/>
  <c r="BN65" i="1"/>
  <c r="BM17" i="1"/>
  <c r="BO17" i="1" s="1"/>
  <c r="BK37" i="1"/>
  <c r="BL37" i="1"/>
  <c r="BC92" i="1"/>
  <c r="BD92" i="1" s="1"/>
  <c r="BG92" i="1" s="1"/>
  <c r="L92" i="1" s="1"/>
  <c r="BJ92" i="1" s="1"/>
  <c r="M92" i="1" s="1"/>
  <c r="O92" i="1"/>
  <c r="BK60" i="1"/>
  <c r="BL60" i="1"/>
  <c r="BN114" i="1"/>
  <c r="O133" i="1"/>
  <c r="BC133" i="1"/>
  <c r="BD133" i="1" s="1"/>
  <c r="BG133" i="1" s="1"/>
  <c r="L133" i="1" s="1"/>
  <c r="BJ133" i="1" s="1"/>
  <c r="M133" i="1" s="1"/>
  <c r="BM142" i="1"/>
  <c r="BO142" i="1" s="1"/>
  <c r="BC141" i="1"/>
  <c r="BD141" i="1" s="1"/>
  <c r="BG141" i="1" s="1"/>
  <c r="L141" i="1" s="1"/>
  <c r="BJ141" i="1" s="1"/>
  <c r="M141" i="1" s="1"/>
  <c r="O141" i="1"/>
  <c r="BN122" i="1"/>
  <c r="BJ134" i="1"/>
  <c r="M134" i="1" s="1"/>
  <c r="BM134" i="1"/>
  <c r="BO134" i="1" s="1"/>
  <c r="BK67" i="1"/>
  <c r="BL67" i="1"/>
  <c r="O173" i="1"/>
  <c r="BC173" i="1"/>
  <c r="BD173" i="1" s="1"/>
  <c r="BG173" i="1" s="1"/>
  <c r="L173" i="1" s="1"/>
  <c r="BJ173" i="1" s="1"/>
  <c r="M173" i="1" s="1"/>
  <c r="BN131" i="1"/>
  <c r="BC190" i="1"/>
  <c r="BD190" i="1" s="1"/>
  <c r="BG190" i="1" s="1"/>
  <c r="L190" i="1" s="1"/>
  <c r="BJ190" i="1" s="1"/>
  <c r="M190" i="1" s="1"/>
  <c r="O190" i="1"/>
  <c r="BM210" i="1"/>
  <c r="BO210" i="1" s="1"/>
  <c r="BC189" i="1"/>
  <c r="BD189" i="1" s="1"/>
  <c r="BG189" i="1" s="1"/>
  <c r="L189" i="1" s="1"/>
  <c r="BJ189" i="1" s="1"/>
  <c r="M189" i="1" s="1"/>
  <c r="O189" i="1"/>
  <c r="BC235" i="1"/>
  <c r="BD235" i="1" s="1"/>
  <c r="BG235" i="1" s="1"/>
  <c r="L235" i="1" s="1"/>
  <c r="BJ235" i="1" s="1"/>
  <c r="M235" i="1" s="1"/>
  <c r="O235" i="1"/>
  <c r="BK201" i="1"/>
  <c r="BL201" i="1"/>
  <c r="BC167" i="1"/>
  <c r="BD167" i="1" s="1"/>
  <c r="BG167" i="1" s="1"/>
  <c r="L167" i="1" s="1"/>
  <c r="BJ167" i="1" s="1"/>
  <c r="M167" i="1" s="1"/>
  <c r="O167" i="1"/>
  <c r="BK156" i="1"/>
  <c r="BL156" i="1"/>
  <c r="O204" i="1"/>
  <c r="BC204" i="1"/>
  <c r="BD204" i="1" s="1"/>
  <c r="BG204" i="1" s="1"/>
  <c r="L204" i="1" s="1"/>
  <c r="BJ204" i="1" s="1"/>
  <c r="M204" i="1" s="1"/>
  <c r="BK108" i="1"/>
  <c r="BL108" i="1"/>
  <c r="BN208" i="1"/>
  <c r="BC170" i="1"/>
  <c r="BD170" i="1" s="1"/>
  <c r="BG170" i="1" s="1"/>
  <c r="L170" i="1" s="1"/>
  <c r="BJ170" i="1" s="1"/>
  <c r="M170" i="1" s="1"/>
  <c r="O170" i="1"/>
  <c r="O162" i="1"/>
  <c r="BC162" i="1"/>
  <c r="BD162" i="1" s="1"/>
  <c r="BG162" i="1" s="1"/>
  <c r="L162" i="1" s="1"/>
  <c r="BM209" i="1"/>
  <c r="BO209" i="1" s="1"/>
  <c r="BK244" i="1"/>
  <c r="BL244" i="1"/>
  <c r="BK252" i="1"/>
  <c r="BL252" i="1"/>
  <c r="BK250" i="1"/>
  <c r="BL250" i="1"/>
  <c r="BM203" i="1"/>
  <c r="BO203" i="1" s="1"/>
  <c r="BK254" i="1"/>
  <c r="BL254" i="1"/>
  <c r="BJ104" i="1" l="1"/>
  <c r="M104" i="1" s="1"/>
  <c r="BM104" i="1"/>
  <c r="BO104" i="1" s="1"/>
  <c r="BC180" i="1"/>
  <c r="BD180" i="1" s="1"/>
  <c r="BG180" i="1" s="1"/>
  <c r="L180" i="1" s="1"/>
  <c r="BJ180" i="1" s="1"/>
  <c r="M180" i="1" s="1"/>
  <c r="O180" i="1"/>
  <c r="O228" i="1"/>
  <c r="BC228" i="1"/>
  <c r="BD228" i="1" s="1"/>
  <c r="BG228" i="1" s="1"/>
  <c r="L228" i="1" s="1"/>
  <c r="BJ228" i="1" s="1"/>
  <c r="M228" i="1" s="1"/>
  <c r="BM228" i="1"/>
  <c r="BO228" i="1" s="1"/>
  <c r="O211" i="1"/>
  <c r="BC211" i="1"/>
  <c r="BD211" i="1" s="1"/>
  <c r="BG211" i="1" s="1"/>
  <c r="L211" i="1" s="1"/>
  <c r="BJ211" i="1" s="1"/>
  <c r="M211" i="1" s="1"/>
  <c r="BM61" i="1"/>
  <c r="BO61" i="1" s="1"/>
  <c r="BM170" i="1"/>
  <c r="BO170" i="1" s="1"/>
  <c r="BM202" i="1"/>
  <c r="BO202" i="1" s="1"/>
  <c r="BL111" i="1"/>
  <c r="BK111" i="1"/>
  <c r="BM109" i="1"/>
  <c r="BO109" i="1" s="1"/>
  <c r="BC109" i="1"/>
  <c r="BD109" i="1" s="1"/>
  <c r="BG109" i="1" s="1"/>
  <c r="L109" i="1" s="1"/>
  <c r="BJ109" i="1" s="1"/>
  <c r="M109" i="1" s="1"/>
  <c r="O109" i="1"/>
  <c r="BC179" i="1"/>
  <c r="BD179" i="1" s="1"/>
  <c r="BG179" i="1" s="1"/>
  <c r="L179" i="1" s="1"/>
  <c r="BJ179" i="1" s="1"/>
  <c r="M179" i="1" s="1"/>
  <c r="O179" i="1"/>
  <c r="BC97" i="1"/>
  <c r="BD97" i="1" s="1"/>
  <c r="BG97" i="1" s="1"/>
  <c r="L97" i="1" s="1"/>
  <c r="BJ97" i="1" s="1"/>
  <c r="M97" i="1" s="1"/>
  <c r="O97" i="1"/>
  <c r="BM180" i="1"/>
  <c r="BO180" i="1" s="1"/>
  <c r="BC26" i="1"/>
  <c r="BD26" i="1" s="1"/>
  <c r="BG26" i="1" s="1"/>
  <c r="L26" i="1" s="1"/>
  <c r="O26" i="1"/>
  <c r="BC251" i="1"/>
  <c r="BD251" i="1" s="1"/>
  <c r="BG251" i="1" s="1"/>
  <c r="L251" i="1" s="1"/>
  <c r="BJ251" i="1" s="1"/>
  <c r="M251" i="1" s="1"/>
  <c r="O251" i="1"/>
  <c r="BC118" i="1"/>
  <c r="BD118" i="1" s="1"/>
  <c r="BG118" i="1" s="1"/>
  <c r="L118" i="1" s="1"/>
  <c r="BJ118" i="1" s="1"/>
  <c r="M118" i="1" s="1"/>
  <c r="O118" i="1"/>
  <c r="BL130" i="1"/>
  <c r="BL23" i="1"/>
  <c r="BO122" i="1"/>
  <c r="BM65" i="1"/>
  <c r="BO65" i="1" s="1"/>
  <c r="BK136" i="1"/>
  <c r="BM167" i="1"/>
  <c r="BO167" i="1" s="1"/>
  <c r="BC78" i="1"/>
  <c r="BD78" i="1" s="1"/>
  <c r="BG78" i="1" s="1"/>
  <c r="L78" i="1" s="1"/>
  <c r="O78" i="1"/>
  <c r="BM136" i="1"/>
  <c r="BO136" i="1" s="1"/>
  <c r="BO207" i="1"/>
  <c r="BM73" i="1"/>
  <c r="BO73" i="1" s="1"/>
  <c r="BO146" i="1"/>
  <c r="BC183" i="1"/>
  <c r="BD183" i="1" s="1"/>
  <c r="BG183" i="1" s="1"/>
  <c r="L183" i="1" s="1"/>
  <c r="O183" i="1"/>
  <c r="BM245" i="1"/>
  <c r="BO245" i="1" s="1"/>
  <c r="O104" i="1"/>
  <c r="BM169" i="1"/>
  <c r="BO169" i="1" s="1"/>
  <c r="BO112" i="1"/>
  <c r="BM56" i="1"/>
  <c r="BO56" i="1" s="1"/>
  <c r="BM13" i="1"/>
  <c r="BO13" i="1" s="1"/>
  <c r="BM222" i="1"/>
  <c r="BO222" i="1" s="1"/>
  <c r="BC90" i="1"/>
  <c r="BD90" i="1" s="1"/>
  <c r="BG90" i="1" s="1"/>
  <c r="L90" i="1" s="1"/>
  <c r="BJ90" i="1" s="1"/>
  <c r="M90" i="1" s="1"/>
  <c r="BK90" i="1" s="1"/>
  <c r="O90" i="1"/>
  <c r="BM87" i="1"/>
  <c r="BO87" i="1" s="1"/>
  <c r="BM189" i="1"/>
  <c r="BO189" i="1" s="1"/>
  <c r="BM97" i="1"/>
  <c r="BO97" i="1" s="1"/>
  <c r="BM197" i="1"/>
  <c r="BO197" i="1" s="1"/>
  <c r="BM99" i="1"/>
  <c r="BO99" i="1" s="1"/>
  <c r="BM140" i="1"/>
  <c r="BO140" i="1" s="1"/>
  <c r="BM119" i="1"/>
  <c r="BO119" i="1" s="1"/>
  <c r="BM54" i="1"/>
  <c r="BO54" i="1" s="1"/>
  <c r="BM117" i="1"/>
  <c r="BO117" i="1" s="1"/>
  <c r="BM163" i="1"/>
  <c r="BO163" i="1" s="1"/>
  <c r="BM161" i="1"/>
  <c r="BO161" i="1" s="1"/>
  <c r="BO58" i="1"/>
  <c r="BM108" i="1"/>
  <c r="BO108" i="1" s="1"/>
  <c r="BL81" i="1"/>
  <c r="BK81" i="1"/>
  <c r="BK140" i="1"/>
  <c r="BL140" i="1"/>
  <c r="BM230" i="1"/>
  <c r="BO230" i="1" s="1"/>
  <c r="BC164" i="1"/>
  <c r="BD164" i="1" s="1"/>
  <c r="BG164" i="1" s="1"/>
  <c r="L164" i="1" s="1"/>
  <c r="O164" i="1"/>
  <c r="BK239" i="1"/>
  <c r="BL239" i="1"/>
  <c r="BK225" i="1"/>
  <c r="BL225" i="1"/>
  <c r="BC39" i="1"/>
  <c r="BD39" i="1" s="1"/>
  <c r="BG39" i="1" s="1"/>
  <c r="L39" i="1" s="1"/>
  <c r="BJ39" i="1" s="1"/>
  <c r="M39" i="1" s="1"/>
  <c r="O39" i="1"/>
  <c r="BK163" i="1"/>
  <c r="BL163" i="1"/>
  <c r="BJ166" i="1"/>
  <c r="M166" i="1" s="1"/>
  <c r="BM166" i="1"/>
  <c r="BO166" i="1" s="1"/>
  <c r="BM22" i="1"/>
  <c r="BO22" i="1" s="1"/>
  <c r="BM220" i="1"/>
  <c r="BO220" i="1" s="1"/>
  <c r="BL218" i="1"/>
  <c r="BK218" i="1"/>
  <c r="BK190" i="1"/>
  <c r="BL190" i="1"/>
  <c r="BK229" i="1"/>
  <c r="BL229" i="1"/>
  <c r="BJ52" i="1"/>
  <c r="M52" i="1" s="1"/>
  <c r="BM52" i="1"/>
  <c r="BO52" i="1" s="1"/>
  <c r="BL122" i="1"/>
  <c r="BK122" i="1"/>
  <c r="BJ165" i="1"/>
  <c r="M165" i="1" s="1"/>
  <c r="BM165" i="1"/>
  <c r="BO165" i="1" s="1"/>
  <c r="BK22" i="1"/>
  <c r="BL22" i="1"/>
  <c r="BL167" i="1"/>
  <c r="BK167" i="1"/>
  <c r="BL173" i="1"/>
  <c r="BK173" i="1"/>
  <c r="BK133" i="1"/>
  <c r="BL133" i="1"/>
  <c r="BK63" i="1"/>
  <c r="BL63" i="1"/>
  <c r="BL79" i="1"/>
  <c r="BK79" i="1"/>
  <c r="BC214" i="1"/>
  <c r="BD214" i="1" s="1"/>
  <c r="BG214" i="1" s="1"/>
  <c r="L214" i="1" s="1"/>
  <c r="O214" i="1"/>
  <c r="BJ178" i="1"/>
  <c r="M178" i="1" s="1"/>
  <c r="BM178" i="1"/>
  <c r="BO178" i="1" s="1"/>
  <c r="BJ125" i="1"/>
  <c r="M125" i="1" s="1"/>
  <c r="BM125" i="1"/>
  <c r="BO125" i="1" s="1"/>
  <c r="BM75" i="1"/>
  <c r="BO75" i="1" s="1"/>
  <c r="BK65" i="1"/>
  <c r="BL65" i="1"/>
  <c r="BL202" i="1"/>
  <c r="BK202" i="1"/>
  <c r="BM241" i="1"/>
  <c r="BO241" i="1" s="1"/>
  <c r="BK169" i="1"/>
  <c r="BL169" i="1"/>
  <c r="BC101" i="1"/>
  <c r="BD101" i="1" s="1"/>
  <c r="BG101" i="1" s="1"/>
  <c r="L101" i="1" s="1"/>
  <c r="O101" i="1"/>
  <c r="BK150" i="1"/>
  <c r="BL150" i="1"/>
  <c r="BM133" i="1"/>
  <c r="BO133" i="1" s="1"/>
  <c r="BK58" i="1"/>
  <c r="BL58" i="1"/>
  <c r="BK117" i="1"/>
  <c r="BL117" i="1"/>
  <c r="BM151" i="1"/>
  <c r="BO151" i="1" s="1"/>
  <c r="BK110" i="1"/>
  <c r="BL110" i="1"/>
  <c r="BJ41" i="1"/>
  <c r="M41" i="1" s="1"/>
  <c r="BM41" i="1"/>
  <c r="BO41" i="1" s="1"/>
  <c r="BL48" i="1"/>
  <c r="BK48" i="1"/>
  <c r="BJ171" i="1"/>
  <c r="M171" i="1" s="1"/>
  <c r="BM171" i="1"/>
  <c r="BO171" i="1" s="1"/>
  <c r="BJ32" i="1"/>
  <c r="M32" i="1" s="1"/>
  <c r="BM32" i="1"/>
  <c r="BO32" i="1" s="1"/>
  <c r="BK121" i="1"/>
  <c r="BL121" i="1"/>
  <c r="BK230" i="1"/>
  <c r="BL230" i="1"/>
  <c r="BK215" i="1"/>
  <c r="BL215" i="1"/>
  <c r="BL213" i="1"/>
  <c r="BK213" i="1"/>
  <c r="BL90" i="1"/>
  <c r="BJ71" i="1"/>
  <c r="M71" i="1" s="1"/>
  <c r="BM71" i="1"/>
  <c r="BO71" i="1" s="1"/>
  <c r="BK220" i="1"/>
  <c r="BL220" i="1"/>
  <c r="BJ159" i="1"/>
  <c r="M159" i="1" s="1"/>
  <c r="BM159" i="1"/>
  <c r="BO159" i="1" s="1"/>
  <c r="BM80" i="1"/>
  <c r="BO80" i="1" s="1"/>
  <c r="BM68" i="1"/>
  <c r="BO68" i="1" s="1"/>
  <c r="BK141" i="1"/>
  <c r="BL141" i="1"/>
  <c r="BL100" i="1"/>
  <c r="BK100" i="1"/>
  <c r="O160" i="1"/>
  <c r="BC160" i="1"/>
  <c r="BD160" i="1" s="1"/>
  <c r="BG160" i="1" s="1"/>
  <c r="L160" i="1" s="1"/>
  <c r="BJ160" i="1" s="1"/>
  <c r="M160" i="1" s="1"/>
  <c r="BJ113" i="1"/>
  <c r="M113" i="1" s="1"/>
  <c r="BM113" i="1"/>
  <c r="BO113" i="1" s="1"/>
  <c r="BJ83" i="1"/>
  <c r="M83" i="1" s="1"/>
  <c r="BM83" i="1"/>
  <c r="BO83" i="1" s="1"/>
  <c r="O154" i="1"/>
  <c r="BC154" i="1"/>
  <c r="BD154" i="1" s="1"/>
  <c r="BG154" i="1" s="1"/>
  <c r="L154" i="1" s="1"/>
  <c r="BJ154" i="1" s="1"/>
  <c r="M154" i="1" s="1"/>
  <c r="BJ15" i="1"/>
  <c r="M15" i="1" s="1"/>
  <c r="BM15" i="1"/>
  <c r="BO15" i="1" s="1"/>
  <c r="BL170" i="1"/>
  <c r="BK170" i="1"/>
  <c r="BK245" i="1"/>
  <c r="BL245" i="1"/>
  <c r="BM143" i="1"/>
  <c r="BO143" i="1" s="1"/>
  <c r="BL161" i="1"/>
  <c r="BK161" i="1"/>
  <c r="BJ172" i="1"/>
  <c r="M172" i="1" s="1"/>
  <c r="BM172" i="1"/>
  <c r="BO172" i="1" s="1"/>
  <c r="BM177" i="1"/>
  <c r="BO177" i="1" s="1"/>
  <c r="BK181" i="1"/>
  <c r="BL181" i="1"/>
  <c r="BC95" i="1"/>
  <c r="BD95" i="1" s="1"/>
  <c r="BG95" i="1" s="1"/>
  <c r="L95" i="1" s="1"/>
  <c r="O95" i="1"/>
  <c r="BJ147" i="1"/>
  <c r="M147" i="1" s="1"/>
  <c r="BM147" i="1"/>
  <c r="BO147" i="1" s="1"/>
  <c r="BM92" i="1"/>
  <c r="BO92" i="1" s="1"/>
  <c r="BK61" i="1"/>
  <c r="BL61" i="1"/>
  <c r="BK187" i="1"/>
  <c r="BL187" i="1"/>
  <c r="BJ31" i="1"/>
  <c r="M31" i="1" s="1"/>
  <c r="BM31" i="1"/>
  <c r="BO31" i="1" s="1"/>
  <c r="BJ127" i="1"/>
  <c r="M127" i="1" s="1"/>
  <c r="BM127" i="1"/>
  <c r="BO127" i="1" s="1"/>
  <c r="BM139" i="1"/>
  <c r="BO139" i="1" s="1"/>
  <c r="BL87" i="1"/>
  <c r="BK87" i="1"/>
  <c r="BL138" i="1"/>
  <c r="BK138" i="1"/>
  <c r="BK151" i="1"/>
  <c r="BL151" i="1"/>
  <c r="O175" i="1"/>
  <c r="BC175" i="1"/>
  <c r="BD175" i="1" s="1"/>
  <c r="BG175" i="1" s="1"/>
  <c r="L175" i="1" s="1"/>
  <c r="BC196" i="1"/>
  <c r="BD196" i="1" s="1"/>
  <c r="BG196" i="1" s="1"/>
  <c r="L196" i="1" s="1"/>
  <c r="O196" i="1"/>
  <c r="BM213" i="1"/>
  <c r="BO213" i="1" s="1"/>
  <c r="BM233" i="1"/>
  <c r="BO233" i="1" s="1"/>
  <c r="BJ51" i="1"/>
  <c r="M51" i="1" s="1"/>
  <c r="BM51" i="1"/>
  <c r="BO51" i="1" s="1"/>
  <c r="BK235" i="1"/>
  <c r="BL235" i="1"/>
  <c r="BK25" i="1"/>
  <c r="BL25" i="1"/>
  <c r="BM141" i="1"/>
  <c r="BO141" i="1" s="1"/>
  <c r="BJ145" i="1"/>
  <c r="M145" i="1" s="1"/>
  <c r="BM145" i="1"/>
  <c r="BO145" i="1" s="1"/>
  <c r="BJ128" i="1"/>
  <c r="M128" i="1" s="1"/>
  <c r="BM128" i="1"/>
  <c r="BO128" i="1" s="1"/>
  <c r="BL177" i="1"/>
  <c r="BK177" i="1"/>
  <c r="BK223" i="1"/>
  <c r="BL223" i="1"/>
  <c r="BJ168" i="1"/>
  <c r="M168" i="1" s="1"/>
  <c r="BM168" i="1"/>
  <c r="BO168" i="1" s="1"/>
  <c r="BK139" i="1"/>
  <c r="BL139" i="1"/>
  <c r="BK93" i="1"/>
  <c r="BL93" i="1"/>
  <c r="BK112" i="1"/>
  <c r="BL112" i="1"/>
  <c r="BJ35" i="1"/>
  <c r="M35" i="1" s="1"/>
  <c r="BM35" i="1"/>
  <c r="BO35" i="1" s="1"/>
  <c r="BL146" i="1"/>
  <c r="BK146" i="1"/>
  <c r="BM100" i="1"/>
  <c r="BO100" i="1" s="1"/>
  <c r="BM190" i="1"/>
  <c r="BO190" i="1" s="1"/>
  <c r="BK92" i="1"/>
  <c r="BL92" i="1"/>
  <c r="BK66" i="1"/>
  <c r="BL66" i="1"/>
  <c r="BC89" i="1"/>
  <c r="BD89" i="1" s="1"/>
  <c r="BG89" i="1" s="1"/>
  <c r="L89" i="1" s="1"/>
  <c r="BJ89" i="1" s="1"/>
  <c r="M89" i="1" s="1"/>
  <c r="O89" i="1"/>
  <c r="BL143" i="1"/>
  <c r="BK143" i="1"/>
  <c r="BC176" i="1"/>
  <c r="BD176" i="1" s="1"/>
  <c r="BG176" i="1" s="1"/>
  <c r="L176" i="1" s="1"/>
  <c r="BJ176" i="1" s="1"/>
  <c r="M176" i="1" s="1"/>
  <c r="O176" i="1"/>
  <c r="BL198" i="1"/>
  <c r="BK198" i="1"/>
  <c r="BK134" i="1"/>
  <c r="BL134" i="1"/>
  <c r="BM25" i="1"/>
  <c r="BO25" i="1" s="1"/>
  <c r="BK54" i="1"/>
  <c r="BL54" i="1"/>
  <c r="BM206" i="1"/>
  <c r="BO206" i="1" s="1"/>
  <c r="BK231" i="1"/>
  <c r="BL231" i="1"/>
  <c r="BK119" i="1"/>
  <c r="BL119" i="1"/>
  <c r="BK56" i="1"/>
  <c r="BL56" i="1"/>
  <c r="BK91" i="1"/>
  <c r="BL91" i="1"/>
  <c r="BK179" i="1"/>
  <c r="BL179" i="1"/>
  <c r="BL212" i="1"/>
  <c r="BK212" i="1"/>
  <c r="BJ18" i="1"/>
  <c r="M18" i="1" s="1"/>
  <c r="BM18" i="1"/>
  <c r="BO18" i="1" s="1"/>
  <c r="BM204" i="1"/>
  <c r="BO204" i="1" s="1"/>
  <c r="BL189" i="1"/>
  <c r="BK189" i="1"/>
  <c r="BK13" i="1"/>
  <c r="BL13" i="1"/>
  <c r="BM239" i="1"/>
  <c r="BO239" i="1" s="1"/>
  <c r="BK73" i="1"/>
  <c r="BL73" i="1"/>
  <c r="BC114" i="1"/>
  <c r="BD114" i="1" s="1"/>
  <c r="BG114" i="1" s="1"/>
  <c r="L114" i="1" s="1"/>
  <c r="O114" i="1"/>
  <c r="BC94" i="1"/>
  <c r="BD94" i="1" s="1"/>
  <c r="BG94" i="1" s="1"/>
  <c r="L94" i="1" s="1"/>
  <c r="BJ94" i="1" s="1"/>
  <c r="M94" i="1" s="1"/>
  <c r="O94" i="1"/>
  <c r="BM106" i="1"/>
  <c r="BO106" i="1" s="1"/>
  <c r="BL131" i="1"/>
  <c r="BK131" i="1"/>
  <c r="BM91" i="1"/>
  <c r="BO91" i="1" s="1"/>
  <c r="BM235" i="1"/>
  <c r="BO235" i="1" s="1"/>
  <c r="BL207" i="1"/>
  <c r="BK207" i="1"/>
  <c r="BL99" i="1"/>
  <c r="BK99" i="1"/>
  <c r="BK241" i="1"/>
  <c r="BL241" i="1"/>
  <c r="BK204" i="1"/>
  <c r="BL204" i="1"/>
  <c r="BK104" i="1"/>
  <c r="BL104" i="1"/>
  <c r="BK28" i="1"/>
  <c r="BL28" i="1"/>
  <c r="BL206" i="1"/>
  <c r="BK206" i="1"/>
  <c r="BM110" i="1"/>
  <c r="BO110" i="1" s="1"/>
  <c r="O137" i="1"/>
  <c r="BC137" i="1"/>
  <c r="BD137" i="1" s="1"/>
  <c r="BG137" i="1" s="1"/>
  <c r="L137" i="1" s="1"/>
  <c r="BJ137" i="1" s="1"/>
  <c r="M137" i="1" s="1"/>
  <c r="BK74" i="1"/>
  <c r="BL74" i="1"/>
  <c r="BK75" i="1"/>
  <c r="BL75" i="1"/>
  <c r="BJ42" i="1"/>
  <c r="M42" i="1" s="1"/>
  <c r="BM42" i="1"/>
  <c r="BO42" i="1" s="1"/>
  <c r="BM193" i="1"/>
  <c r="BO193" i="1" s="1"/>
  <c r="BJ162" i="1"/>
  <c r="M162" i="1" s="1"/>
  <c r="BM162" i="1"/>
  <c r="BO162" i="1" s="1"/>
  <c r="BC107" i="1"/>
  <c r="BD107" i="1" s="1"/>
  <c r="BG107" i="1" s="1"/>
  <c r="L107" i="1" s="1"/>
  <c r="BJ107" i="1" s="1"/>
  <c r="M107" i="1" s="1"/>
  <c r="O107" i="1"/>
  <c r="BJ247" i="1"/>
  <c r="M247" i="1" s="1"/>
  <c r="BM247" i="1"/>
  <c r="BO247" i="1" s="1"/>
  <c r="BK116" i="1"/>
  <c r="BL116" i="1"/>
  <c r="O208" i="1"/>
  <c r="BC208" i="1"/>
  <c r="BD208" i="1" s="1"/>
  <c r="BG208" i="1" s="1"/>
  <c r="L208" i="1" s="1"/>
  <c r="BJ144" i="1"/>
  <c r="M144" i="1" s="1"/>
  <c r="BM144" i="1"/>
  <c r="BO144" i="1" s="1"/>
  <c r="BK68" i="1"/>
  <c r="BL68" i="1"/>
  <c r="BK193" i="1"/>
  <c r="BL193" i="1"/>
  <c r="BK80" i="1"/>
  <c r="BL80" i="1"/>
  <c r="BJ77" i="1"/>
  <c r="M77" i="1" s="1"/>
  <c r="BM77" i="1"/>
  <c r="BO77" i="1" s="1"/>
  <c r="BK233" i="1"/>
  <c r="BL233" i="1"/>
  <c r="BM116" i="1"/>
  <c r="BO116" i="1" s="1"/>
  <c r="BM81" i="1"/>
  <c r="BO81" i="1" s="1"/>
  <c r="BL132" i="1"/>
  <c r="BK132" i="1"/>
  <c r="BL106" i="1"/>
  <c r="BK106" i="1"/>
  <c r="BK62" i="1"/>
  <c r="BL62" i="1"/>
  <c r="O155" i="1"/>
  <c r="BC155" i="1"/>
  <c r="BD155" i="1" s="1"/>
  <c r="BG155" i="1" s="1"/>
  <c r="L155" i="1" s="1"/>
  <c r="BM229" i="1"/>
  <c r="BO229" i="1" s="1"/>
  <c r="BK59" i="1"/>
  <c r="BL59" i="1"/>
  <c r="BJ183" i="1" l="1"/>
  <c r="M183" i="1" s="1"/>
  <c r="BM183" i="1"/>
  <c r="BO183" i="1" s="1"/>
  <c r="BM211" i="1"/>
  <c r="BO211" i="1" s="1"/>
  <c r="BK118" i="1"/>
  <c r="BL118" i="1"/>
  <c r="BM118" i="1"/>
  <c r="BO118" i="1" s="1"/>
  <c r="BL228" i="1"/>
  <c r="BK228" i="1"/>
  <c r="BK251" i="1"/>
  <c r="BL251" i="1"/>
  <c r="BL109" i="1"/>
  <c r="BK109" i="1"/>
  <c r="BK97" i="1"/>
  <c r="BL97" i="1"/>
  <c r="BJ78" i="1"/>
  <c r="M78" i="1" s="1"/>
  <c r="BM78" i="1"/>
  <c r="BO78" i="1" s="1"/>
  <c r="BM251" i="1"/>
  <c r="BO251" i="1" s="1"/>
  <c r="BL180" i="1"/>
  <c r="BK180" i="1"/>
  <c r="BM90" i="1"/>
  <c r="BO90" i="1" s="1"/>
  <c r="BJ26" i="1"/>
  <c r="M26" i="1" s="1"/>
  <c r="BM26" i="1"/>
  <c r="BO26" i="1" s="1"/>
  <c r="BL211" i="1"/>
  <c r="BK211" i="1"/>
  <c r="BM179" i="1"/>
  <c r="BO179" i="1" s="1"/>
  <c r="BJ155" i="1"/>
  <c r="M155" i="1" s="1"/>
  <c r="BM155" i="1"/>
  <c r="BO155" i="1" s="1"/>
  <c r="BL176" i="1"/>
  <c r="BK176" i="1"/>
  <c r="BK113" i="1"/>
  <c r="BL113" i="1"/>
  <c r="BK165" i="1"/>
  <c r="BL165" i="1"/>
  <c r="BJ164" i="1"/>
  <c r="M164" i="1" s="1"/>
  <c r="BM164" i="1"/>
  <c r="BO164" i="1" s="1"/>
  <c r="BK77" i="1"/>
  <c r="BL77" i="1"/>
  <c r="BL51" i="1"/>
  <c r="BK51" i="1"/>
  <c r="BK147" i="1"/>
  <c r="BL147" i="1"/>
  <c r="BK160" i="1"/>
  <c r="BL160" i="1"/>
  <c r="BL94" i="1"/>
  <c r="BK94" i="1"/>
  <c r="BL18" i="1"/>
  <c r="BK18" i="1"/>
  <c r="BK35" i="1"/>
  <c r="BL35" i="1"/>
  <c r="BM39" i="1"/>
  <c r="BO39" i="1" s="1"/>
  <c r="BK71" i="1"/>
  <c r="BL71" i="1"/>
  <c r="BK32" i="1"/>
  <c r="BL32" i="1"/>
  <c r="BK166" i="1"/>
  <c r="BL166" i="1"/>
  <c r="BK145" i="1"/>
  <c r="BL145" i="1"/>
  <c r="BJ175" i="1"/>
  <c r="M175" i="1" s="1"/>
  <c r="BM175" i="1"/>
  <c r="BO175" i="1" s="1"/>
  <c r="BK31" i="1"/>
  <c r="BL31" i="1"/>
  <c r="BL15" i="1"/>
  <c r="BK15" i="1"/>
  <c r="BK125" i="1"/>
  <c r="BL125" i="1"/>
  <c r="BL39" i="1"/>
  <c r="BK39" i="1"/>
  <c r="BM107" i="1"/>
  <c r="BO107" i="1" s="1"/>
  <c r="BL137" i="1"/>
  <c r="BK137" i="1"/>
  <c r="BK89" i="1"/>
  <c r="BL89" i="1"/>
  <c r="BJ95" i="1"/>
  <c r="M95" i="1" s="1"/>
  <c r="BM95" i="1"/>
  <c r="BO95" i="1" s="1"/>
  <c r="BL171" i="1"/>
  <c r="BK171" i="1"/>
  <c r="BL162" i="1"/>
  <c r="BK162" i="1"/>
  <c r="BK154" i="1"/>
  <c r="BL154" i="1"/>
  <c r="BM154" i="1"/>
  <c r="BO154" i="1" s="1"/>
  <c r="BK247" i="1"/>
  <c r="BL247" i="1"/>
  <c r="BJ114" i="1"/>
  <c r="M114" i="1" s="1"/>
  <c r="BM114" i="1"/>
  <c r="BO114" i="1" s="1"/>
  <c r="BL128" i="1"/>
  <c r="BK128" i="1"/>
  <c r="BK127" i="1"/>
  <c r="BL127" i="1"/>
  <c r="BK107" i="1"/>
  <c r="BL107" i="1"/>
  <c r="BJ196" i="1"/>
  <c r="M196" i="1" s="1"/>
  <c r="BM196" i="1"/>
  <c r="BO196" i="1" s="1"/>
  <c r="BK41" i="1"/>
  <c r="BL41" i="1"/>
  <c r="BJ101" i="1"/>
  <c r="M101" i="1" s="1"/>
  <c r="BM101" i="1"/>
  <c r="BO101" i="1" s="1"/>
  <c r="BK178" i="1"/>
  <c r="BL178" i="1"/>
  <c r="BM94" i="1"/>
  <c r="BO94" i="1" s="1"/>
  <c r="BK52" i="1"/>
  <c r="BL52" i="1"/>
  <c r="BM137" i="1"/>
  <c r="BO137" i="1" s="1"/>
  <c r="BK144" i="1"/>
  <c r="BL144" i="1"/>
  <c r="BK172" i="1"/>
  <c r="BL172" i="1"/>
  <c r="BM89" i="1"/>
  <c r="BO89" i="1" s="1"/>
  <c r="BM160" i="1"/>
  <c r="BO160" i="1" s="1"/>
  <c r="BJ208" i="1"/>
  <c r="M208" i="1" s="1"/>
  <c r="BM208" i="1"/>
  <c r="BO208" i="1" s="1"/>
  <c r="BL42" i="1"/>
  <c r="BK42" i="1"/>
  <c r="BL168" i="1"/>
  <c r="BK168" i="1"/>
  <c r="BK83" i="1"/>
  <c r="BL83" i="1"/>
  <c r="BL159" i="1"/>
  <c r="BK159" i="1"/>
  <c r="BJ214" i="1"/>
  <c r="M214" i="1" s="1"/>
  <c r="BM214" i="1"/>
  <c r="BO214" i="1" s="1"/>
  <c r="BM176" i="1"/>
  <c r="BO176" i="1" s="1"/>
  <c r="BK26" i="1" l="1"/>
  <c r="BL26" i="1"/>
  <c r="BK78" i="1"/>
  <c r="BL78" i="1"/>
  <c r="BK183" i="1"/>
  <c r="BL183" i="1"/>
  <c r="BL175" i="1"/>
  <c r="BK175" i="1"/>
  <c r="BK214" i="1"/>
  <c r="BL214" i="1"/>
  <c r="BK101" i="1"/>
  <c r="BL101" i="1"/>
  <c r="BK114" i="1"/>
  <c r="BL114" i="1"/>
  <c r="BL164" i="1"/>
  <c r="BK164" i="1"/>
  <c r="BL208" i="1"/>
  <c r="BK208" i="1"/>
  <c r="BL196" i="1"/>
  <c r="BK196" i="1"/>
  <c r="BK95" i="1"/>
  <c r="BL95" i="1"/>
  <c r="BK155" i="1"/>
  <c r="BL155" i="1"/>
</calcChain>
</file>

<file path=xl/sharedStrings.xml><?xml version="1.0" encoding="utf-8"?>
<sst xmlns="http://schemas.openxmlformats.org/spreadsheetml/2006/main" count="2099" uniqueCount="332">
  <si>
    <t>OPEN 6.3.4</t>
  </si>
  <si>
    <t>Wed Sep 25 2024 17:22:34</t>
  </si>
  <si>
    <t>Unit=</t>
  </si>
  <si>
    <t>PSC-418</t>
  </si>
  <si>
    <t>LightSource=</t>
  </si>
  <si>
    <t>6400-02 or -02B LED Source</t>
  </si>
  <si>
    <t>A/D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</si>
  <si>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</si>
  <si>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</si>
  <si>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</si>
  <si>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</si>
  <si>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</si>
  <si>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</si>
  <si>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</si>
  <si>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</si>
  <si>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</si>
  <si>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</si>
  <si>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</si>
  <si>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</si>
  <si>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</si>
  <si>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</si>
  <si>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</si>
  <si>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</si>
  <si>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</si>
  <si>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</si>
  <si>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</si>
  <si>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</si>
  <si>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</si>
  <si>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</si>
  <si>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</si>
  <si>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</si>
  <si>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</si>
  <si>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</si>
  <si>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</si>
  <si>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</si>
  <si>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</si>
  <si>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</si>
  <si>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</si>
  <si>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</si>
  <si>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</si>
  <si>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</si>
  <si>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</si>
  <si>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</si>
  <si>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</si>
  <si>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</si>
  <si>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</si>
  <si>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</si>
  <si>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</si>
  <si>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</si>
  <si>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</si>
  <si>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</si>
  <si>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</si>
  <si>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</si>
  <si>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</si>
  <si>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</si>
  <si>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</si>
  <si>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</si>
  <si>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</si>
  <si>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</si>
  <si>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</si>
  <si>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</si>
  <si>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</si>
  <si>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</si>
  <si>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</si>
  <si>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</si>
  <si>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</si>
  <si>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</si>
  <si>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</si>
  <si>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</si>
  <si>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</si>
  <si>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</si>
  <si>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</si>
  <si>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</si>
  <si>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</si>
  <si>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</si>
  <si>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</si>
  <si>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</si>
  <si>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</si>
  <si>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</si>
  <si>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</si>
  <si>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17:23:02</t>
  </si>
  <si>
    <t>280</t>
  </si>
  <si>
    <t>Eschweilera.coriacea</t>
  </si>
  <si>
    <t>Block2Treatment4</t>
  </si>
  <si>
    <t>20240925</t>
  </si>
  <si>
    <t>bg</t>
  </si>
  <si>
    <t>Agnes</t>
  </si>
  <si>
    <t xml:space="preserve">"17:24:41 Launched AutoProg /User/Configs/AutoProgs/AutoLog2"
</t>
  </si>
  <si>
    <t>17:24:47</t>
  </si>
  <si>
    <t>17:24:52</t>
  </si>
  <si>
    <t>17:24:57</t>
  </si>
  <si>
    <t>17:25:03</t>
  </si>
  <si>
    <t>17:25:08</t>
  </si>
  <si>
    <t>17:25:13</t>
  </si>
  <si>
    <t>17:25:18</t>
  </si>
  <si>
    <t>17:25:23</t>
  </si>
  <si>
    <t>17:25:28</t>
  </si>
  <si>
    <t>17:25:34</t>
  </si>
  <si>
    <t>17:25:39</t>
  </si>
  <si>
    <t>17:25:44</t>
  </si>
  <si>
    <t>17:25:49</t>
  </si>
  <si>
    <t>17:25:54</t>
  </si>
  <si>
    <t>17:25:59</t>
  </si>
  <si>
    <t>17:26:05</t>
  </si>
  <si>
    <t>17:26:10</t>
  </si>
  <si>
    <t>17:26:15</t>
  </si>
  <si>
    <t>17:26:20</t>
  </si>
  <si>
    <t>17:26:25</t>
  </si>
  <si>
    <t>17:26:30</t>
  </si>
  <si>
    <t>17:26:36</t>
  </si>
  <si>
    <t>17:26:41</t>
  </si>
  <si>
    <t>17:26:46</t>
  </si>
  <si>
    <t>17:26:51</t>
  </si>
  <si>
    <t>17:26:56</t>
  </si>
  <si>
    <t>17:27:01</t>
  </si>
  <si>
    <t>17:27:07</t>
  </si>
  <si>
    <t>17:27:12</t>
  </si>
  <si>
    <t>17:27:17</t>
  </si>
  <si>
    <t>17:27:22</t>
  </si>
  <si>
    <t>17:27:27</t>
  </si>
  <si>
    <t>17:27:32</t>
  </si>
  <si>
    <t>17:27:38</t>
  </si>
  <si>
    <t>17:27:43</t>
  </si>
  <si>
    <t>17:27:48</t>
  </si>
  <si>
    <t>17:27:53</t>
  </si>
  <si>
    <t>17:27:58</t>
  </si>
  <si>
    <t>17:28:03</t>
  </si>
  <si>
    <t>17:28:09</t>
  </si>
  <si>
    <t>17:28:14</t>
  </si>
  <si>
    <t>17:28:19</t>
  </si>
  <si>
    <t>17:28:24</t>
  </si>
  <si>
    <t>17:28:29</t>
  </si>
  <si>
    <t>17:28:34</t>
  </si>
  <si>
    <t>17:28:40</t>
  </si>
  <si>
    <t>17:28:45</t>
  </si>
  <si>
    <t>17:28:50</t>
  </si>
  <si>
    <t>17:28:55</t>
  </si>
  <si>
    <t>17:29:00</t>
  </si>
  <si>
    <t>17:29:05</t>
  </si>
  <si>
    <t>17:29:11</t>
  </si>
  <si>
    <t>17:29:16</t>
  </si>
  <si>
    <t>17:29:21</t>
  </si>
  <si>
    <t>17:29:26</t>
  </si>
  <si>
    <t>17:29:31</t>
  </si>
  <si>
    <t>17:29:36</t>
  </si>
  <si>
    <t>17:29:41</t>
  </si>
  <si>
    <t>17:29:46</t>
  </si>
  <si>
    <t>17:29:51</t>
  </si>
  <si>
    <t>17:29:57</t>
  </si>
  <si>
    <t>17:30:02</t>
  </si>
  <si>
    <t>17:30:07</t>
  </si>
  <si>
    <t>17:30:12</t>
  </si>
  <si>
    <t>17:30:18</t>
  </si>
  <si>
    <t>17:30:23</t>
  </si>
  <si>
    <t>17:30:28</t>
  </si>
  <si>
    <t>17:30:33</t>
  </si>
  <si>
    <t>17:30:39</t>
  </si>
  <si>
    <t>17:30:44</t>
  </si>
  <si>
    <t>17:30:49</t>
  </si>
  <si>
    <t>17:30:54</t>
  </si>
  <si>
    <t>17:30:59</t>
  </si>
  <si>
    <t>17:31:04</t>
  </si>
  <si>
    <t>17:31:10</t>
  </si>
  <si>
    <t>17:31:15</t>
  </si>
  <si>
    <t>17:31:20</t>
  </si>
  <si>
    <t>17:31:25</t>
  </si>
  <si>
    <t>17:31:30</t>
  </si>
  <si>
    <t>17:31:35</t>
  </si>
  <si>
    <t>17:31:41</t>
  </si>
  <si>
    <t>17:31:46</t>
  </si>
  <si>
    <t>17:31:51</t>
  </si>
  <si>
    <t>17:31:56</t>
  </si>
  <si>
    <t>17:32:01</t>
  </si>
  <si>
    <t>17:32:06</t>
  </si>
  <si>
    <t>17:32:12</t>
  </si>
  <si>
    <t>17:32:17</t>
  </si>
  <si>
    <t>17:32:22</t>
  </si>
  <si>
    <t>17:32:27</t>
  </si>
  <si>
    <t>17:32:32</t>
  </si>
  <si>
    <t>17:32:37</t>
  </si>
  <si>
    <t>17:32:42</t>
  </si>
  <si>
    <t>17:32:48</t>
  </si>
  <si>
    <t>17:32:53</t>
  </si>
  <si>
    <t>17:32:58</t>
  </si>
  <si>
    <t>17:33:03</t>
  </si>
  <si>
    <t>17:33:08</t>
  </si>
  <si>
    <t>17:33:14</t>
  </si>
  <si>
    <t>17:33:19</t>
  </si>
  <si>
    <t>17:33:24</t>
  </si>
  <si>
    <t>17:33:29</t>
  </si>
  <si>
    <t>17:33:50</t>
  </si>
  <si>
    <t>17:33:55</t>
  </si>
  <si>
    <t>17:34:00</t>
  </si>
  <si>
    <t>17:34:05</t>
  </si>
  <si>
    <t>17:34:11</t>
  </si>
  <si>
    <t>17:34:16</t>
  </si>
  <si>
    <t>17:34:21</t>
  </si>
  <si>
    <t>17:34:26</t>
  </si>
  <si>
    <t>17:34:31</t>
  </si>
  <si>
    <t>17:34:36</t>
  </si>
  <si>
    <t>17:34:42</t>
  </si>
  <si>
    <t>17:34:47</t>
  </si>
  <si>
    <t>17:34:52</t>
  </si>
  <si>
    <t>17:34:57</t>
  </si>
  <si>
    <t>17:35:02</t>
  </si>
  <si>
    <t>17:35:07</t>
  </si>
  <si>
    <t>17:35:12</t>
  </si>
  <si>
    <t>17:35:17</t>
  </si>
  <si>
    <t>17:35:22</t>
  </si>
  <si>
    <t>17:35:28</t>
  </si>
  <si>
    <t>17:35:33</t>
  </si>
  <si>
    <t>17:35:38</t>
  </si>
  <si>
    <t>17:35:43</t>
  </si>
  <si>
    <t>17:35:48</t>
  </si>
  <si>
    <t>17:35:53</t>
  </si>
  <si>
    <t>17:35:59</t>
  </si>
  <si>
    <t>17:36:04</t>
  </si>
  <si>
    <t>17:36:09</t>
  </si>
  <si>
    <t>17:36:14</t>
  </si>
  <si>
    <t>17:36:19</t>
  </si>
  <si>
    <t>17:36:24</t>
  </si>
  <si>
    <t>17:36:30</t>
  </si>
  <si>
    <t>17:36:35</t>
  </si>
  <si>
    <t>17:36:40</t>
  </si>
  <si>
    <t>17:36:45</t>
  </si>
  <si>
    <t>17:36:50</t>
  </si>
  <si>
    <t>17:36:55</t>
  </si>
  <si>
    <t>17:37:01</t>
  </si>
  <si>
    <t>17:37:06</t>
  </si>
  <si>
    <t>17:37:11</t>
  </si>
  <si>
    <t>17:37:16</t>
  </si>
  <si>
    <t>17:37:21</t>
  </si>
  <si>
    <t>17:37:26</t>
  </si>
  <si>
    <t>17:37:32</t>
  </si>
  <si>
    <t>17:37:37</t>
  </si>
  <si>
    <t>17:37:42</t>
  </si>
  <si>
    <t>17:37:47</t>
  </si>
  <si>
    <t>17:37:52</t>
  </si>
  <si>
    <t>17:37:58</t>
  </si>
  <si>
    <t>17:38:03</t>
  </si>
  <si>
    <t>17:38:08</t>
  </si>
  <si>
    <t>17:38:13</t>
  </si>
  <si>
    <t>17:38:18</t>
  </si>
  <si>
    <t>17:38:23</t>
  </si>
  <si>
    <t>17:38:29</t>
  </si>
  <si>
    <t>17:38:34</t>
  </si>
  <si>
    <t>17:38:39</t>
  </si>
  <si>
    <t>17:38:44</t>
  </si>
  <si>
    <t>17:38:49</t>
  </si>
  <si>
    <t>17:38:55</t>
  </si>
  <si>
    <t>17:39:00</t>
  </si>
  <si>
    <t>17:39:05</t>
  </si>
  <si>
    <t>17:39:10</t>
  </si>
  <si>
    <t>17:39:16</t>
  </si>
  <si>
    <t>17:39:21</t>
  </si>
  <si>
    <t>17:39:26</t>
  </si>
  <si>
    <t>17:39:31</t>
  </si>
  <si>
    <t>17:39:36</t>
  </si>
  <si>
    <t>17:39:41</t>
  </si>
  <si>
    <t>17:39:47</t>
  </si>
  <si>
    <t>17:39:52</t>
  </si>
  <si>
    <t>17:39:57</t>
  </si>
  <si>
    <t>17:40:02</t>
  </si>
  <si>
    <t>17:40:07</t>
  </si>
  <si>
    <t>17:40:12</t>
  </si>
  <si>
    <t>17:40:18</t>
  </si>
  <si>
    <t>17:40:23</t>
  </si>
  <si>
    <t>17:40:28</t>
  </si>
  <si>
    <t>17:40:33</t>
  </si>
  <si>
    <t>17:40:38</t>
  </si>
  <si>
    <t>17:40:43</t>
  </si>
  <si>
    <t>17:40:49</t>
  </si>
  <si>
    <t>17:40:54</t>
  </si>
  <si>
    <t>17:40:59</t>
  </si>
  <si>
    <t>17:41:04</t>
  </si>
  <si>
    <t>17:41:09</t>
  </si>
  <si>
    <t>17:41:14</t>
  </si>
  <si>
    <t>17:41:19</t>
  </si>
  <si>
    <t>17:41:25</t>
  </si>
  <si>
    <t>17:41:30</t>
  </si>
  <si>
    <t>17:41:35</t>
  </si>
  <si>
    <t>17:41:40</t>
  </si>
  <si>
    <t>17:41:45</t>
  </si>
  <si>
    <t>17:41:51</t>
  </si>
  <si>
    <t>17:41:56</t>
  </si>
  <si>
    <t>17:42:01</t>
  </si>
  <si>
    <t>17:42:06</t>
  </si>
  <si>
    <t>17:42:11</t>
  </si>
  <si>
    <t>17:42:16</t>
  </si>
  <si>
    <t>17:42:22</t>
  </si>
  <si>
    <t>17:42:27</t>
  </si>
  <si>
    <t>17:42:32</t>
  </si>
  <si>
    <t>17:42:37</t>
  </si>
  <si>
    <t>17:42:42</t>
  </si>
  <si>
    <t>17:42:47</t>
  </si>
  <si>
    <t>17:42:53</t>
  </si>
  <si>
    <t>17:42:58</t>
  </si>
  <si>
    <t>17:43:03</t>
  </si>
  <si>
    <t>17:43:08</t>
  </si>
  <si>
    <t>17:43:13</t>
  </si>
  <si>
    <t>17:43:18</t>
  </si>
  <si>
    <t>17:43:24</t>
  </si>
  <si>
    <t>17:43:29</t>
  </si>
  <si>
    <t>17:43:34</t>
  </si>
  <si>
    <t>17:43:39</t>
  </si>
  <si>
    <t>17:43:44</t>
  </si>
  <si>
    <t>17:43:49</t>
  </si>
  <si>
    <t>17:44:09</t>
  </si>
  <si>
    <t>17:44:14</t>
  </si>
  <si>
    <t>17:44:19</t>
  </si>
  <si>
    <t>17:44:24</t>
  </si>
  <si>
    <t>17:44:30</t>
  </si>
  <si>
    <t>17:44:35</t>
  </si>
  <si>
    <t>17:44:40</t>
  </si>
  <si>
    <t>17:44:45</t>
  </si>
  <si>
    <t>17:44:50</t>
  </si>
  <si>
    <t>17:44:55</t>
  </si>
  <si>
    <t>17:45:01</t>
  </si>
  <si>
    <t>17:45:06</t>
  </si>
  <si>
    <t>17:45:11</t>
  </si>
  <si>
    <t>17:45:16</t>
  </si>
  <si>
    <t>17:45:21</t>
  </si>
  <si>
    <t>17:45:27</t>
  </si>
  <si>
    <t>17:45:32</t>
  </si>
  <si>
    <t>17:45:37</t>
  </si>
  <si>
    <t>17:45:42</t>
  </si>
  <si>
    <t>17:45:47</t>
  </si>
  <si>
    <t>17:45:52</t>
  </si>
  <si>
    <t>17:45:58</t>
  </si>
  <si>
    <t>17:46:03</t>
  </si>
  <si>
    <t>17:46:08</t>
  </si>
  <si>
    <t>LMF24076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</si>
</sst>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B811-F5D1-473F-A5E0-97E556FE8860}">
  <dimension ref="A1:BO255"/>
  <sheetViews>
    <sheetView tabSelected="1" workbookViewId="0">
      <selection activeCell="C13" sqref="C13:C255"/>
    </sheetView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 t="s">
        <v>8</v>
      </c>
    </row>
    <row r="7" spans="1:67" x14ac:dyDescent="0.25">
      <c r="A7" s="1" t="s">
        <v>9</v>
      </c>
      <c r="B7" s="1" t="s">
        <v>10</v>
      </c>
    </row>
    <row r="9" spans="1:67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  <c r="BI9" s="1" t="s">
        <v>71</v>
      </c>
      <c r="BJ9" s="1" t="s">
        <v>72</v>
      </c>
      <c r="BK9" s="1" t="s">
        <v>73</v>
      </c>
      <c r="BL9" s="1" t="s">
        <v>74</v>
      </c>
      <c r="BM9" s="1" t="s">
        <v>75</v>
      </c>
      <c r="BN9" s="1" t="s">
        <v>76</v>
      </c>
      <c r="BO9" s="1" t="s">
        <v>77</v>
      </c>
    </row>
    <row r="10" spans="1:67" x14ac:dyDescent="0.25">
      <c r="A10" s="1" t="s">
        <v>78</v>
      </c>
      <c r="B10" s="1" t="s">
        <v>78</v>
      </c>
      <c r="C10" s="1" t="s">
        <v>78</v>
      </c>
      <c r="D10" s="1" t="s">
        <v>78</v>
      </c>
      <c r="E10" s="1" t="s">
        <v>78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  <c r="K10" s="1" t="s">
        <v>79</v>
      </c>
      <c r="L10" s="1" t="s">
        <v>79</v>
      </c>
      <c r="M10" s="1" t="s">
        <v>79</v>
      </c>
      <c r="N10" s="1" t="s">
        <v>79</v>
      </c>
      <c r="O10" s="1" t="s">
        <v>79</v>
      </c>
      <c r="P10" s="1" t="s">
        <v>79</v>
      </c>
      <c r="Q10" s="1" t="s">
        <v>78</v>
      </c>
      <c r="R10" s="1" t="s">
        <v>79</v>
      </c>
      <c r="S10" s="1" t="s">
        <v>78</v>
      </c>
      <c r="T10" s="1" t="s">
        <v>79</v>
      </c>
      <c r="U10" s="1" t="s">
        <v>78</v>
      </c>
      <c r="V10" s="1" t="s">
        <v>78</v>
      </c>
      <c r="W10" s="1" t="s">
        <v>78</v>
      </c>
      <c r="X10" s="1" t="s">
        <v>78</v>
      </c>
      <c r="Y10" s="1" t="s">
        <v>78</v>
      </c>
      <c r="Z10" s="1" t="s">
        <v>78</v>
      </c>
      <c r="AA10" s="1" t="s">
        <v>78</v>
      </c>
      <c r="AB10" s="1" t="s">
        <v>78</v>
      </c>
      <c r="AC10" s="1" t="s">
        <v>78</v>
      </c>
      <c r="AD10" s="1" t="s">
        <v>78</v>
      </c>
      <c r="AE10" s="1" t="s">
        <v>78</v>
      </c>
      <c r="AF10" s="1" t="s">
        <v>78</v>
      </c>
      <c r="AG10" s="1" t="s">
        <v>78</v>
      </c>
      <c r="AH10" s="1" t="s">
        <v>78</v>
      </c>
      <c r="AI10" s="1" t="s">
        <v>78</v>
      </c>
      <c r="AJ10" s="1" t="s">
        <v>78</v>
      </c>
      <c r="AK10" s="1" t="s">
        <v>78</v>
      </c>
      <c r="AL10" s="1" t="s">
        <v>78</v>
      </c>
      <c r="AM10" s="1" t="s">
        <v>78</v>
      </c>
      <c r="AN10" s="1" t="s">
        <v>78</v>
      </c>
      <c r="AO10" s="1" t="s">
        <v>78</v>
      </c>
      <c r="AP10" s="1" t="s">
        <v>78</v>
      </c>
      <c r="AQ10" s="1" t="s">
        <v>78</v>
      </c>
      <c r="AR10" s="1" t="s">
        <v>78</v>
      </c>
      <c r="AS10" s="1" t="s">
        <v>78</v>
      </c>
      <c r="AT10" s="1" t="s">
        <v>78</v>
      </c>
      <c r="AU10" s="1" t="s">
        <v>78</v>
      </c>
      <c r="AV10" s="1" t="s">
        <v>79</v>
      </c>
      <c r="AW10" s="1" t="s">
        <v>79</v>
      </c>
      <c r="AX10" s="1" t="s">
        <v>79</v>
      </c>
      <c r="AY10" s="1" t="s">
        <v>79</v>
      </c>
      <c r="AZ10" s="1" t="s">
        <v>79</v>
      </c>
      <c r="BA10" s="1" t="s">
        <v>79</v>
      </c>
      <c r="BB10" s="1" t="s">
        <v>79</v>
      </c>
      <c r="BC10" s="1" t="s">
        <v>79</v>
      </c>
      <c r="BD10" s="1" t="s">
        <v>79</v>
      </c>
      <c r="BE10" s="1" t="s">
        <v>79</v>
      </c>
      <c r="BF10" s="1" t="s">
        <v>79</v>
      </c>
      <c r="BG10" s="1" t="s">
        <v>79</v>
      </c>
      <c r="BH10" s="1" t="s">
        <v>79</v>
      </c>
      <c r="BI10" s="1" t="s">
        <v>79</v>
      </c>
      <c r="BJ10" s="1" t="s">
        <v>79</v>
      </c>
      <c r="BK10" s="1" t="s">
        <v>79</v>
      </c>
      <c r="BL10" s="1" t="s">
        <v>79</v>
      </c>
      <c r="BM10" s="1" t="s">
        <v>79</v>
      </c>
      <c r="BN10" s="1" t="s">
        <v>79</v>
      </c>
      <c r="BO10" s="1" t="s">
        <v>79</v>
      </c>
    </row>
    <row r="11" spans="1:67" x14ac:dyDescent="0.25">
      <c r="A11" s="1">
        <v>1</v>
      </c>
      <c r="B11" s="1" t="s">
        <v>80</v>
      </c>
      <c r="C11" s="1" t="s">
        <v>331</v>
      </c>
      <c r="D11" s="1" t="s">
        <v>81</v>
      </c>
      <c r="E11" s="1" t="s">
        <v>82</v>
      </c>
      <c r="F11" s="1" t="s">
        <v>83</v>
      </c>
      <c r="G11" s="1" t="s">
        <v>84</v>
      </c>
      <c r="H11" s="1" t="s">
        <v>85</v>
      </c>
      <c r="I11" s="1">
        <v>57.999998703598976</v>
      </c>
      <c r="J11" s="1">
        <v>1</v>
      </c>
      <c r="K11">
        <f>(X11-Y11*(1000-Z11)/(1000-AA11))*AV11</f>
        <v>-8.031302662338928E-2</v>
      </c>
      <c r="L11">
        <f>IF(BG11&lt;&gt;0,1/(1/BG11-1/T11),0)</f>
        <v>1.9789967800148877E-4</v>
      </c>
      <c r="M11">
        <f>((BJ11-AW11/2)*Y11-K11)/(BJ11+AW11/2)</f>
        <v>1041.6039781721345</v>
      </c>
      <c r="N11">
        <f>AW11*1000</f>
        <v>4.6272338092023108E-3</v>
      </c>
      <c r="O11">
        <f>(BB11-BH11)</f>
        <v>2.2378530166810298</v>
      </c>
      <c r="P11">
        <f>(V11+BA11*J11)</f>
        <v>31.811984410050741</v>
      </c>
      <c r="Q11" s="1">
        <v>6</v>
      </c>
      <c r="R11">
        <f>(Q11*AO11+AP11)</f>
        <v>1.4200000166893005</v>
      </c>
      <c r="S11" s="1">
        <v>1</v>
      </c>
      <c r="T11">
        <f>R11*(S11+1)*(S11+1)/(S11*S11+1)</f>
        <v>2.8400000333786011</v>
      </c>
      <c r="U11" s="1">
        <v>31.848562240600586</v>
      </c>
      <c r="V11" s="1">
        <v>31.77131462097168</v>
      </c>
      <c r="W11" s="1">
        <v>31.613962173461914</v>
      </c>
      <c r="X11" s="1">
        <v>419.41912841796875</v>
      </c>
      <c r="Y11" s="1">
        <v>419.57562255859375</v>
      </c>
      <c r="Z11" s="1">
        <v>25.030651092529297</v>
      </c>
      <c r="AA11" s="1">
        <v>25.03965950012207</v>
      </c>
      <c r="AB11" s="1">
        <v>52.505157470703125</v>
      </c>
      <c r="AC11" s="1">
        <v>52.524051666259766</v>
      </c>
      <c r="AD11" s="1">
        <v>300.47726440429688</v>
      </c>
      <c r="AE11" s="1">
        <v>17.939456939697266</v>
      </c>
      <c r="AF11" s="1">
        <v>14.704868316650391</v>
      </c>
      <c r="AG11" s="1">
        <v>99.308441162109375</v>
      </c>
      <c r="AH11" s="1">
        <v>-7.7648835182189941</v>
      </c>
      <c r="AI11" s="1">
        <v>-0.36351582407951355</v>
      </c>
      <c r="AJ11" s="1">
        <v>1.3279345817863941E-2</v>
      </c>
      <c r="AK11" s="1">
        <v>2.286568284034729E-3</v>
      </c>
      <c r="AL11" s="1">
        <v>4.4401355087757111E-2</v>
      </c>
      <c r="AM11" s="1">
        <v>5.9633664786815643E-3</v>
      </c>
      <c r="AN11" s="1">
        <v>1</v>
      </c>
      <c r="AO11" s="1">
        <v>-0.21956524252891541</v>
      </c>
      <c r="AP11" s="1">
        <v>2.737391471862793</v>
      </c>
      <c r="AQ11" s="1">
        <v>1</v>
      </c>
      <c r="AR11" s="1">
        <v>0</v>
      </c>
      <c r="AS11" s="1">
        <v>0.15999999642372131</v>
      </c>
      <c r="AT11" s="1">
        <v>111115</v>
      </c>
      <c r="AU11" s="1" t="s">
        <v>86</v>
      </c>
      <c r="AV11">
        <f>AD11*0.000001/(Q11*0.0001)</f>
        <v>0.50079544067382809</v>
      </c>
      <c r="AW11">
        <f>(AA11-Z11)/(1000-AA11)*AV11</f>
        <v>4.6272338092023109E-6</v>
      </c>
      <c r="AX11">
        <f>(V11+273.15)</f>
        <v>304.92131462097166</v>
      </c>
      <c r="AY11">
        <f>(U11+273.15)</f>
        <v>304.99856224060056</v>
      </c>
      <c r="AZ11">
        <f>(AE11*AQ11+AF11*AR11)*AS11</f>
        <v>2.870313046195065</v>
      </c>
      <c r="BA11">
        <f>((AZ11+0.00000010773*(AY11^4-AX11^4))-AW11*44100)/(R11*0.92*2*29.3+0.00000043092*AX11^3)</f>
        <v>4.0669789079061637E-2</v>
      </c>
      <c r="BB11">
        <f>0.61365*EXP(17.502*P11/(240.97+P11))</f>
        <v>4.7245025688681554</v>
      </c>
      <c r="BC11">
        <f>BB11*1000/AG11</f>
        <v>47.574028084440066</v>
      </c>
      <c r="BD11">
        <f>(BC11-AA11)</f>
        <v>22.534368584317995</v>
      </c>
      <c r="BE11">
        <f>IF(J11,V11,(U11+V11)/2)</f>
        <v>31.77131462097168</v>
      </c>
      <c r="BF11">
        <f>0.61365*EXP(17.502*BE11/(240.97+BE11))</f>
        <v>4.7136230039843499</v>
      </c>
      <c r="BG11">
        <f>IF(BD11&lt;&gt;0,(1000-(BC11+AA11)/2)/BD11*AW11,0)</f>
        <v>1.9788588872219338E-4</v>
      </c>
      <c r="BH11">
        <f>AA11*AG11/1000</f>
        <v>2.4866495521871257</v>
      </c>
      <c r="BI11">
        <f>(BF11-BH11)</f>
        <v>2.2269734517972242</v>
      </c>
      <c r="BJ11">
        <f>1/(1.6/L11+1.37/T11)</f>
        <v>1.2367991925801784E-4</v>
      </c>
      <c r="BK11">
        <f>M11*AG11*0.001</f>
        <v>103.44006738052649</v>
      </c>
      <c r="BL11">
        <f>M11/Y11</f>
        <v>2.4825178636937482</v>
      </c>
      <c r="BM11">
        <f>(1-AW11*AG11/BB11/L11)*100</f>
        <v>50.851934056977946</v>
      </c>
      <c r="BN11">
        <f>(Y11-K11/(T11/1.35))</f>
        <v>419.61379952502591</v>
      </c>
      <c r="BO11">
        <f>K11*BM11/100/BN11</f>
        <v>-9.7329323735105864E-5</v>
      </c>
    </row>
    <row r="12" spans="1:67" x14ac:dyDescent="0.25">
      <c r="A12" s="1" t="s">
        <v>9</v>
      </c>
      <c r="B12" s="1" t="s">
        <v>87</v>
      </c>
    </row>
    <row r="13" spans="1:67" x14ac:dyDescent="0.25">
      <c r="A13" s="1">
        <v>2</v>
      </c>
      <c r="B13" s="1" t="s">
        <v>88</v>
      </c>
      <c r="C13" s="1" t="s">
        <v>331</v>
      </c>
      <c r="D13" s="1" t="s">
        <v>81</v>
      </c>
      <c r="E13" s="1" t="s">
        <v>82</v>
      </c>
      <c r="F13" s="1" t="s">
        <v>83</v>
      </c>
      <c r="G13" s="1" t="s">
        <v>84</v>
      </c>
      <c r="H13" s="1" t="s">
        <v>85</v>
      </c>
      <c r="I13" s="1">
        <v>191.00000666081905</v>
      </c>
      <c r="J13" s="1">
        <v>1</v>
      </c>
      <c r="K13">
        <f t="shared" ref="K13:K76" si="0">(X13-Y13*(1000-Z13)/(1000-AA13))*AV13</f>
        <v>7.3800080727325121E-2</v>
      </c>
      <c r="L13">
        <f t="shared" ref="L13:L76" si="1">IF(BG13&lt;&gt;0,1/(1/BG13-1/T13),0)</f>
        <v>-6.1144028437072002E-5</v>
      </c>
      <c r="M13">
        <f t="shared" ref="M13:M76" si="2">((BJ13-AW13/2)*Y13-K13)/(BJ13+AW13/2)</f>
        <v>2300.4232485328248</v>
      </c>
      <c r="N13">
        <f t="shared" ref="N13:N76" si="3">AW13*1000</f>
        <v>-1.4215228187003871E-3</v>
      </c>
      <c r="O13">
        <f t="shared" ref="O13:O76" si="4">(BB13-BH13)</f>
        <v>2.2252195072340588</v>
      </c>
      <c r="P13">
        <f t="shared" ref="P13:P76" si="5">(V13+BA13*J13)</f>
        <v>31.764223515319582</v>
      </c>
      <c r="Q13" s="1">
        <v>6</v>
      </c>
      <c r="R13">
        <f t="shared" ref="R13:R76" si="6">(Q13*AO13+AP13)</f>
        <v>1.4200000166893005</v>
      </c>
      <c r="S13" s="1">
        <v>1</v>
      </c>
      <c r="T13">
        <f t="shared" ref="T13:T76" si="7">R13*(S13+1)*(S13+1)/(S13*S13+1)</f>
        <v>2.8400000333786011</v>
      </c>
      <c r="U13" s="1">
        <v>31.846696853637695</v>
      </c>
      <c r="V13" s="1">
        <v>31.712896347045898</v>
      </c>
      <c r="W13" s="1">
        <v>31.629026412963867</v>
      </c>
      <c r="X13" s="1">
        <v>420.01882934570313</v>
      </c>
      <c r="Y13" s="1">
        <v>419.87265014648438</v>
      </c>
      <c r="Z13" s="1">
        <v>25.039443969726563</v>
      </c>
      <c r="AA13" s="1">
        <v>25.036676406860352</v>
      </c>
      <c r="AB13" s="1">
        <v>52.532444000244141</v>
      </c>
      <c r="AC13" s="1">
        <v>52.526634216308594</v>
      </c>
      <c r="AD13" s="1">
        <v>300.46636962890625</v>
      </c>
      <c r="AE13" s="1">
        <v>17.86625862121582</v>
      </c>
      <c r="AF13" s="1">
        <v>13.807515144348145</v>
      </c>
      <c r="AG13" s="1">
        <v>99.314651489257813</v>
      </c>
      <c r="AH13" s="1">
        <v>-7.7256546020507813</v>
      </c>
      <c r="AI13" s="1">
        <v>-0.36238077282905579</v>
      </c>
      <c r="AJ13" s="1">
        <v>0.11731281131505966</v>
      </c>
      <c r="AK13" s="1">
        <v>9.6514367032796144E-4</v>
      </c>
      <c r="AL13" s="1">
        <v>0.18691188097000122</v>
      </c>
      <c r="AM13" s="1">
        <v>3.1616652850061655E-3</v>
      </c>
      <c r="AN13" s="1">
        <v>1</v>
      </c>
      <c r="AO13" s="1">
        <v>-0.21956524252891541</v>
      </c>
      <c r="AP13" s="1">
        <v>2.737391471862793</v>
      </c>
      <c r="AQ13" s="1">
        <v>1</v>
      </c>
      <c r="AR13" s="1">
        <v>0</v>
      </c>
      <c r="AS13" s="1">
        <v>0.15999999642372131</v>
      </c>
      <c r="AT13" s="1">
        <v>111115</v>
      </c>
      <c r="AU13" s="1" t="s">
        <v>86</v>
      </c>
      <c r="AV13">
        <f t="shared" ref="AV13:AV76" si="8">AD13*0.000001/(Q13*0.0001)</f>
        <v>0.50077728271484367</v>
      </c>
      <c r="AW13">
        <f t="shared" ref="AW13:AW76" si="9">(AA13-Z13)/(1000-AA13)*AV13</f>
        <v>-1.4215228187003872E-6</v>
      </c>
      <c r="AX13">
        <f t="shared" ref="AX13:AX76" si="10">(V13+273.15)</f>
        <v>304.86289634704588</v>
      </c>
      <c r="AY13">
        <f t="shared" ref="AY13:AY76" si="11">(U13+273.15)</f>
        <v>304.99669685363767</v>
      </c>
      <c r="AZ13">
        <f t="shared" ref="AZ13:AZ76" si="12">(AE13*AQ13+AF13*AR13)*AS13</f>
        <v>2.8586013154998113</v>
      </c>
      <c r="BA13">
        <f t="shared" ref="BA13:BA76" si="13">((AZ13+0.00000010773*(AY13^4-AX13^4))-AW13*44100)/(R13*0.92*2*29.3+0.00000043092*AX13^3)</f>
        <v>5.1327168273683679E-2</v>
      </c>
      <c r="BB13">
        <f t="shared" ref="BB13:BB76" si="14">0.61365*EXP(17.502*P13/(240.97+P13))</f>
        <v>4.7117282990307183</v>
      </c>
      <c r="BC13">
        <f t="shared" ref="BC13:BC76" si="15">BB13*1000/AG13</f>
        <v>47.44242897071792</v>
      </c>
      <c r="BD13">
        <f t="shared" ref="BD13:BD76" si="16">(BC13-AA13)</f>
        <v>22.405752563857568</v>
      </c>
      <c r="BE13">
        <f t="shared" ref="BE13:BE76" si="17">IF(J13,V13,(U13+V13)/2)</f>
        <v>31.712896347045898</v>
      </c>
      <c r="BF13">
        <f t="shared" ref="BF13:BF76" si="18">0.61365*EXP(17.502*BE13/(240.97+BE13))</f>
        <v>4.6980337175841944</v>
      </c>
      <c r="BG13">
        <f t="shared" ref="BG13:BG76" si="19">IF(BD13&lt;&gt;0,(1000-(BC13+AA13)/2)/BD13*AW13,0)</f>
        <v>-6.1145344871107798E-5</v>
      </c>
      <c r="BH13">
        <f t="shared" ref="BH13:BH76" si="20">AA13*AG13/1000</f>
        <v>2.4865087917966595</v>
      </c>
      <c r="BI13">
        <f t="shared" ref="BI13:BI76" si="21">(BF13-BH13)</f>
        <v>2.2115249257875349</v>
      </c>
      <c r="BJ13">
        <f t="shared" ref="BJ13:BJ76" si="22">1/(1.6/L13+1.37/T13)</f>
        <v>-3.8215722268891593E-5</v>
      </c>
      <c r="BK13">
        <f t="shared" ref="BK13:BK76" si="23">M13*AG13*0.001</f>
        <v>228.46573320582382</v>
      </c>
      <c r="BL13">
        <f t="shared" ref="BL13:BL76" si="24">M13/Y13</f>
        <v>5.4788594773445176</v>
      </c>
      <c r="BM13">
        <f t="shared" ref="BM13:BM76" si="25">(1-AW13*AG13/BB13/L13)*100</f>
        <v>50.995848833919013</v>
      </c>
      <c r="BN13">
        <f t="shared" ref="BN13:BN76" si="26">(Y13-K13/(T13/1.35))</f>
        <v>419.83756912260731</v>
      </c>
      <c r="BO13">
        <f t="shared" ref="BO13:BO76" si="27">K13*BM13/100/BN13</f>
        <v>8.9641757610372852E-5</v>
      </c>
    </row>
    <row r="14" spans="1:67" x14ac:dyDescent="0.25">
      <c r="A14" s="1">
        <v>3</v>
      </c>
      <c r="B14" s="1" t="s">
        <v>89</v>
      </c>
      <c r="C14" s="1" t="s">
        <v>331</v>
      </c>
      <c r="D14" s="1" t="s">
        <v>81</v>
      </c>
      <c r="E14" s="1" t="s">
        <v>82</v>
      </c>
      <c r="F14" s="1" t="s">
        <v>83</v>
      </c>
      <c r="G14" s="1" t="s">
        <v>84</v>
      </c>
      <c r="H14" s="1" t="s">
        <v>85</v>
      </c>
      <c r="I14" s="1">
        <v>196.00000654906034</v>
      </c>
      <c r="J14" s="1">
        <v>1</v>
      </c>
      <c r="K14">
        <f t="shared" si="0"/>
        <v>0.33050615584089726</v>
      </c>
      <c r="L14">
        <f t="shared" si="1"/>
        <v>4.4239511983295808E-3</v>
      </c>
      <c r="M14">
        <f t="shared" si="2"/>
        <v>286.86554006582634</v>
      </c>
      <c r="N14">
        <f t="shared" si="3"/>
        <v>0.10112464703249581</v>
      </c>
      <c r="O14">
        <f t="shared" si="4"/>
        <v>2.1912798946169705</v>
      </c>
      <c r="P14">
        <f t="shared" si="5"/>
        <v>31.708916894017481</v>
      </c>
      <c r="Q14" s="1">
        <v>6</v>
      </c>
      <c r="R14">
        <f t="shared" si="6"/>
        <v>1.4200000166893005</v>
      </c>
      <c r="S14" s="1">
        <v>1</v>
      </c>
      <c r="T14">
        <f t="shared" si="7"/>
        <v>2.8400000333786011</v>
      </c>
      <c r="U14" s="1">
        <v>31.845375061035156</v>
      </c>
      <c r="V14" s="1">
        <v>31.707612991333008</v>
      </c>
      <c r="W14" s="1">
        <v>31.646085739135742</v>
      </c>
      <c r="X14" s="1">
        <v>420.23724365234375</v>
      </c>
      <c r="Y14" s="1">
        <v>419.49258422851563</v>
      </c>
      <c r="Z14" s="1">
        <v>25.032859802246094</v>
      </c>
      <c r="AA14" s="1">
        <v>25.229690551757813</v>
      </c>
      <c r="AB14" s="1">
        <v>52.522884368896484</v>
      </c>
      <c r="AC14" s="1">
        <v>52.935863494873047</v>
      </c>
      <c r="AD14" s="1">
        <v>300.48141479492188</v>
      </c>
      <c r="AE14" s="1">
        <v>18.076435089111328</v>
      </c>
      <c r="AF14" s="1">
        <v>13.604401588439941</v>
      </c>
      <c r="AG14" s="1">
        <v>99.315269470214844</v>
      </c>
      <c r="AH14" s="1">
        <v>-7.7256546020507813</v>
      </c>
      <c r="AI14" s="1">
        <v>-0.36238077282905579</v>
      </c>
      <c r="AJ14" s="1">
        <v>0.11731281131505966</v>
      </c>
      <c r="AK14" s="1">
        <v>9.6514367032796144E-4</v>
      </c>
      <c r="AL14" s="1">
        <v>0.18691188097000122</v>
      </c>
      <c r="AM14" s="1">
        <v>3.1616652850061655E-3</v>
      </c>
      <c r="AN14" s="1">
        <v>1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86</v>
      </c>
      <c r="AV14">
        <f t="shared" si="8"/>
        <v>0.50080235799153638</v>
      </c>
      <c r="AW14">
        <f t="shared" si="9"/>
        <v>1.0112464703249581E-4</v>
      </c>
      <c r="AX14">
        <f t="shared" si="10"/>
        <v>304.85761299133299</v>
      </c>
      <c r="AY14">
        <f t="shared" si="11"/>
        <v>304.99537506103513</v>
      </c>
      <c r="AZ14">
        <f t="shared" si="12"/>
        <v>2.892229549611443</v>
      </c>
      <c r="BA14">
        <f t="shared" si="13"/>
        <v>1.3039026844736063E-3</v>
      </c>
      <c r="BB14">
        <f t="shared" si="14"/>
        <v>4.6969734104149312</v>
      </c>
      <c r="BC14">
        <f t="shared" si="15"/>
        <v>47.293567600131993</v>
      </c>
      <c r="BD14">
        <f t="shared" si="16"/>
        <v>22.063877048374181</v>
      </c>
      <c r="BE14">
        <f t="shared" si="17"/>
        <v>31.707612991333008</v>
      </c>
      <c r="BF14">
        <f t="shared" si="18"/>
        <v>4.6966260367949912</v>
      </c>
      <c r="BG14">
        <f t="shared" si="19"/>
        <v>4.4170705981408176E-3</v>
      </c>
      <c r="BH14">
        <f t="shared" si="20"/>
        <v>2.5056935157979607</v>
      </c>
      <c r="BI14">
        <f t="shared" si="21"/>
        <v>2.1909325209970305</v>
      </c>
      <c r="BJ14">
        <f t="shared" si="22"/>
        <v>2.7612864793289519E-3</v>
      </c>
      <c r="BK14">
        <f t="shared" si="23"/>
        <v>28.490128413356256</v>
      </c>
      <c r="BL14">
        <f t="shared" si="24"/>
        <v>0.68383935938557228</v>
      </c>
      <c r="BM14">
        <f t="shared" si="25"/>
        <v>51.666904009315076</v>
      </c>
      <c r="BN14">
        <f t="shared" si="26"/>
        <v>419.33547743093067</v>
      </c>
      <c r="BO14">
        <f t="shared" si="27"/>
        <v>4.0722120467691689E-4</v>
      </c>
    </row>
    <row r="15" spans="1:67" x14ac:dyDescent="0.25">
      <c r="A15" s="1">
        <v>4</v>
      </c>
      <c r="B15" s="1" t="s">
        <v>90</v>
      </c>
      <c r="C15" s="1" t="s">
        <v>331</v>
      </c>
      <c r="D15" s="1" t="s">
        <v>81</v>
      </c>
      <c r="E15" s="1" t="s">
        <v>82</v>
      </c>
      <c r="F15" s="1" t="s">
        <v>83</v>
      </c>
      <c r="G15" s="1" t="s">
        <v>84</v>
      </c>
      <c r="H15" s="1" t="s">
        <v>85</v>
      </c>
      <c r="I15" s="1">
        <v>201.00000643730164</v>
      </c>
      <c r="J15" s="1">
        <v>1</v>
      </c>
      <c r="K15">
        <f t="shared" si="0"/>
        <v>3.8131455641688725</v>
      </c>
      <c r="L15">
        <f t="shared" si="1"/>
        <v>0.13146688734702366</v>
      </c>
      <c r="M15">
        <f t="shared" si="2"/>
        <v>353.33884041934141</v>
      </c>
      <c r="N15">
        <f t="shared" si="3"/>
        <v>1.9372304205268012</v>
      </c>
      <c r="O15">
        <f t="shared" si="4"/>
        <v>1.475769907237324</v>
      </c>
      <c r="P15">
        <f t="shared" si="5"/>
        <v>30.297373687075957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31.843137741088867</v>
      </c>
      <c r="V15" s="1">
        <v>31.127542495727539</v>
      </c>
      <c r="W15" s="1">
        <v>31.656244277954102</v>
      </c>
      <c r="X15" s="1">
        <v>420.15853881835938</v>
      </c>
      <c r="Y15" s="1">
        <v>410.95254516601563</v>
      </c>
      <c r="Z15" s="1">
        <v>25.019067764282227</v>
      </c>
      <c r="AA15" s="1">
        <v>28.776924133300781</v>
      </c>
      <c r="AB15" s="1">
        <v>52.500755310058594</v>
      </c>
      <c r="AC15" s="1">
        <v>60.386356353759766</v>
      </c>
      <c r="AD15" s="1">
        <v>300.40789794921875</v>
      </c>
      <c r="AE15" s="1">
        <v>19.265741348266602</v>
      </c>
      <c r="AF15" s="1">
        <v>12.782040596008301</v>
      </c>
      <c r="AG15" s="1">
        <v>99.3155517578125</v>
      </c>
      <c r="AH15" s="1">
        <v>-7.7256546020507813</v>
      </c>
      <c r="AI15" s="1">
        <v>-0.36238077282905579</v>
      </c>
      <c r="AJ15" s="1">
        <v>0.11731281131505966</v>
      </c>
      <c r="AK15" s="1">
        <v>9.6514367032796144E-4</v>
      </c>
      <c r="AL15" s="1">
        <v>0.18691188097000122</v>
      </c>
      <c r="AM15" s="1">
        <v>3.1616652850061655E-3</v>
      </c>
      <c r="AN15" s="1">
        <v>0.66666668653488159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86</v>
      </c>
      <c r="AV15">
        <f t="shared" si="8"/>
        <v>0.50067982991536442</v>
      </c>
      <c r="AW15">
        <f t="shared" si="9"/>
        <v>1.9372304205268012E-3</v>
      </c>
      <c r="AX15">
        <f t="shared" si="10"/>
        <v>304.27754249572752</v>
      </c>
      <c r="AY15">
        <f t="shared" si="11"/>
        <v>304.99313774108884</v>
      </c>
      <c r="AZ15">
        <f t="shared" si="12"/>
        <v>3.0825185468229961</v>
      </c>
      <c r="BA15">
        <f t="shared" si="13"/>
        <v>-0.83016880865158194</v>
      </c>
      <c r="BB15">
        <f t="shared" si="14"/>
        <v>4.3337660054288012</v>
      </c>
      <c r="BC15">
        <f t="shared" si="15"/>
        <v>43.636328135164312</v>
      </c>
      <c r="BD15">
        <f t="shared" si="16"/>
        <v>14.859404001863531</v>
      </c>
      <c r="BE15">
        <f t="shared" si="17"/>
        <v>31.127542495727539</v>
      </c>
      <c r="BF15">
        <f t="shared" si="18"/>
        <v>4.5442898753019545</v>
      </c>
      <c r="BG15">
        <f t="shared" si="19"/>
        <v>0.12565038562251701</v>
      </c>
      <c r="BH15">
        <f t="shared" si="20"/>
        <v>2.8579960981914772</v>
      </c>
      <c r="BI15">
        <f t="shared" si="21"/>
        <v>1.6862937771104773</v>
      </c>
      <c r="BJ15">
        <f t="shared" si="22"/>
        <v>7.9034143791681541E-2</v>
      </c>
      <c r="BK15">
        <f t="shared" si="23"/>
        <v>35.092041893712555</v>
      </c>
      <c r="BL15">
        <f t="shared" si="24"/>
        <v>0.85980448247765551</v>
      </c>
      <c r="BM15">
        <f t="shared" si="25"/>
        <v>66.231116581566113</v>
      </c>
      <c r="BN15">
        <f t="shared" si="26"/>
        <v>409.13995838745001</v>
      </c>
      <c r="BO15">
        <f t="shared" si="27"/>
        <v>6.1726771786927218E-3</v>
      </c>
    </row>
    <row r="16" spans="1:67" x14ac:dyDescent="0.25">
      <c r="A16" s="1">
        <v>5</v>
      </c>
      <c r="B16" s="1" t="s">
        <v>91</v>
      </c>
      <c r="C16" s="1" t="s">
        <v>331</v>
      </c>
      <c r="D16" s="1" t="s">
        <v>81</v>
      </c>
      <c r="E16" s="1" t="s">
        <v>82</v>
      </c>
      <c r="F16" s="1" t="s">
        <v>83</v>
      </c>
      <c r="G16" s="1" t="s">
        <v>84</v>
      </c>
      <c r="H16" s="1" t="s">
        <v>85</v>
      </c>
      <c r="I16" s="1">
        <v>206.50000631436706</v>
      </c>
      <c r="J16" s="1">
        <v>1</v>
      </c>
      <c r="K16">
        <f t="shared" si="0"/>
        <v>2.6468916868386132</v>
      </c>
      <c r="L16">
        <f t="shared" si="1"/>
        <v>7.5857729166202967E-2</v>
      </c>
      <c r="M16">
        <f t="shared" si="2"/>
        <v>345.83260393617581</v>
      </c>
      <c r="N16">
        <f t="shared" si="3"/>
        <v>1.3164268934018457</v>
      </c>
      <c r="O16">
        <f t="shared" si="4"/>
        <v>1.7055114591798737</v>
      </c>
      <c r="P16">
        <f t="shared" si="5"/>
        <v>30.743485260567368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31.841758728027344</v>
      </c>
      <c r="V16" s="1">
        <v>31.28980827331543</v>
      </c>
      <c r="W16" s="1">
        <v>31.658010482788086</v>
      </c>
      <c r="X16" s="1">
        <v>420.097900390625</v>
      </c>
      <c r="Y16" s="1">
        <v>413.72418212890625</v>
      </c>
      <c r="Z16" s="1">
        <v>25.035680770874023</v>
      </c>
      <c r="AA16" s="1">
        <v>27.592142105102539</v>
      </c>
      <c r="AB16" s="1">
        <v>52.539222717285156</v>
      </c>
      <c r="AC16" s="1">
        <v>57.904148101806641</v>
      </c>
      <c r="AD16" s="1">
        <v>300.43963623046875</v>
      </c>
      <c r="AE16" s="1">
        <v>17.864809036254883</v>
      </c>
      <c r="AF16" s="1">
        <v>11.346132278442383</v>
      </c>
      <c r="AG16" s="1">
        <v>99.314613342285156</v>
      </c>
      <c r="AH16" s="1">
        <v>-7.7256546020507813</v>
      </c>
      <c r="AI16" s="1">
        <v>-0.36238077282905579</v>
      </c>
      <c r="AJ16" s="1">
        <v>0.11731281131505966</v>
      </c>
      <c r="AK16" s="1">
        <v>9.6514367032796144E-4</v>
      </c>
      <c r="AL16" s="1">
        <v>0.18691188097000122</v>
      </c>
      <c r="AM16" s="1">
        <v>3.1616652850061655E-3</v>
      </c>
      <c r="AN16" s="1">
        <v>0.3333333432674408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86</v>
      </c>
      <c r="AV16">
        <f t="shared" si="8"/>
        <v>0.5007327270507812</v>
      </c>
      <c r="AW16">
        <f t="shared" si="9"/>
        <v>1.3164268934018457E-3</v>
      </c>
      <c r="AX16">
        <f t="shared" si="10"/>
        <v>304.43980827331541</v>
      </c>
      <c r="AY16">
        <f t="shared" si="11"/>
        <v>304.99175872802732</v>
      </c>
      <c r="AZ16">
        <f t="shared" si="12"/>
        <v>2.8583693819112455</v>
      </c>
      <c r="BA16">
        <f t="shared" si="13"/>
        <v>-0.54632301274805983</v>
      </c>
      <c r="BB16">
        <f t="shared" si="14"/>
        <v>4.4458143836335182</v>
      </c>
      <c r="BC16">
        <f t="shared" si="15"/>
        <v>44.764956878109551</v>
      </c>
      <c r="BD16">
        <f t="shared" si="16"/>
        <v>17.172814773007012</v>
      </c>
      <c r="BE16">
        <f t="shared" si="17"/>
        <v>31.28980827331543</v>
      </c>
      <c r="BF16">
        <f t="shared" si="18"/>
        <v>4.5864636988414533</v>
      </c>
      <c r="BG16">
        <f t="shared" si="19"/>
        <v>7.3884246389309599E-2</v>
      </c>
      <c r="BH16">
        <f t="shared" si="20"/>
        <v>2.7403029244536445</v>
      </c>
      <c r="BI16">
        <f t="shared" si="21"/>
        <v>1.8461607743878088</v>
      </c>
      <c r="BJ16">
        <f t="shared" si="22"/>
        <v>4.6350994640695219E-2</v>
      </c>
      <c r="BK16">
        <f t="shared" si="23"/>
        <v>34.346231341076944</v>
      </c>
      <c r="BL16">
        <f t="shared" si="24"/>
        <v>0.83590135378749242</v>
      </c>
      <c r="BM16">
        <f t="shared" si="25"/>
        <v>61.233308544785203</v>
      </c>
      <c r="BN16">
        <f t="shared" si="26"/>
        <v>412.46597658833053</v>
      </c>
      <c r="BO16">
        <f t="shared" si="27"/>
        <v>3.9294861769066771E-3</v>
      </c>
    </row>
    <row r="17" spans="1:67" x14ac:dyDescent="0.25">
      <c r="A17" s="1">
        <v>6</v>
      </c>
      <c r="B17" s="1" t="s">
        <v>92</v>
      </c>
      <c r="C17" s="1" t="s">
        <v>331</v>
      </c>
      <c r="D17" s="1" t="s">
        <v>81</v>
      </c>
      <c r="E17" s="1" t="s">
        <v>82</v>
      </c>
      <c r="F17" s="1" t="s">
        <v>83</v>
      </c>
      <c r="G17" s="1" t="s">
        <v>84</v>
      </c>
      <c r="H17" s="1" t="s">
        <v>85</v>
      </c>
      <c r="I17" s="1">
        <v>211.50000620260835</v>
      </c>
      <c r="J17" s="1">
        <v>1</v>
      </c>
      <c r="K17">
        <f t="shared" si="0"/>
        <v>2.0792615119176903</v>
      </c>
      <c r="L17">
        <f t="shared" si="1"/>
        <v>4.6075736779564128E-2</v>
      </c>
      <c r="M17">
        <f t="shared" si="2"/>
        <v>330.98184876531252</v>
      </c>
      <c r="N17">
        <f t="shared" si="3"/>
        <v>0.89735422837464485</v>
      </c>
      <c r="O17">
        <f t="shared" si="4"/>
        <v>1.8942270050983274</v>
      </c>
      <c r="P17">
        <f t="shared" si="5"/>
        <v>31.162519570868017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31.841150283813477</v>
      </c>
      <c r="V17" s="1">
        <v>31.533946990966797</v>
      </c>
      <c r="W17" s="1">
        <v>31.652837753295898</v>
      </c>
      <c r="X17" s="1">
        <v>420.88568115234375</v>
      </c>
      <c r="Y17" s="1">
        <v>415.98797607421875</v>
      </c>
      <c r="Z17" s="1">
        <v>25.030673980712891</v>
      </c>
      <c r="AA17" s="1">
        <v>26.774696350097656</v>
      </c>
      <c r="AB17" s="1">
        <v>52.530654907226563</v>
      </c>
      <c r="AC17" s="1">
        <v>56.190746307373047</v>
      </c>
      <c r="AD17" s="1">
        <v>300.45297241210938</v>
      </c>
      <c r="AE17" s="1">
        <v>17.885101318359375</v>
      </c>
      <c r="AF17" s="1">
        <v>8.6682632565498352E-2</v>
      </c>
      <c r="AG17" s="1">
        <v>99.314849853515625</v>
      </c>
      <c r="AH17" s="1">
        <v>-7.7256546020507813</v>
      </c>
      <c r="AI17" s="1">
        <v>-0.36238077282905579</v>
      </c>
      <c r="AJ17" s="1">
        <v>0.11731281131505966</v>
      </c>
      <c r="AK17" s="1">
        <v>9.6514367032796144E-4</v>
      </c>
      <c r="AL17" s="1">
        <v>0.18691188097000122</v>
      </c>
      <c r="AM17" s="1">
        <v>3.1616652850061655E-3</v>
      </c>
      <c r="AN17" s="1">
        <v>0.3333333432674408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86</v>
      </c>
      <c r="AV17">
        <f t="shared" si="8"/>
        <v>0.50075495402018222</v>
      </c>
      <c r="AW17">
        <f t="shared" si="9"/>
        <v>8.9735422837464488E-4</v>
      </c>
      <c r="AX17">
        <f t="shared" si="10"/>
        <v>304.68394699096677</v>
      </c>
      <c r="AY17">
        <f t="shared" si="11"/>
        <v>304.99115028381345</v>
      </c>
      <c r="AZ17">
        <f t="shared" si="12"/>
        <v>2.8616161469753933</v>
      </c>
      <c r="BA17">
        <f t="shared" si="13"/>
        <v>-0.37142742009877922</v>
      </c>
      <c r="BB17">
        <f t="shared" si="14"/>
        <v>4.5533519529817488</v>
      </c>
      <c r="BC17">
        <f t="shared" si="15"/>
        <v>45.847644734878138</v>
      </c>
      <c r="BD17">
        <f t="shared" si="16"/>
        <v>19.072948384780481</v>
      </c>
      <c r="BE17">
        <f t="shared" si="17"/>
        <v>31.533946990966797</v>
      </c>
      <c r="BF17">
        <f t="shared" si="18"/>
        <v>4.650558975797165</v>
      </c>
      <c r="BG17">
        <f t="shared" si="19"/>
        <v>4.5340145031859139E-2</v>
      </c>
      <c r="BH17">
        <f t="shared" si="20"/>
        <v>2.6591249478834214</v>
      </c>
      <c r="BI17">
        <f t="shared" si="21"/>
        <v>1.9914340279137437</v>
      </c>
      <c r="BJ17">
        <f t="shared" si="22"/>
        <v>2.8402773467586732E-2</v>
      </c>
      <c r="BK17">
        <f t="shared" si="23"/>
        <v>32.871412614366037</v>
      </c>
      <c r="BL17">
        <f t="shared" si="24"/>
        <v>0.79565244142119196</v>
      </c>
      <c r="BM17">
        <f t="shared" si="25"/>
        <v>57.52096964488689</v>
      </c>
      <c r="BN17">
        <f t="shared" si="26"/>
        <v>414.99959473333917</v>
      </c>
      <c r="BO17">
        <f t="shared" si="27"/>
        <v>2.8819579543842592E-3</v>
      </c>
    </row>
    <row r="18" spans="1:67" x14ac:dyDescent="0.25">
      <c r="A18" s="1">
        <v>7</v>
      </c>
      <c r="B18" s="1" t="s">
        <v>93</v>
      </c>
      <c r="C18" s="1" t="s">
        <v>331</v>
      </c>
      <c r="D18" s="1" t="s">
        <v>81</v>
      </c>
      <c r="E18" s="1" t="s">
        <v>82</v>
      </c>
      <c r="F18" s="1" t="s">
        <v>83</v>
      </c>
      <c r="G18" s="1" t="s">
        <v>84</v>
      </c>
      <c r="H18" s="1" t="s">
        <v>85</v>
      </c>
      <c r="I18" s="1">
        <v>216.50000609084964</v>
      </c>
      <c r="J18" s="1">
        <v>1</v>
      </c>
      <c r="K18">
        <f t="shared" si="0"/>
        <v>2.3228601422485133</v>
      </c>
      <c r="L18">
        <f t="shared" si="1"/>
        <v>3.1523274983731565E-2</v>
      </c>
      <c r="M18">
        <f t="shared" si="2"/>
        <v>287.11200476054159</v>
      </c>
      <c r="N18">
        <f t="shared" si="3"/>
        <v>0.65016796312641467</v>
      </c>
      <c r="O18">
        <f t="shared" si="4"/>
        <v>1.9958523556495638</v>
      </c>
      <c r="P18">
        <f t="shared" si="5"/>
        <v>31.368949412639711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31.840919494628906</v>
      </c>
      <c r="V18" s="1">
        <v>31.630685806274414</v>
      </c>
      <c r="W18" s="1">
        <v>31.649150848388672</v>
      </c>
      <c r="X18" s="1">
        <v>423.05685424804688</v>
      </c>
      <c r="Y18" s="1">
        <v>417.87481689453125</v>
      </c>
      <c r="Z18" s="1">
        <v>25.028604507446289</v>
      </c>
      <c r="AA18" s="1">
        <v>26.293027877807617</v>
      </c>
      <c r="AB18" s="1">
        <v>52.527313232421875</v>
      </c>
      <c r="AC18" s="1">
        <v>55.180946350097656</v>
      </c>
      <c r="AD18" s="1">
        <v>300.40875244140625</v>
      </c>
      <c r="AE18" s="1">
        <v>17.965551376342773</v>
      </c>
      <c r="AF18" s="1">
        <v>4.9044322222471237E-2</v>
      </c>
      <c r="AG18" s="1">
        <v>99.315452575683594</v>
      </c>
      <c r="AH18" s="1">
        <v>-7.7256546020507813</v>
      </c>
      <c r="AI18" s="1">
        <v>-0.36238077282905579</v>
      </c>
      <c r="AJ18" s="1">
        <v>0.11731281131505966</v>
      </c>
      <c r="AK18" s="1">
        <v>9.6514367032796144E-4</v>
      </c>
      <c r="AL18" s="1">
        <v>0.18691188097000122</v>
      </c>
      <c r="AM18" s="1">
        <v>3.1616652850061655E-3</v>
      </c>
      <c r="AN18" s="1">
        <v>0.66666668653488159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86</v>
      </c>
      <c r="AV18">
        <f t="shared" si="8"/>
        <v>0.50068125406901032</v>
      </c>
      <c r="AW18">
        <f t="shared" si="9"/>
        <v>6.5016796312641466E-4</v>
      </c>
      <c r="AX18">
        <f t="shared" si="10"/>
        <v>304.78068580627439</v>
      </c>
      <c r="AY18">
        <f t="shared" si="11"/>
        <v>304.99091949462888</v>
      </c>
      <c r="AZ18">
        <f t="shared" si="12"/>
        <v>2.8744881559650253</v>
      </c>
      <c r="BA18">
        <f t="shared" si="13"/>
        <v>-0.26173639363470319</v>
      </c>
      <c r="BB18">
        <f t="shared" si="14"/>
        <v>4.6071563189190927</v>
      </c>
      <c r="BC18">
        <f t="shared" si="15"/>
        <v>46.389118706459072</v>
      </c>
      <c r="BD18">
        <f t="shared" si="16"/>
        <v>20.096090828651455</v>
      </c>
      <c r="BE18">
        <f t="shared" si="17"/>
        <v>31.630685806274414</v>
      </c>
      <c r="BF18">
        <f t="shared" si="18"/>
        <v>4.6761713603248269</v>
      </c>
      <c r="BG18">
        <f t="shared" si="19"/>
        <v>3.1177215851003616E-2</v>
      </c>
      <c r="BH18">
        <f t="shared" si="20"/>
        <v>2.611303963269529</v>
      </c>
      <c r="BI18">
        <f t="shared" si="21"/>
        <v>2.064867397055298</v>
      </c>
      <c r="BJ18">
        <f t="shared" si="22"/>
        <v>1.951655844298238E-2</v>
      </c>
      <c r="BK18">
        <f t="shared" si="23"/>
        <v>28.514658692705012</v>
      </c>
      <c r="BL18">
        <f t="shared" si="24"/>
        <v>0.68707659124863396</v>
      </c>
      <c r="BM18">
        <f t="shared" si="25"/>
        <v>55.539113933746187</v>
      </c>
      <c r="BN18">
        <f t="shared" si="26"/>
        <v>416.77064043143986</v>
      </c>
      <c r="BO18">
        <f t="shared" si="27"/>
        <v>3.0954578268504633E-3</v>
      </c>
    </row>
    <row r="19" spans="1:67" x14ac:dyDescent="0.25">
      <c r="A19" s="1">
        <v>8</v>
      </c>
      <c r="B19" s="1" t="s">
        <v>94</v>
      </c>
      <c r="C19" s="1" t="s">
        <v>331</v>
      </c>
      <c r="D19" s="1" t="s">
        <v>81</v>
      </c>
      <c r="E19" s="1" t="s">
        <v>82</v>
      </c>
      <c r="F19" s="1" t="s">
        <v>83</v>
      </c>
      <c r="G19" s="1" t="s">
        <v>84</v>
      </c>
      <c r="H19" s="1" t="s">
        <v>85</v>
      </c>
      <c r="I19" s="1">
        <v>222.00000596791506</v>
      </c>
      <c r="J19" s="1">
        <v>1</v>
      </c>
      <c r="K19">
        <f t="shared" si="0"/>
        <v>1.4291166744345796</v>
      </c>
      <c r="L19">
        <f t="shared" si="1"/>
        <v>2.2061095597019027E-2</v>
      </c>
      <c r="M19">
        <f t="shared" si="2"/>
        <v>303.1514924069196</v>
      </c>
      <c r="N19">
        <f t="shared" si="3"/>
        <v>0.47155385081283885</v>
      </c>
      <c r="O19">
        <f t="shared" si="4"/>
        <v>2.0616168731018796</v>
      </c>
      <c r="P19">
        <f t="shared" si="5"/>
        <v>31.494689565177826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31.840234756469727</v>
      </c>
      <c r="V19" s="1">
        <v>31.673896789550781</v>
      </c>
      <c r="W19" s="1">
        <v>31.650318145751953</v>
      </c>
      <c r="X19" s="1">
        <v>423.18472290039063</v>
      </c>
      <c r="Y19" s="1">
        <v>419.935791015625</v>
      </c>
      <c r="Z19" s="1">
        <v>25.046237945556641</v>
      </c>
      <c r="AA19" s="1">
        <v>25.963350296020508</v>
      </c>
      <c r="AB19" s="1">
        <v>52.566795349121094</v>
      </c>
      <c r="AC19" s="1">
        <v>54.491622924804688</v>
      </c>
      <c r="AD19" s="1">
        <v>300.49365234375</v>
      </c>
      <c r="AE19" s="1">
        <v>17.857561111450195</v>
      </c>
      <c r="AF19" s="1">
        <v>5.7027924805879593E-2</v>
      </c>
      <c r="AG19" s="1">
        <v>99.316276550292969</v>
      </c>
      <c r="AH19" s="1">
        <v>-7.7256546020507813</v>
      </c>
      <c r="AI19" s="1">
        <v>-0.36238077282905579</v>
      </c>
      <c r="AJ19" s="1">
        <v>0.11731281131505966</v>
      </c>
      <c r="AK19" s="1">
        <v>9.6514367032796144E-4</v>
      </c>
      <c r="AL19" s="1">
        <v>0.18691188097000122</v>
      </c>
      <c r="AM19" s="1">
        <v>3.1616652850061655E-3</v>
      </c>
      <c r="AN19" s="1">
        <v>0.66666668653488159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86</v>
      </c>
      <c r="AV19">
        <f t="shared" si="8"/>
        <v>0.50082275390624986</v>
      </c>
      <c r="AW19">
        <f t="shared" si="9"/>
        <v>4.7155385081283885E-4</v>
      </c>
      <c r="AX19">
        <f t="shared" si="10"/>
        <v>304.82389678955076</v>
      </c>
      <c r="AY19">
        <f t="shared" si="11"/>
        <v>304.9902347564697</v>
      </c>
      <c r="AZ19">
        <f t="shared" si="12"/>
        <v>2.8572097139684161</v>
      </c>
      <c r="BA19">
        <f t="shared" si="13"/>
        <v>-0.17920722437295566</v>
      </c>
      <c r="BB19">
        <f t="shared" si="14"/>
        <v>4.6402001512735831</v>
      </c>
      <c r="BC19">
        <f t="shared" si="15"/>
        <v>46.721447001930471</v>
      </c>
      <c r="BD19">
        <f t="shared" si="16"/>
        <v>20.758096705909963</v>
      </c>
      <c r="BE19">
        <f t="shared" si="17"/>
        <v>31.673896789550781</v>
      </c>
      <c r="BF19">
        <f t="shared" si="18"/>
        <v>4.6876514440427366</v>
      </c>
      <c r="BG19">
        <f t="shared" si="19"/>
        <v>2.1891046140697663E-2</v>
      </c>
      <c r="BH19">
        <f t="shared" si="20"/>
        <v>2.5785832781717035</v>
      </c>
      <c r="BI19">
        <f t="shared" si="21"/>
        <v>2.1090681658710331</v>
      </c>
      <c r="BJ19">
        <f t="shared" si="22"/>
        <v>1.3697080771791263E-2</v>
      </c>
      <c r="BK19">
        <f t="shared" si="23"/>
        <v>30.107877456519667</v>
      </c>
      <c r="BL19">
        <f t="shared" si="24"/>
        <v>0.72189963059290629</v>
      </c>
      <c r="BM19">
        <f t="shared" si="25"/>
        <v>54.250333302446798</v>
      </c>
      <c r="BN19">
        <f t="shared" si="26"/>
        <v>419.25645739315615</v>
      </c>
      <c r="BO19">
        <f t="shared" si="27"/>
        <v>1.8492274728032817E-3</v>
      </c>
    </row>
    <row r="20" spans="1:67" x14ac:dyDescent="0.25">
      <c r="A20" s="1">
        <v>9</v>
      </c>
      <c r="B20" s="1" t="s">
        <v>95</v>
      </c>
      <c r="C20" s="1" t="s">
        <v>331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>
        <v>227.00000585615635</v>
      </c>
      <c r="J20" s="1">
        <v>1</v>
      </c>
      <c r="K20">
        <f t="shared" si="0"/>
        <v>0.64019546848993947</v>
      </c>
      <c r="L20">
        <f t="shared" si="1"/>
        <v>1.7022923011651415E-2</v>
      </c>
      <c r="M20">
        <f t="shared" si="2"/>
        <v>347.19731261996174</v>
      </c>
      <c r="N20">
        <f t="shared" si="3"/>
        <v>0.37085524520185204</v>
      </c>
      <c r="O20">
        <f t="shared" si="4"/>
        <v>2.0975508303494532</v>
      </c>
      <c r="P20">
        <f t="shared" si="5"/>
        <v>31.559469757362208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31.841901779174805</v>
      </c>
      <c r="V20" s="1">
        <v>31.690595626831055</v>
      </c>
      <c r="W20" s="1">
        <v>31.656215667724609</v>
      </c>
      <c r="X20" s="1">
        <v>422.72866821289063</v>
      </c>
      <c r="Y20" s="1">
        <v>421.13836669921875</v>
      </c>
      <c r="Z20" s="1">
        <v>25.052291870117188</v>
      </c>
      <c r="AA20" s="1">
        <v>25.773773193359375</v>
      </c>
      <c r="AB20" s="1">
        <v>52.574508666992188</v>
      </c>
      <c r="AC20" s="1">
        <v>54.088600158691406</v>
      </c>
      <c r="AD20" s="1">
        <v>300.46258544921875</v>
      </c>
      <c r="AE20" s="1">
        <v>17.920614242553711</v>
      </c>
      <c r="AF20" s="1">
        <v>3.3075679093599319E-2</v>
      </c>
      <c r="AG20" s="1">
        <v>99.316215515136719</v>
      </c>
      <c r="AH20" s="1">
        <v>-7.7256546020507813</v>
      </c>
      <c r="AI20" s="1">
        <v>-0.36238077282905579</v>
      </c>
      <c r="AJ20" s="1">
        <v>0.11731281131505966</v>
      </c>
      <c r="AK20" s="1">
        <v>9.6514367032796144E-4</v>
      </c>
      <c r="AL20" s="1">
        <v>0.18691188097000122</v>
      </c>
      <c r="AM20" s="1">
        <v>3.1616652850061655E-3</v>
      </c>
      <c r="AN20" s="1">
        <v>0.66666668653488159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86</v>
      </c>
      <c r="AV20">
        <f t="shared" si="8"/>
        <v>0.50077097574869778</v>
      </c>
      <c r="AW20">
        <f t="shared" si="9"/>
        <v>3.7085524520185205E-4</v>
      </c>
      <c r="AX20">
        <f t="shared" si="10"/>
        <v>304.84059562683103</v>
      </c>
      <c r="AY20">
        <f t="shared" si="11"/>
        <v>304.99190177917478</v>
      </c>
      <c r="AZ20">
        <f t="shared" si="12"/>
        <v>2.867298214719483</v>
      </c>
      <c r="BA20">
        <f t="shared" si="13"/>
        <v>-0.13112586946884516</v>
      </c>
      <c r="BB20">
        <f t="shared" si="14"/>
        <v>4.6573044434593864</v>
      </c>
      <c r="BC20">
        <f t="shared" si="15"/>
        <v>46.893696253957344</v>
      </c>
      <c r="BD20">
        <f t="shared" si="16"/>
        <v>21.119923060597969</v>
      </c>
      <c r="BE20">
        <f t="shared" si="17"/>
        <v>31.690595626831055</v>
      </c>
      <c r="BF20">
        <f t="shared" si="18"/>
        <v>4.6920944794770971</v>
      </c>
      <c r="BG20">
        <f t="shared" si="19"/>
        <v>1.692149578748002E-2</v>
      </c>
      <c r="BH20">
        <f t="shared" si="20"/>
        <v>2.5597536131099332</v>
      </c>
      <c r="BI20">
        <f t="shared" si="21"/>
        <v>2.1323408663671639</v>
      </c>
      <c r="BJ20">
        <f t="shared" si="22"/>
        <v>1.058500093908084E-2</v>
      </c>
      <c r="BK20">
        <f t="shared" si="23"/>
        <v>34.48232312644042</v>
      </c>
      <c r="BL20">
        <f t="shared" si="24"/>
        <v>0.82442574715101546</v>
      </c>
      <c r="BM20">
        <f t="shared" si="25"/>
        <v>53.542501150671065</v>
      </c>
      <c r="BN20">
        <f t="shared" si="26"/>
        <v>420.83404843432311</v>
      </c>
      <c r="BO20">
        <f t="shared" si="27"/>
        <v>8.1451742642507413E-4</v>
      </c>
    </row>
    <row r="21" spans="1:67" x14ac:dyDescent="0.25">
      <c r="A21" s="1">
        <v>10</v>
      </c>
      <c r="B21" s="1" t="s">
        <v>96</v>
      </c>
      <c r="C21" s="1" t="s">
        <v>331</v>
      </c>
      <c r="D21" s="1" t="s">
        <v>81</v>
      </c>
      <c r="E21" s="1" t="s">
        <v>82</v>
      </c>
      <c r="F21" s="1" t="s">
        <v>83</v>
      </c>
      <c r="G21" s="1" t="s">
        <v>84</v>
      </c>
      <c r="H21" s="1" t="s">
        <v>85</v>
      </c>
      <c r="I21" s="1">
        <v>232.00000574439764</v>
      </c>
      <c r="J21" s="1">
        <v>1</v>
      </c>
      <c r="K21">
        <f t="shared" si="0"/>
        <v>0.19176873993739685</v>
      </c>
      <c r="L21">
        <f t="shared" si="1"/>
        <v>1.4314708520882184E-2</v>
      </c>
      <c r="M21">
        <f t="shared" si="2"/>
        <v>385.88630439573939</v>
      </c>
      <c r="N21">
        <f t="shared" si="3"/>
        <v>0.31548288037733396</v>
      </c>
      <c r="O21">
        <f t="shared" si="4"/>
        <v>2.1199819792147663</v>
      </c>
      <c r="P21">
        <f t="shared" si="5"/>
        <v>31.597058335568235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31.843704223632813</v>
      </c>
      <c r="V21" s="1">
        <v>31.702323913574219</v>
      </c>
      <c r="W21" s="1">
        <v>31.660388946533203</v>
      </c>
      <c r="X21" s="1">
        <v>422.36245727539063</v>
      </c>
      <c r="Y21" s="1">
        <v>421.7138671875</v>
      </c>
      <c r="Z21" s="1">
        <v>25.034137725830078</v>
      </c>
      <c r="AA21" s="1">
        <v>25.647941589355469</v>
      </c>
      <c r="AB21" s="1">
        <v>52.5313720703125</v>
      </c>
      <c r="AC21" s="1">
        <v>53.819370269775391</v>
      </c>
      <c r="AD21" s="1">
        <v>300.47845458984375</v>
      </c>
      <c r="AE21" s="1">
        <v>17.76116943359375</v>
      </c>
      <c r="AF21" s="1">
        <v>2.6232598349452019E-2</v>
      </c>
      <c r="AG21" s="1">
        <v>99.31683349609375</v>
      </c>
      <c r="AH21" s="1">
        <v>-7.7256546020507813</v>
      </c>
      <c r="AI21" s="1">
        <v>-0.36238077282905579</v>
      </c>
      <c r="AJ21" s="1">
        <v>0.11731281131505966</v>
      </c>
      <c r="AK21" s="1">
        <v>9.6514367032796144E-4</v>
      </c>
      <c r="AL21" s="1">
        <v>0.18691188097000122</v>
      </c>
      <c r="AM21" s="1">
        <v>3.1616652850061655E-3</v>
      </c>
      <c r="AN21" s="1">
        <v>0.66666668653488159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86</v>
      </c>
      <c r="AV21">
        <f t="shared" si="8"/>
        <v>0.50079742431640617</v>
      </c>
      <c r="AW21">
        <f t="shared" si="9"/>
        <v>3.1548288037733398E-4</v>
      </c>
      <c r="AX21">
        <f t="shared" si="10"/>
        <v>304.8523239135742</v>
      </c>
      <c r="AY21">
        <f t="shared" si="11"/>
        <v>304.99370422363279</v>
      </c>
      <c r="AZ21">
        <f t="shared" si="12"/>
        <v>2.8417870458561083</v>
      </c>
      <c r="BA21">
        <f t="shared" si="13"/>
        <v>-0.10526557800598391</v>
      </c>
      <c r="BB21">
        <f t="shared" si="14"/>
        <v>4.6672543235623216</v>
      </c>
      <c r="BC21">
        <f t="shared" si="15"/>
        <v>46.993587685675564</v>
      </c>
      <c r="BD21">
        <f t="shared" si="16"/>
        <v>21.345646096320095</v>
      </c>
      <c r="BE21">
        <f t="shared" si="17"/>
        <v>31.702323913574219</v>
      </c>
      <c r="BF21">
        <f t="shared" si="18"/>
        <v>4.6952171992981322</v>
      </c>
      <c r="BG21">
        <f t="shared" si="19"/>
        <v>1.4242918652361427E-2</v>
      </c>
      <c r="BH21">
        <f t="shared" si="20"/>
        <v>2.5472723443475553</v>
      </c>
      <c r="BI21">
        <f t="shared" si="21"/>
        <v>2.1479448549505769</v>
      </c>
      <c r="BJ21">
        <f t="shared" si="22"/>
        <v>8.9082463117739537E-3</v>
      </c>
      <c r="BK21">
        <f t="shared" si="23"/>
        <v>38.325005842094605</v>
      </c>
      <c r="BL21">
        <f t="shared" si="24"/>
        <v>0.91504295784555933</v>
      </c>
      <c r="BM21">
        <f t="shared" si="25"/>
        <v>53.101960733693232</v>
      </c>
      <c r="BN21">
        <f t="shared" si="26"/>
        <v>421.6227095128969</v>
      </c>
      <c r="BO21">
        <f t="shared" si="27"/>
        <v>2.4152627143519609E-4</v>
      </c>
    </row>
    <row r="22" spans="1:67" x14ac:dyDescent="0.25">
      <c r="A22" s="1">
        <v>11</v>
      </c>
      <c r="B22" s="1" t="s">
        <v>97</v>
      </c>
      <c r="C22" s="1" t="s">
        <v>331</v>
      </c>
      <c r="D22" s="1" t="s">
        <v>81</v>
      </c>
      <c r="E22" s="1" t="s">
        <v>82</v>
      </c>
      <c r="F22" s="1" t="s">
        <v>83</v>
      </c>
      <c r="G22" s="1" t="s">
        <v>84</v>
      </c>
      <c r="H22" s="1" t="s">
        <v>85</v>
      </c>
      <c r="I22" s="1">
        <v>237.50000562146306</v>
      </c>
      <c r="J22" s="1">
        <v>1</v>
      </c>
      <c r="K22">
        <f t="shared" si="0"/>
        <v>-0.20218147625280036</v>
      </c>
      <c r="L22">
        <f t="shared" si="1"/>
        <v>1.2360797715598551E-2</v>
      </c>
      <c r="M22">
        <f t="shared" si="2"/>
        <v>432.94586035007882</v>
      </c>
      <c r="N22">
        <f t="shared" si="3"/>
        <v>0.27445286614638248</v>
      </c>
      <c r="O22">
        <f t="shared" si="4"/>
        <v>2.1343481456853817</v>
      </c>
      <c r="P22">
        <f t="shared" si="5"/>
        <v>31.621897574927573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31.846485137939453</v>
      </c>
      <c r="V22" s="1">
        <v>31.706718444824219</v>
      </c>
      <c r="W22" s="1">
        <v>31.660612106323242</v>
      </c>
      <c r="X22" s="1">
        <v>421.74652099609375</v>
      </c>
      <c r="Y22" s="1">
        <v>421.91903686523438</v>
      </c>
      <c r="Z22" s="1">
        <v>25.0355224609375</v>
      </c>
      <c r="AA22" s="1">
        <v>25.569608688354492</v>
      </c>
      <c r="AB22" s="1">
        <v>52.525974273681641</v>
      </c>
      <c r="AC22" s="1">
        <v>53.646518707275391</v>
      </c>
      <c r="AD22" s="1">
        <v>300.44049072265625</v>
      </c>
      <c r="AE22" s="1">
        <v>17.916990280151367</v>
      </c>
      <c r="AF22" s="1">
        <v>5.930795893073082E-2</v>
      </c>
      <c r="AG22" s="1">
        <v>99.316787719726563</v>
      </c>
      <c r="AH22" s="1">
        <v>-7.7256546020507813</v>
      </c>
      <c r="AI22" s="1">
        <v>-0.36238077282905579</v>
      </c>
      <c r="AJ22" s="1">
        <v>0.11731281131505966</v>
      </c>
      <c r="AK22" s="1">
        <v>9.6514367032796144E-4</v>
      </c>
      <c r="AL22" s="1">
        <v>0.18691188097000122</v>
      </c>
      <c r="AM22" s="1">
        <v>3.1616652850061655E-3</v>
      </c>
      <c r="AN22" s="1">
        <v>0.66666668653488159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86</v>
      </c>
      <c r="AV22">
        <f t="shared" si="8"/>
        <v>0.50073415120442699</v>
      </c>
      <c r="AW22">
        <f t="shared" si="9"/>
        <v>2.7445286614638249E-4</v>
      </c>
      <c r="AX22">
        <f t="shared" si="10"/>
        <v>304.8567184448242</v>
      </c>
      <c r="AY22">
        <f t="shared" si="11"/>
        <v>304.99648513793943</v>
      </c>
      <c r="AZ22">
        <f t="shared" si="12"/>
        <v>2.8667183807480683</v>
      </c>
      <c r="BA22">
        <f t="shared" si="13"/>
        <v>-8.4820869896644252E-2</v>
      </c>
      <c r="BB22">
        <f t="shared" si="14"/>
        <v>4.6738395438631608</v>
      </c>
      <c r="BC22">
        <f t="shared" si="15"/>
        <v>47.059914553950378</v>
      </c>
      <c r="BD22">
        <f t="shared" si="16"/>
        <v>21.490305865595886</v>
      </c>
      <c r="BE22">
        <f t="shared" si="17"/>
        <v>31.706718444824219</v>
      </c>
      <c r="BF22">
        <f t="shared" si="18"/>
        <v>4.6963877329755217</v>
      </c>
      <c r="BG22">
        <f t="shared" si="19"/>
        <v>1.2307231799778799E-2</v>
      </c>
      <c r="BH22">
        <f t="shared" si="20"/>
        <v>2.5394913981777791</v>
      </c>
      <c r="BI22">
        <f t="shared" si="21"/>
        <v>2.1568963347977426</v>
      </c>
      <c r="BJ22">
        <f t="shared" si="22"/>
        <v>7.6968145690472266E-3</v>
      </c>
      <c r="BK22">
        <f t="shared" si="23"/>
        <v>42.998792106523155</v>
      </c>
      <c r="BL22">
        <f t="shared" si="24"/>
        <v>1.0261349276078446</v>
      </c>
      <c r="BM22">
        <f t="shared" si="25"/>
        <v>52.818674575884053</v>
      </c>
      <c r="BN22">
        <f t="shared" si="26"/>
        <v>422.01514425598555</v>
      </c>
      <c r="BO22">
        <f t="shared" si="27"/>
        <v>-2.5304678623075334E-4</v>
      </c>
    </row>
    <row r="23" spans="1:67" x14ac:dyDescent="0.25">
      <c r="A23" s="1">
        <v>12</v>
      </c>
      <c r="B23" s="1" t="s">
        <v>98</v>
      </c>
      <c r="C23" s="1" t="s">
        <v>331</v>
      </c>
      <c r="D23" s="1" t="s">
        <v>81</v>
      </c>
      <c r="E23" s="1" t="s">
        <v>82</v>
      </c>
      <c r="F23" s="1" t="s">
        <v>83</v>
      </c>
      <c r="G23" s="1" t="s">
        <v>84</v>
      </c>
      <c r="H23" s="1" t="s">
        <v>85</v>
      </c>
      <c r="I23" s="1">
        <v>242.50000550970435</v>
      </c>
      <c r="J23" s="1">
        <v>1</v>
      </c>
      <c r="K23">
        <f t="shared" si="0"/>
        <v>-0.18331142030768166</v>
      </c>
      <c r="L23">
        <f t="shared" si="1"/>
        <v>1.0595935903118478E-2</v>
      </c>
      <c r="M23">
        <f t="shared" si="2"/>
        <v>434.24008726460602</v>
      </c>
      <c r="N23">
        <f t="shared" si="3"/>
        <v>0.23679667610008434</v>
      </c>
      <c r="O23">
        <f t="shared" si="4"/>
        <v>2.1468914620483099</v>
      </c>
      <c r="P23">
        <f t="shared" si="5"/>
        <v>31.647219150238843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31.847009658813477</v>
      </c>
      <c r="V23" s="1">
        <v>31.714565277099609</v>
      </c>
      <c r="W23" s="1">
        <v>31.657155990600586</v>
      </c>
      <c r="X23" s="1">
        <v>421.65869140625</v>
      </c>
      <c r="Y23" s="1">
        <v>421.82528686523438</v>
      </c>
      <c r="Z23" s="1">
        <v>25.050142288208008</v>
      </c>
      <c r="AA23" s="1">
        <v>25.510951995849609</v>
      </c>
      <c r="AB23" s="1">
        <v>52.555160522460938</v>
      </c>
      <c r="AC23" s="1">
        <v>53.521938323974609</v>
      </c>
      <c r="AD23" s="1">
        <v>300.4569091796875</v>
      </c>
      <c r="AE23" s="1">
        <v>17.790884017944336</v>
      </c>
      <c r="AF23" s="1">
        <v>2.2810986265540123E-3</v>
      </c>
      <c r="AG23" s="1">
        <v>99.316932678222656</v>
      </c>
      <c r="AH23" s="1">
        <v>-7.7256546020507813</v>
      </c>
      <c r="AI23" s="1">
        <v>-0.36238077282905579</v>
      </c>
      <c r="AJ23" s="1">
        <v>0.11731281131505966</v>
      </c>
      <c r="AK23" s="1">
        <v>9.6514367032796144E-4</v>
      </c>
      <c r="AL23" s="1">
        <v>0.18691188097000122</v>
      </c>
      <c r="AM23" s="1">
        <v>3.1616652850061655E-3</v>
      </c>
      <c r="AN23" s="1">
        <v>0.66666668653488159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86</v>
      </c>
      <c r="AV23">
        <f t="shared" si="8"/>
        <v>0.5007615152994791</v>
      </c>
      <c r="AW23">
        <f t="shared" si="9"/>
        <v>2.3679667610008434E-4</v>
      </c>
      <c r="AX23">
        <f t="shared" si="10"/>
        <v>304.86456527709959</v>
      </c>
      <c r="AY23">
        <f t="shared" si="11"/>
        <v>304.99700965881345</v>
      </c>
      <c r="AZ23">
        <f t="shared" si="12"/>
        <v>2.8465413792459344</v>
      </c>
      <c r="BA23">
        <f t="shared" si="13"/>
        <v>-6.7346126860765659E-2</v>
      </c>
      <c r="BB23">
        <f t="shared" si="14"/>
        <v>4.6805609639774755</v>
      </c>
      <c r="BC23">
        <f t="shared" si="15"/>
        <v>47.127522344473171</v>
      </c>
      <c r="BD23">
        <f t="shared" si="16"/>
        <v>21.616570348623561</v>
      </c>
      <c r="BE23">
        <f t="shared" si="17"/>
        <v>31.714565277099609</v>
      </c>
      <c r="BF23">
        <f t="shared" si="18"/>
        <v>4.698478458435269</v>
      </c>
      <c r="BG23">
        <f t="shared" si="19"/>
        <v>1.055654980320363E-2</v>
      </c>
      <c r="BH23">
        <f t="shared" si="20"/>
        <v>2.5336695019291655</v>
      </c>
      <c r="BI23">
        <f t="shared" si="21"/>
        <v>2.1648089565061035</v>
      </c>
      <c r="BJ23">
        <f t="shared" si="22"/>
        <v>6.6013709533879533E-3</v>
      </c>
      <c r="BK23">
        <f t="shared" si="23"/>
        <v>43.12739351304441</v>
      </c>
      <c r="BL23">
        <f t="shared" si="24"/>
        <v>1.0294311431437204</v>
      </c>
      <c r="BM23">
        <f t="shared" si="25"/>
        <v>52.57998670331132</v>
      </c>
      <c r="BN23">
        <f t="shared" si="26"/>
        <v>421.91242433513116</v>
      </c>
      <c r="BO23">
        <f t="shared" si="27"/>
        <v>-2.2844816806548944E-4</v>
      </c>
    </row>
    <row r="24" spans="1:67" x14ac:dyDescent="0.25">
      <c r="A24" s="1">
        <v>13</v>
      </c>
      <c r="B24" s="1" t="s">
        <v>99</v>
      </c>
      <c r="C24" s="1" t="s">
        <v>331</v>
      </c>
      <c r="D24" s="1" t="s">
        <v>81</v>
      </c>
      <c r="E24" s="1" t="s">
        <v>82</v>
      </c>
      <c r="F24" s="1" t="s">
        <v>83</v>
      </c>
      <c r="G24" s="1" t="s">
        <v>84</v>
      </c>
      <c r="H24" s="1" t="s">
        <v>85</v>
      </c>
      <c r="I24" s="1">
        <v>247.50000539794564</v>
      </c>
      <c r="J24" s="1">
        <v>1</v>
      </c>
      <c r="K24">
        <f t="shared" si="0"/>
        <v>-0.11650984974119258</v>
      </c>
      <c r="L24">
        <f t="shared" si="1"/>
        <v>9.7616375275850244E-3</v>
      </c>
      <c r="M24">
        <f t="shared" si="2"/>
        <v>425.70852861013645</v>
      </c>
      <c r="N24">
        <f t="shared" si="3"/>
        <v>0.21876058400188925</v>
      </c>
      <c r="O24">
        <f t="shared" si="4"/>
        <v>2.1522752661811468</v>
      </c>
      <c r="P24">
        <f t="shared" si="5"/>
        <v>31.654831878329141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31.846311569213867</v>
      </c>
      <c r="V24" s="1">
        <v>31.712989807128906</v>
      </c>
      <c r="W24" s="1">
        <v>31.653963088989258</v>
      </c>
      <c r="X24" s="1">
        <v>421.74606323242188</v>
      </c>
      <c r="Y24" s="1">
        <v>421.79446411132813</v>
      </c>
      <c r="Z24" s="1">
        <v>25.051294326782227</v>
      </c>
      <c r="AA24" s="1">
        <v>25.477010726928711</v>
      </c>
      <c r="AB24" s="1">
        <v>52.559852600097656</v>
      </c>
      <c r="AC24" s="1">
        <v>53.453041076660156</v>
      </c>
      <c r="AD24" s="1">
        <v>300.46371459960938</v>
      </c>
      <c r="AE24" s="1">
        <v>17.850315093994141</v>
      </c>
      <c r="AF24" s="1">
        <v>8.2118108868598938E-2</v>
      </c>
      <c r="AG24" s="1">
        <v>99.317306518554688</v>
      </c>
      <c r="AH24" s="1">
        <v>-7.7256546020507813</v>
      </c>
      <c r="AI24" s="1">
        <v>-0.36238077282905579</v>
      </c>
      <c r="AJ24" s="1">
        <v>0.11731281131505966</v>
      </c>
      <c r="AK24" s="1">
        <v>9.6514367032796144E-4</v>
      </c>
      <c r="AL24" s="1">
        <v>0.18691188097000122</v>
      </c>
      <c r="AM24" s="1">
        <v>3.1616652850061655E-3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86</v>
      </c>
      <c r="AV24">
        <f t="shared" si="8"/>
        <v>0.50077285766601554</v>
      </c>
      <c r="AW24">
        <f t="shared" si="9"/>
        <v>2.1876058400188925E-4</v>
      </c>
      <c r="AX24">
        <f t="shared" si="10"/>
        <v>304.86298980712888</v>
      </c>
      <c r="AY24">
        <f t="shared" si="11"/>
        <v>304.99631156921384</v>
      </c>
      <c r="AZ24">
        <f t="shared" si="12"/>
        <v>2.8560503512013611</v>
      </c>
      <c r="BA24">
        <f t="shared" si="13"/>
        <v>-5.815792879976598E-2</v>
      </c>
      <c r="BB24">
        <f t="shared" si="14"/>
        <v>4.6825833497240312</v>
      </c>
      <c r="BC24">
        <f t="shared" si="15"/>
        <v>47.147707825213928</v>
      </c>
      <c r="BD24">
        <f t="shared" si="16"/>
        <v>21.670697098285217</v>
      </c>
      <c r="BE24">
        <f t="shared" si="17"/>
        <v>31.712989807128906</v>
      </c>
      <c r="BF24">
        <f t="shared" si="18"/>
        <v>4.6980586221029839</v>
      </c>
      <c r="BG24">
        <f t="shared" si="19"/>
        <v>9.7281997955133252E-3</v>
      </c>
      <c r="BH24">
        <f t="shared" si="20"/>
        <v>2.5303080835428844</v>
      </c>
      <c r="BI24">
        <f t="shared" si="21"/>
        <v>2.1677505385600995</v>
      </c>
      <c r="BJ24">
        <f t="shared" si="22"/>
        <v>6.0831202278076165E-3</v>
      </c>
      <c r="BK24">
        <f t="shared" si="23"/>
        <v>42.280224423535834</v>
      </c>
      <c r="BL24">
        <f t="shared" si="24"/>
        <v>1.009279553981475</v>
      </c>
      <c r="BM24">
        <f t="shared" si="25"/>
        <v>52.468030114138784</v>
      </c>
      <c r="BN24">
        <f t="shared" si="26"/>
        <v>421.84984731389926</v>
      </c>
      <c r="BO24">
        <f t="shared" si="27"/>
        <v>-1.4491038324984743E-4</v>
      </c>
    </row>
    <row r="25" spans="1:67" x14ac:dyDescent="0.25">
      <c r="A25" s="1">
        <v>14</v>
      </c>
      <c r="B25" s="1" t="s">
        <v>100</v>
      </c>
      <c r="C25" s="1" t="s">
        <v>331</v>
      </c>
      <c r="D25" s="1" t="s">
        <v>81</v>
      </c>
      <c r="E25" s="1" t="s">
        <v>82</v>
      </c>
      <c r="F25" s="1" t="s">
        <v>83</v>
      </c>
      <c r="G25" s="1" t="s">
        <v>84</v>
      </c>
      <c r="H25" s="1" t="s">
        <v>85</v>
      </c>
      <c r="I25" s="1">
        <v>253.00000527501106</v>
      </c>
      <c r="J25" s="1">
        <v>1</v>
      </c>
      <c r="K25">
        <f t="shared" si="0"/>
        <v>-0.56967882137412451</v>
      </c>
      <c r="L25">
        <f t="shared" si="1"/>
        <v>8.819133517684959E-3</v>
      </c>
      <c r="M25">
        <f t="shared" si="2"/>
        <v>508.70300931630129</v>
      </c>
      <c r="N25">
        <f t="shared" si="3"/>
        <v>0.19817538947713365</v>
      </c>
      <c r="O25">
        <f t="shared" si="4"/>
        <v>2.1574018094242584</v>
      </c>
      <c r="P25">
        <f t="shared" si="5"/>
        <v>31.664107102700143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31.8463134765625</v>
      </c>
      <c r="V25" s="1">
        <v>31.711894989013672</v>
      </c>
      <c r="W25" s="1">
        <v>31.653715133666992</v>
      </c>
      <c r="X25" s="1">
        <v>420.87704467773438</v>
      </c>
      <c r="Y25" s="1">
        <v>421.84780883789063</v>
      </c>
      <c r="Z25" s="1">
        <v>25.064558029174805</v>
      </c>
      <c r="AA25" s="1">
        <v>25.450267791748047</v>
      </c>
      <c r="AB25" s="1">
        <v>52.587562561035156</v>
      </c>
      <c r="AC25" s="1">
        <v>53.396816253662109</v>
      </c>
      <c r="AD25" s="1">
        <v>300.43072509765625</v>
      </c>
      <c r="AE25" s="1">
        <v>17.845966339111328</v>
      </c>
      <c r="AF25" s="1">
        <v>0.16195760667324066</v>
      </c>
      <c r="AG25" s="1">
        <v>99.317092895507813</v>
      </c>
      <c r="AH25" s="1">
        <v>-7.7256546020507813</v>
      </c>
      <c r="AI25" s="1">
        <v>-0.36238077282905579</v>
      </c>
      <c r="AJ25" s="1">
        <v>0.11731281131505966</v>
      </c>
      <c r="AK25" s="1">
        <v>9.6514367032796144E-4</v>
      </c>
      <c r="AL25" s="1">
        <v>0.18691188097000122</v>
      </c>
      <c r="AM25" s="1">
        <v>3.1616652850061655E-3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86</v>
      </c>
      <c r="AV25">
        <f t="shared" si="8"/>
        <v>0.50071787516276034</v>
      </c>
      <c r="AW25">
        <f t="shared" si="9"/>
        <v>1.9817538947713366E-4</v>
      </c>
      <c r="AX25">
        <f t="shared" si="10"/>
        <v>304.86189498901365</v>
      </c>
      <c r="AY25">
        <f t="shared" si="11"/>
        <v>304.99631347656248</v>
      </c>
      <c r="AZ25">
        <f t="shared" si="12"/>
        <v>2.8553545504356634</v>
      </c>
      <c r="BA25">
        <f t="shared" si="13"/>
        <v>-4.7787886313527171E-2</v>
      </c>
      <c r="BB25">
        <f t="shared" si="14"/>
        <v>4.6850484199128495</v>
      </c>
      <c r="BC25">
        <f t="shared" si="15"/>
        <v>47.172629436929057</v>
      </c>
      <c r="BD25">
        <f t="shared" si="16"/>
        <v>21.72236164518101</v>
      </c>
      <c r="BE25">
        <f t="shared" si="17"/>
        <v>31.711894989013672</v>
      </c>
      <c r="BF25">
        <f t="shared" si="18"/>
        <v>4.6977668906677721</v>
      </c>
      <c r="BG25">
        <f t="shared" si="19"/>
        <v>8.7918319897724341E-3</v>
      </c>
      <c r="BH25">
        <f t="shared" si="20"/>
        <v>2.5276466104885911</v>
      </c>
      <c r="BI25">
        <f t="shared" si="21"/>
        <v>2.170120280179181</v>
      </c>
      <c r="BJ25">
        <f t="shared" si="22"/>
        <v>5.4973413605190246E-3</v>
      </c>
      <c r="BK25">
        <f t="shared" si="23"/>
        <v>50.522904032491475</v>
      </c>
      <c r="BL25">
        <f t="shared" si="24"/>
        <v>1.2058922641264394</v>
      </c>
      <c r="BM25">
        <f t="shared" si="25"/>
        <v>52.364172062212667</v>
      </c>
      <c r="BN25">
        <f t="shared" si="26"/>
        <v>422.11860686599493</v>
      </c>
      <c r="BO25">
        <f t="shared" si="27"/>
        <v>-7.0669142125978819E-4</v>
      </c>
    </row>
    <row r="26" spans="1:67" x14ac:dyDescent="0.25">
      <c r="A26" s="1">
        <v>15</v>
      </c>
      <c r="B26" s="1" t="s">
        <v>101</v>
      </c>
      <c r="C26" s="1" t="s">
        <v>331</v>
      </c>
      <c r="D26" s="1" t="s">
        <v>81</v>
      </c>
      <c r="E26" s="1" t="s">
        <v>82</v>
      </c>
      <c r="F26" s="1" t="s">
        <v>83</v>
      </c>
      <c r="G26" s="1" t="s">
        <v>84</v>
      </c>
      <c r="H26" s="1" t="s">
        <v>85</v>
      </c>
      <c r="I26" s="1">
        <v>258.00000516325235</v>
      </c>
      <c r="J26" s="1">
        <v>1</v>
      </c>
      <c r="K26">
        <f t="shared" si="0"/>
        <v>-0.524112080614623</v>
      </c>
      <c r="L26">
        <f t="shared" si="1"/>
        <v>8.7022537527581406E-3</v>
      </c>
      <c r="M26">
        <f t="shared" si="2"/>
        <v>501.50264994794105</v>
      </c>
      <c r="N26">
        <f t="shared" si="3"/>
        <v>0.19581441759602605</v>
      </c>
      <c r="O26">
        <f t="shared" si="4"/>
        <v>2.1602658459841702</v>
      </c>
      <c r="P26">
        <f t="shared" si="5"/>
        <v>31.667990566100105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31.846836090087891</v>
      </c>
      <c r="V26" s="1">
        <v>31.714813232421875</v>
      </c>
      <c r="W26" s="1">
        <v>31.655559539794922</v>
      </c>
      <c r="X26" s="1">
        <v>420.6640625</v>
      </c>
      <c r="Y26" s="1">
        <v>421.54598999023438</v>
      </c>
      <c r="Z26" s="1">
        <v>25.050506591796875</v>
      </c>
      <c r="AA26" s="1">
        <v>25.43165397644043</v>
      </c>
      <c r="AB26" s="1">
        <v>52.556880950927734</v>
      </c>
      <c r="AC26" s="1">
        <v>53.356540679931641</v>
      </c>
      <c r="AD26" s="1">
        <v>300.41061401367188</v>
      </c>
      <c r="AE26" s="1">
        <v>17.913368225097656</v>
      </c>
      <c r="AF26" s="1">
        <v>8.782447874546051E-2</v>
      </c>
      <c r="AG26" s="1">
        <v>99.317764282226563</v>
      </c>
      <c r="AH26" s="1">
        <v>-7.7256546020507813</v>
      </c>
      <c r="AI26" s="1">
        <v>-0.36238077282905579</v>
      </c>
      <c r="AJ26" s="1">
        <v>0.11731281131505966</v>
      </c>
      <c r="AK26" s="1">
        <v>9.6514367032796144E-4</v>
      </c>
      <c r="AL26" s="1">
        <v>0.18691188097000122</v>
      </c>
      <c r="AM26" s="1">
        <v>3.1616652850061655E-3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86</v>
      </c>
      <c r="AV26">
        <f t="shared" si="8"/>
        <v>0.5006843566894531</v>
      </c>
      <c r="AW26">
        <f t="shared" si="9"/>
        <v>1.9581441759602606E-4</v>
      </c>
      <c r="AX26">
        <f t="shared" si="10"/>
        <v>304.86481323242185</v>
      </c>
      <c r="AY26">
        <f t="shared" si="11"/>
        <v>304.99683609008787</v>
      </c>
      <c r="AZ26">
        <f t="shared" si="12"/>
        <v>2.866138851952428</v>
      </c>
      <c r="BA26">
        <f t="shared" si="13"/>
        <v>-4.6822666321770706E-2</v>
      </c>
      <c r="BB26">
        <f t="shared" si="14"/>
        <v>4.6860808609234308</v>
      </c>
      <c r="BC26">
        <f t="shared" si="15"/>
        <v>47.182705881368996</v>
      </c>
      <c r="BD26">
        <f t="shared" si="16"/>
        <v>21.751051904928566</v>
      </c>
      <c r="BE26">
        <f t="shared" si="17"/>
        <v>31.714813232421875</v>
      </c>
      <c r="BF26">
        <f t="shared" si="18"/>
        <v>4.6985445373464483</v>
      </c>
      <c r="BG26">
        <f t="shared" si="19"/>
        <v>8.6756699918928894E-3</v>
      </c>
      <c r="BH26">
        <f t="shared" si="20"/>
        <v>2.5258150149392606</v>
      </c>
      <c r="BI26">
        <f t="shared" si="21"/>
        <v>2.1727295224071876</v>
      </c>
      <c r="BJ26">
        <f t="shared" si="22"/>
        <v>5.4246758796940983E-3</v>
      </c>
      <c r="BK26">
        <f t="shared" si="23"/>
        <v>49.808121974441598</v>
      </c>
      <c r="BL26">
        <f t="shared" si="24"/>
        <v>1.1896748204378815</v>
      </c>
      <c r="BM26">
        <f t="shared" si="25"/>
        <v>52.309697330708815</v>
      </c>
      <c r="BN26">
        <f t="shared" si="26"/>
        <v>421.79512777210545</v>
      </c>
      <c r="BO26">
        <f t="shared" si="27"/>
        <v>-6.4998722126377519E-4</v>
      </c>
    </row>
    <row r="27" spans="1:67" x14ac:dyDescent="0.25">
      <c r="A27" s="1">
        <v>16</v>
      </c>
      <c r="B27" s="1" t="s">
        <v>102</v>
      </c>
      <c r="C27" s="1" t="s">
        <v>331</v>
      </c>
      <c r="D27" s="1" t="s">
        <v>81</v>
      </c>
      <c r="E27" s="1" t="s">
        <v>82</v>
      </c>
      <c r="F27" s="1" t="s">
        <v>83</v>
      </c>
      <c r="G27" s="1" t="s">
        <v>84</v>
      </c>
      <c r="H27" s="1" t="s">
        <v>85</v>
      </c>
      <c r="I27" s="1">
        <v>263.00000505149364</v>
      </c>
      <c r="J27" s="1">
        <v>1</v>
      </c>
      <c r="K27">
        <f t="shared" si="0"/>
        <v>-0.35659658915001602</v>
      </c>
      <c r="L27">
        <f t="shared" si="1"/>
        <v>8.193757554808943E-3</v>
      </c>
      <c r="M27">
        <f t="shared" si="2"/>
        <v>474.9318586764673</v>
      </c>
      <c r="N27">
        <f t="shared" si="3"/>
        <v>0.18462937554639741</v>
      </c>
      <c r="O27">
        <f t="shared" si="4"/>
        <v>2.1628673198621358</v>
      </c>
      <c r="P27">
        <f t="shared" si="5"/>
        <v>31.673276508133831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31.847753524780273</v>
      </c>
      <c r="V27" s="1">
        <v>31.714422225952148</v>
      </c>
      <c r="W27" s="1">
        <v>31.654567718505859</v>
      </c>
      <c r="X27" s="1">
        <v>420.766357421875</v>
      </c>
      <c r="Y27" s="1">
        <v>421.3231201171875</v>
      </c>
      <c r="Z27" s="1">
        <v>25.060522079467773</v>
      </c>
      <c r="AA27" s="1">
        <v>25.419843673706055</v>
      </c>
      <c r="AB27" s="1">
        <v>52.574684143066406</v>
      </c>
      <c r="AC27" s="1">
        <v>53.328506469726563</v>
      </c>
      <c r="AD27" s="1">
        <v>300.45974731445313</v>
      </c>
      <c r="AE27" s="1">
        <v>17.880029678344727</v>
      </c>
      <c r="AF27" s="1">
        <v>3.0794829130172729E-2</v>
      </c>
      <c r="AG27" s="1">
        <v>99.316864013671875</v>
      </c>
      <c r="AH27" s="1">
        <v>-7.7256546020507813</v>
      </c>
      <c r="AI27" s="1">
        <v>-0.36238077282905579</v>
      </c>
      <c r="AJ27" s="1">
        <v>0.11731281131505966</v>
      </c>
      <c r="AK27" s="1">
        <v>9.6514367032796144E-4</v>
      </c>
      <c r="AL27" s="1">
        <v>0.18691188097000122</v>
      </c>
      <c r="AM27" s="1">
        <v>3.1616652850061655E-3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86</v>
      </c>
      <c r="AV27">
        <f t="shared" si="8"/>
        <v>0.50076624552408844</v>
      </c>
      <c r="AW27">
        <f t="shared" si="9"/>
        <v>1.846293755463974E-4</v>
      </c>
      <c r="AX27">
        <f t="shared" si="10"/>
        <v>304.86442222595213</v>
      </c>
      <c r="AY27">
        <f t="shared" si="11"/>
        <v>304.99775352478025</v>
      </c>
      <c r="AZ27">
        <f t="shared" si="12"/>
        <v>2.8608046845911872</v>
      </c>
      <c r="BA27">
        <f t="shared" si="13"/>
        <v>-4.1145717818316427E-2</v>
      </c>
      <c r="BB27">
        <f t="shared" si="14"/>
        <v>4.6874864772523974</v>
      </c>
      <c r="BC27">
        <f t="shared" si="15"/>
        <v>47.197286420633674</v>
      </c>
      <c r="BD27">
        <f t="shared" si="16"/>
        <v>21.777442746927619</v>
      </c>
      <c r="BE27">
        <f t="shared" si="17"/>
        <v>31.714422225952148</v>
      </c>
      <c r="BF27">
        <f t="shared" si="18"/>
        <v>4.6984403363545777</v>
      </c>
      <c r="BG27">
        <f t="shared" si="19"/>
        <v>8.1701855411767579E-3</v>
      </c>
      <c r="BH27">
        <f t="shared" si="20"/>
        <v>2.5246191573902617</v>
      </c>
      <c r="BI27">
        <f t="shared" si="21"/>
        <v>2.173821178964316</v>
      </c>
      <c r="BJ27">
        <f t="shared" si="22"/>
        <v>5.108478542442757E-3</v>
      </c>
      <c r="BK27">
        <f t="shared" si="23"/>
        <v>47.168742823931133</v>
      </c>
      <c r="BL27">
        <f t="shared" si="24"/>
        <v>1.1272390144276179</v>
      </c>
      <c r="BM27">
        <f t="shared" si="25"/>
        <v>52.257994167055031</v>
      </c>
      <c r="BN27">
        <f t="shared" si="26"/>
        <v>421.49262905722077</v>
      </c>
      <c r="BO27">
        <f t="shared" si="27"/>
        <v>-4.4211977128699476E-4</v>
      </c>
    </row>
    <row r="28" spans="1:67" x14ac:dyDescent="0.25">
      <c r="A28" s="1">
        <v>17</v>
      </c>
      <c r="B28" s="1" t="s">
        <v>103</v>
      </c>
      <c r="C28" s="1" t="s">
        <v>331</v>
      </c>
      <c r="D28" s="1" t="s">
        <v>81</v>
      </c>
      <c r="E28" s="1" t="s">
        <v>82</v>
      </c>
      <c r="F28" s="1" t="s">
        <v>83</v>
      </c>
      <c r="G28" s="1" t="s">
        <v>84</v>
      </c>
      <c r="H28" s="1" t="s">
        <v>85</v>
      </c>
      <c r="I28" s="1">
        <v>268.50000492855906</v>
      </c>
      <c r="J28" s="1">
        <v>1</v>
      </c>
      <c r="K28">
        <f t="shared" si="0"/>
        <v>-0.3972483572744207</v>
      </c>
      <c r="L28">
        <f t="shared" si="1"/>
        <v>8.4836357998647194E-3</v>
      </c>
      <c r="M28">
        <f t="shared" si="2"/>
        <v>479.98752408379266</v>
      </c>
      <c r="N28">
        <f t="shared" si="3"/>
        <v>0.19109435816721837</v>
      </c>
      <c r="O28">
        <f t="shared" si="4"/>
        <v>2.1623535662857662</v>
      </c>
      <c r="P28">
        <f t="shared" si="5"/>
        <v>31.66912087641575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31.846366882324219</v>
      </c>
      <c r="V28" s="1">
        <v>31.713560104370117</v>
      </c>
      <c r="W28" s="1">
        <v>31.652759552001953</v>
      </c>
      <c r="X28" s="1">
        <v>420.52313232421875</v>
      </c>
      <c r="Y28" s="1">
        <v>421.15567016601563</v>
      </c>
      <c r="Z28" s="1">
        <v>25.041965484619141</v>
      </c>
      <c r="AA28" s="1">
        <v>25.413854598999023</v>
      </c>
      <c r="AB28" s="1">
        <v>52.539955139160156</v>
      </c>
      <c r="AC28" s="1">
        <v>53.320205688476563</v>
      </c>
      <c r="AD28" s="1">
        <v>300.47329711914063</v>
      </c>
      <c r="AE28" s="1">
        <v>17.874956130981445</v>
      </c>
      <c r="AF28" s="1">
        <v>8.8960543274879456E-2</v>
      </c>
      <c r="AG28" s="1">
        <v>99.317001342773438</v>
      </c>
      <c r="AH28" s="1">
        <v>-7.7256546020507813</v>
      </c>
      <c r="AI28" s="1">
        <v>-0.36238077282905579</v>
      </c>
      <c r="AJ28" s="1">
        <v>0.11731281131505966</v>
      </c>
      <c r="AK28" s="1">
        <v>9.6514367032796144E-4</v>
      </c>
      <c r="AL28" s="1">
        <v>0.18691188097000122</v>
      </c>
      <c r="AM28" s="1">
        <v>3.1616652850061655E-3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86</v>
      </c>
      <c r="AV28">
        <f t="shared" si="8"/>
        <v>0.50078882853190099</v>
      </c>
      <c r="AW28">
        <f t="shared" si="9"/>
        <v>1.9109435816721837E-4</v>
      </c>
      <c r="AX28">
        <f t="shared" si="10"/>
        <v>304.86356010437009</v>
      </c>
      <c r="AY28">
        <f t="shared" si="11"/>
        <v>304.9963668823242</v>
      </c>
      <c r="AZ28">
        <f t="shared" si="12"/>
        <v>2.8599929170312066</v>
      </c>
      <c r="BA28">
        <f t="shared" si="13"/>
        <v>-4.4439227954366889E-2</v>
      </c>
      <c r="BB28">
        <f t="shared" si="14"/>
        <v>4.6863813976196012</v>
      </c>
      <c r="BC28">
        <f t="shared" si="15"/>
        <v>47.186094367121115</v>
      </c>
      <c r="BD28">
        <f t="shared" si="16"/>
        <v>21.772239768122091</v>
      </c>
      <c r="BE28">
        <f t="shared" si="17"/>
        <v>31.713560104370117</v>
      </c>
      <c r="BF28">
        <f t="shared" si="18"/>
        <v>4.6982105929839237</v>
      </c>
      <c r="BG28">
        <f t="shared" si="19"/>
        <v>8.4583689966305949E-3</v>
      </c>
      <c r="BH28">
        <f t="shared" si="20"/>
        <v>2.5240278313338349</v>
      </c>
      <c r="BI28">
        <f t="shared" si="21"/>
        <v>2.1741827616500888</v>
      </c>
      <c r="BJ28">
        <f t="shared" si="22"/>
        <v>5.2887448957211905E-3</v>
      </c>
      <c r="BK28">
        <f t="shared" si="23"/>
        <v>47.67092157394454</v>
      </c>
      <c r="BL28">
        <f t="shared" si="24"/>
        <v>1.1396914682273804</v>
      </c>
      <c r="BM28">
        <f t="shared" si="25"/>
        <v>52.263363320469615</v>
      </c>
      <c r="BN28">
        <f t="shared" si="26"/>
        <v>421.34450300968376</v>
      </c>
      <c r="BO28">
        <f t="shared" si="27"/>
        <v>-4.9274489346347555E-4</v>
      </c>
    </row>
    <row r="29" spans="1:67" x14ac:dyDescent="0.25">
      <c r="A29" s="1">
        <v>18</v>
      </c>
      <c r="B29" s="1" t="s">
        <v>104</v>
      </c>
      <c r="C29" s="1" t="s">
        <v>331</v>
      </c>
      <c r="D29" s="1" t="s">
        <v>81</v>
      </c>
      <c r="E29" s="1" t="s">
        <v>82</v>
      </c>
      <c r="F29" s="1" t="s">
        <v>83</v>
      </c>
      <c r="G29" s="1" t="s">
        <v>84</v>
      </c>
      <c r="H29" s="1" t="s">
        <v>85</v>
      </c>
      <c r="I29" s="1">
        <v>273.50000481680036</v>
      </c>
      <c r="J29" s="1">
        <v>1</v>
      </c>
      <c r="K29">
        <f t="shared" si="0"/>
        <v>-0.76771604571536334</v>
      </c>
      <c r="L29">
        <f t="shared" si="1"/>
        <v>7.8082013702526721E-3</v>
      </c>
      <c r="M29">
        <f t="shared" si="2"/>
        <v>560.93184724223931</v>
      </c>
      <c r="N29">
        <f t="shared" si="3"/>
        <v>0.176210189030332</v>
      </c>
      <c r="O29">
        <f t="shared" si="4"/>
        <v>2.1659082861288472</v>
      </c>
      <c r="P29">
        <f t="shared" si="5"/>
        <v>31.679127522309283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31.847475051879883</v>
      </c>
      <c r="V29" s="1">
        <v>31.716499328613281</v>
      </c>
      <c r="W29" s="1">
        <v>31.653770446777344</v>
      </c>
      <c r="X29" s="1">
        <v>419.63140869140625</v>
      </c>
      <c r="Y29" s="1">
        <v>421.01638793945313</v>
      </c>
      <c r="Z29" s="1">
        <v>25.061557769775391</v>
      </c>
      <c r="AA29" s="1">
        <v>25.404510498046875</v>
      </c>
      <c r="AB29" s="1">
        <v>52.578483581542969</v>
      </c>
      <c r="AC29" s="1">
        <v>53.297988891601563</v>
      </c>
      <c r="AD29" s="1">
        <v>300.45013427734375</v>
      </c>
      <c r="AE29" s="1">
        <v>17.832920074462891</v>
      </c>
      <c r="AF29" s="1">
        <v>0.10036713629961014</v>
      </c>
      <c r="AG29" s="1">
        <v>99.318367004394531</v>
      </c>
      <c r="AH29" s="1">
        <v>-7.7256546020507813</v>
      </c>
      <c r="AI29" s="1">
        <v>-0.36238077282905579</v>
      </c>
      <c r="AJ29" s="1">
        <v>0.11731281131505966</v>
      </c>
      <c r="AK29" s="1">
        <v>9.6514367032796144E-4</v>
      </c>
      <c r="AL29" s="1">
        <v>0.18691188097000122</v>
      </c>
      <c r="AM29" s="1">
        <v>3.1616652850061655E-3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86</v>
      </c>
      <c r="AV29">
        <f t="shared" si="8"/>
        <v>0.50075022379557288</v>
      </c>
      <c r="AW29">
        <f t="shared" si="9"/>
        <v>1.7621018903033199E-4</v>
      </c>
      <c r="AX29">
        <f t="shared" si="10"/>
        <v>304.86649932861326</v>
      </c>
      <c r="AY29">
        <f t="shared" si="11"/>
        <v>304.99747505187986</v>
      </c>
      <c r="AZ29">
        <f t="shared" si="12"/>
        <v>2.8532671481385705</v>
      </c>
      <c r="BA29">
        <f t="shared" si="13"/>
        <v>-3.7371806303997085E-2</v>
      </c>
      <c r="BB29">
        <f t="shared" si="14"/>
        <v>4.6890427833408603</v>
      </c>
      <c r="BC29">
        <f t="shared" si="15"/>
        <v>47.212242053208392</v>
      </c>
      <c r="BD29">
        <f t="shared" si="16"/>
        <v>21.807731555161517</v>
      </c>
      <c r="BE29">
        <f t="shared" si="17"/>
        <v>31.716499328613281</v>
      </c>
      <c r="BF29">
        <f t="shared" si="18"/>
        <v>4.6989938954015935</v>
      </c>
      <c r="BG29">
        <f t="shared" si="19"/>
        <v>7.786792622326991E-3</v>
      </c>
      <c r="BH29">
        <f t="shared" si="20"/>
        <v>2.5231344972120131</v>
      </c>
      <c r="BI29">
        <f t="shared" si="21"/>
        <v>2.1758593981895804</v>
      </c>
      <c r="BJ29">
        <f t="shared" si="22"/>
        <v>4.8686643137232991E-3</v>
      </c>
      <c r="BK29">
        <f t="shared" si="23"/>
        <v>55.710835068857698</v>
      </c>
      <c r="BL29">
        <f t="shared" si="24"/>
        <v>1.3323278221723465</v>
      </c>
      <c r="BM29">
        <f t="shared" si="25"/>
        <v>52.200276220831718</v>
      </c>
      <c r="BN29">
        <f t="shared" si="26"/>
        <v>421.38132337943011</v>
      </c>
      <c r="BO29">
        <f t="shared" si="27"/>
        <v>-9.5103858244380149E-4</v>
      </c>
    </row>
    <row r="30" spans="1:67" x14ac:dyDescent="0.25">
      <c r="A30" s="1">
        <v>19</v>
      </c>
      <c r="B30" s="1" t="s">
        <v>105</v>
      </c>
      <c r="C30" s="1" t="s">
        <v>331</v>
      </c>
      <c r="D30" s="1" t="s">
        <v>81</v>
      </c>
      <c r="E30" s="1" t="s">
        <v>82</v>
      </c>
      <c r="F30" s="1" t="s">
        <v>83</v>
      </c>
      <c r="G30" s="1" t="s">
        <v>84</v>
      </c>
      <c r="H30" s="1" t="s">
        <v>85</v>
      </c>
      <c r="I30" s="1">
        <v>278.50000470504165</v>
      </c>
      <c r="J30" s="1">
        <v>1</v>
      </c>
      <c r="K30">
        <f t="shared" si="0"/>
        <v>-0.73407683836702087</v>
      </c>
      <c r="L30">
        <f t="shared" si="1"/>
        <v>8.1814338920881483E-3</v>
      </c>
      <c r="M30">
        <f t="shared" si="2"/>
        <v>547.03028919886924</v>
      </c>
      <c r="N30">
        <f t="shared" si="3"/>
        <v>0.18452957382294524</v>
      </c>
      <c r="O30">
        <f t="shared" si="4"/>
        <v>2.1650019869443051</v>
      </c>
      <c r="P30">
        <f t="shared" si="5"/>
        <v>31.674897229995711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31.847099304199219</v>
      </c>
      <c r="V30" s="1">
        <v>31.716405868530273</v>
      </c>
      <c r="W30" s="1">
        <v>31.653852462768555</v>
      </c>
      <c r="X30" s="1">
        <v>419.3087158203125</v>
      </c>
      <c r="Y30" s="1">
        <v>420.61972045898438</v>
      </c>
      <c r="Z30" s="1">
        <v>25.043048858642578</v>
      </c>
      <c r="AA30" s="1">
        <v>25.40220832824707</v>
      </c>
      <c r="AB30" s="1">
        <v>52.540973663330078</v>
      </c>
      <c r="AC30" s="1">
        <v>53.294498443603516</v>
      </c>
      <c r="AD30" s="1">
        <v>300.43832397460938</v>
      </c>
      <c r="AE30" s="1">
        <v>17.852487564086914</v>
      </c>
      <c r="AF30" s="1">
        <v>8.3260677754878998E-2</v>
      </c>
      <c r="AG30" s="1">
        <v>99.318748474121094</v>
      </c>
      <c r="AH30" s="1">
        <v>-7.7256546020507813</v>
      </c>
      <c r="AI30" s="1">
        <v>-0.36238077282905579</v>
      </c>
      <c r="AJ30" s="1">
        <v>0.11731281131505966</v>
      </c>
      <c r="AK30" s="1">
        <v>9.6514367032796144E-4</v>
      </c>
      <c r="AL30" s="1">
        <v>0.18691188097000122</v>
      </c>
      <c r="AM30" s="1">
        <v>3.1616652850061655E-3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86</v>
      </c>
      <c r="AV30">
        <f t="shared" si="8"/>
        <v>0.50073053995768224</v>
      </c>
      <c r="AW30">
        <f t="shared" si="9"/>
        <v>1.8452957382294525E-4</v>
      </c>
      <c r="AX30">
        <f t="shared" si="10"/>
        <v>304.86640586853025</v>
      </c>
      <c r="AY30">
        <f t="shared" si="11"/>
        <v>304.9970993041992</v>
      </c>
      <c r="AZ30">
        <f t="shared" si="12"/>
        <v>2.8563979464084355</v>
      </c>
      <c r="BA30">
        <f t="shared" si="13"/>
        <v>-4.150863853456141E-2</v>
      </c>
      <c r="BB30">
        <f t="shared" si="14"/>
        <v>4.6879175265847</v>
      </c>
      <c r="BC30">
        <f t="shared" si="15"/>
        <v>47.200730965777353</v>
      </c>
      <c r="BD30">
        <f t="shared" si="16"/>
        <v>21.798522637530283</v>
      </c>
      <c r="BE30">
        <f t="shared" si="17"/>
        <v>31.716405868530273</v>
      </c>
      <c r="BF30">
        <f t="shared" si="18"/>
        <v>4.6989689865660704</v>
      </c>
      <c r="BG30">
        <f t="shared" si="19"/>
        <v>8.1579326295106794E-3</v>
      </c>
      <c r="BH30">
        <f t="shared" si="20"/>
        <v>2.5229155396403948</v>
      </c>
      <c r="BI30">
        <f t="shared" si="21"/>
        <v>2.1760534469256756</v>
      </c>
      <c r="BJ30">
        <f t="shared" si="22"/>
        <v>5.1008141395823738E-3</v>
      </c>
      <c r="BK30">
        <f t="shared" si="23"/>
        <v>54.330363700668222</v>
      </c>
      <c r="BL30">
        <f t="shared" si="24"/>
        <v>1.3005340990715899</v>
      </c>
      <c r="BM30">
        <f t="shared" si="25"/>
        <v>52.21541386840557</v>
      </c>
      <c r="BN30">
        <f t="shared" si="26"/>
        <v>420.96866543086753</v>
      </c>
      <c r="BO30">
        <f t="shared" si="27"/>
        <v>-9.1052206670330714E-4</v>
      </c>
    </row>
    <row r="31" spans="1:67" x14ac:dyDescent="0.25">
      <c r="A31" s="1">
        <v>20</v>
      </c>
      <c r="B31" s="1" t="s">
        <v>106</v>
      </c>
      <c r="C31" s="1" t="s">
        <v>331</v>
      </c>
      <c r="D31" s="1" t="s">
        <v>81</v>
      </c>
      <c r="E31" s="1" t="s">
        <v>82</v>
      </c>
      <c r="F31" s="1" t="s">
        <v>83</v>
      </c>
      <c r="G31" s="1" t="s">
        <v>84</v>
      </c>
      <c r="H31" s="1" t="s">
        <v>85</v>
      </c>
      <c r="I31" s="1">
        <v>284.00000458210707</v>
      </c>
      <c r="J31" s="1">
        <v>1</v>
      </c>
      <c r="K31">
        <f t="shared" si="0"/>
        <v>-0.54950071672287804</v>
      </c>
      <c r="L31">
        <f t="shared" si="1"/>
        <v>7.7340756939844116E-3</v>
      </c>
      <c r="M31">
        <f t="shared" si="2"/>
        <v>517.17197098394695</v>
      </c>
      <c r="N31">
        <f t="shared" si="3"/>
        <v>0.17460939468305295</v>
      </c>
      <c r="O31">
        <f t="shared" si="4"/>
        <v>2.1667438280899916</v>
      </c>
      <c r="P31">
        <f t="shared" si="5"/>
        <v>31.679825905509052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31.846595764160156</v>
      </c>
      <c r="V31" s="1">
        <v>31.716297149658203</v>
      </c>
      <c r="W31" s="1">
        <v>31.654678344726563</v>
      </c>
      <c r="X31" s="1">
        <v>419.24685668945313</v>
      </c>
      <c r="Y31" s="1">
        <v>420.19760131835938</v>
      </c>
      <c r="Z31" s="1">
        <v>25.05824089050293</v>
      </c>
      <c r="AA31" s="1">
        <v>25.398048400878906</v>
      </c>
      <c r="AB31" s="1">
        <v>52.573982238769531</v>
      </c>
      <c r="AC31" s="1">
        <v>53.286922454833984</v>
      </c>
      <c r="AD31" s="1">
        <v>300.47833251953125</v>
      </c>
      <c r="AE31" s="1">
        <v>17.943082809448242</v>
      </c>
      <c r="AF31" s="1">
        <v>4.1059661656618118E-2</v>
      </c>
      <c r="AG31" s="1">
        <v>99.31805419921875</v>
      </c>
      <c r="AH31" s="1">
        <v>-7.7256546020507813</v>
      </c>
      <c r="AI31" s="1">
        <v>-0.36238077282905579</v>
      </c>
      <c r="AJ31" s="1">
        <v>0.11731281131505966</v>
      </c>
      <c r="AK31" s="1">
        <v>9.6514367032796144E-4</v>
      </c>
      <c r="AL31" s="1">
        <v>0.18691188097000122</v>
      </c>
      <c r="AM31" s="1">
        <v>3.1616652850061655E-3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86</v>
      </c>
      <c r="AV31">
        <f t="shared" si="8"/>
        <v>0.50079722086588541</v>
      </c>
      <c r="AW31">
        <f t="shared" si="9"/>
        <v>1.7460939468305294E-4</v>
      </c>
      <c r="AX31">
        <f t="shared" si="10"/>
        <v>304.86629714965818</v>
      </c>
      <c r="AY31">
        <f t="shared" si="11"/>
        <v>304.99659576416013</v>
      </c>
      <c r="AZ31">
        <f t="shared" si="12"/>
        <v>2.8708931853422541</v>
      </c>
      <c r="BA31">
        <f t="shared" si="13"/>
        <v>-3.6471244149151844E-2</v>
      </c>
      <c r="BB31">
        <f t="shared" si="14"/>
        <v>4.689228575722864</v>
      </c>
      <c r="BC31">
        <f t="shared" si="15"/>
        <v>47.214261430423292</v>
      </c>
      <c r="BD31">
        <f t="shared" si="16"/>
        <v>21.816213029544386</v>
      </c>
      <c r="BE31">
        <f t="shared" si="17"/>
        <v>31.716297149658203</v>
      </c>
      <c r="BF31">
        <f t="shared" si="18"/>
        <v>4.6989400111265409</v>
      </c>
      <c r="BG31">
        <f t="shared" si="19"/>
        <v>7.7130709496686716E-3</v>
      </c>
      <c r="BH31">
        <f t="shared" si="20"/>
        <v>2.5224847476328724</v>
      </c>
      <c r="BI31">
        <f t="shared" si="21"/>
        <v>2.1764552634936685</v>
      </c>
      <c r="BJ31">
        <f t="shared" si="22"/>
        <v>4.8225520983388769E-3</v>
      </c>
      <c r="BK31">
        <f t="shared" si="23"/>
        <v>51.364513844500429</v>
      </c>
      <c r="BL31">
        <f t="shared" si="24"/>
        <v>1.230782777820085</v>
      </c>
      <c r="BM31">
        <f t="shared" si="25"/>
        <v>52.182596718362092</v>
      </c>
      <c r="BN31">
        <f t="shared" si="26"/>
        <v>420.45880764190065</v>
      </c>
      <c r="BO31">
        <f t="shared" si="27"/>
        <v>-6.8197820514257054E-4</v>
      </c>
    </row>
    <row r="32" spans="1:67" x14ac:dyDescent="0.25">
      <c r="A32" s="1">
        <v>21</v>
      </c>
      <c r="B32" s="1" t="s">
        <v>107</v>
      </c>
      <c r="C32" s="1" t="s">
        <v>331</v>
      </c>
      <c r="D32" s="1" t="s">
        <v>81</v>
      </c>
      <c r="E32" s="1" t="s">
        <v>82</v>
      </c>
      <c r="F32" s="1" t="s">
        <v>83</v>
      </c>
      <c r="G32" s="1" t="s">
        <v>84</v>
      </c>
      <c r="H32" s="1" t="s">
        <v>85</v>
      </c>
      <c r="I32" s="1">
        <v>289.00000447034836</v>
      </c>
      <c r="J32" s="1">
        <v>1</v>
      </c>
      <c r="K32">
        <f t="shared" si="0"/>
        <v>-0.59194447036543529</v>
      </c>
      <c r="L32">
        <f t="shared" si="1"/>
        <v>7.9131985796216421E-3</v>
      </c>
      <c r="M32">
        <f t="shared" si="2"/>
        <v>522.8694003658884</v>
      </c>
      <c r="N32">
        <f t="shared" si="3"/>
        <v>0.17855712232017684</v>
      </c>
      <c r="O32">
        <f t="shared" si="4"/>
        <v>2.1657350908673063</v>
      </c>
      <c r="P32">
        <f t="shared" si="5"/>
        <v>31.675472632119124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31.845909118652344</v>
      </c>
      <c r="V32" s="1">
        <v>31.713754653930664</v>
      </c>
      <c r="W32" s="1">
        <v>31.651796340942383</v>
      </c>
      <c r="X32" s="1">
        <v>418.924072265625</v>
      </c>
      <c r="Y32" s="1">
        <v>419.9564208984375</v>
      </c>
      <c r="Z32" s="1">
        <v>25.048940658569336</v>
      </c>
      <c r="AA32" s="1">
        <v>25.396457672119141</v>
      </c>
      <c r="AB32" s="1">
        <v>52.556690216064453</v>
      </c>
      <c r="AC32" s="1">
        <v>53.285839080810547</v>
      </c>
      <c r="AD32" s="1">
        <v>300.45562744140625</v>
      </c>
      <c r="AE32" s="1">
        <v>17.885101318359375</v>
      </c>
      <c r="AF32" s="1">
        <v>8.6681559681892395E-2</v>
      </c>
      <c r="AG32" s="1">
        <v>99.318397521972656</v>
      </c>
      <c r="AH32" s="1">
        <v>-7.7256546020507813</v>
      </c>
      <c r="AI32" s="1">
        <v>-0.36238077282905579</v>
      </c>
      <c r="AJ32" s="1">
        <v>0.11731281131505966</v>
      </c>
      <c r="AK32" s="1">
        <v>9.6514367032796144E-4</v>
      </c>
      <c r="AL32" s="1">
        <v>0.18691188097000122</v>
      </c>
      <c r="AM32" s="1">
        <v>3.1616652850061655E-3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86</v>
      </c>
      <c r="AV32">
        <f t="shared" si="8"/>
        <v>0.50075937906901036</v>
      </c>
      <c r="AW32">
        <f t="shared" si="9"/>
        <v>1.7855712232017683E-4</v>
      </c>
      <c r="AX32">
        <f t="shared" si="10"/>
        <v>304.86375465393064</v>
      </c>
      <c r="AY32">
        <f t="shared" si="11"/>
        <v>304.99590911865232</v>
      </c>
      <c r="AZ32">
        <f t="shared" si="12"/>
        <v>2.8616161469753933</v>
      </c>
      <c r="BA32">
        <f t="shared" si="13"/>
        <v>-3.8282021811539571E-2</v>
      </c>
      <c r="BB32">
        <f t="shared" si="14"/>
        <v>4.6880705695967873</v>
      </c>
      <c r="BC32">
        <f t="shared" si="15"/>
        <v>47.202438687752931</v>
      </c>
      <c r="BD32">
        <f t="shared" si="16"/>
        <v>21.80598101563379</v>
      </c>
      <c r="BE32">
        <f t="shared" si="17"/>
        <v>31.713754653930664</v>
      </c>
      <c r="BF32">
        <f t="shared" si="18"/>
        <v>4.6982624368722545</v>
      </c>
      <c r="BG32">
        <f t="shared" si="19"/>
        <v>7.8912110025220854E-3</v>
      </c>
      <c r="BH32">
        <f t="shared" si="20"/>
        <v>2.5223354787294809</v>
      </c>
      <c r="BI32">
        <f t="shared" si="21"/>
        <v>2.1759269581427736</v>
      </c>
      <c r="BJ32">
        <f t="shared" si="22"/>
        <v>4.9339776211510186E-3</v>
      </c>
      <c r="BK32">
        <f t="shared" si="23"/>
        <v>51.930550957614784</v>
      </c>
      <c r="BL32">
        <f t="shared" si="24"/>
        <v>1.2450563304813465</v>
      </c>
      <c r="BM32">
        <f t="shared" si="25"/>
        <v>52.196391945257794</v>
      </c>
      <c r="BN32">
        <f t="shared" si="26"/>
        <v>420.23780294970555</v>
      </c>
      <c r="BO32">
        <f t="shared" si="27"/>
        <v>-7.3523527317508183E-4</v>
      </c>
    </row>
    <row r="33" spans="1:67" x14ac:dyDescent="0.25">
      <c r="A33" s="1">
        <v>22</v>
      </c>
      <c r="B33" s="1" t="s">
        <v>108</v>
      </c>
      <c r="C33" s="1" t="s">
        <v>331</v>
      </c>
      <c r="D33" s="1" t="s">
        <v>81</v>
      </c>
      <c r="E33" s="1" t="s">
        <v>82</v>
      </c>
      <c r="F33" s="1" t="s">
        <v>83</v>
      </c>
      <c r="G33" s="1" t="s">
        <v>84</v>
      </c>
      <c r="H33" s="1" t="s">
        <v>85</v>
      </c>
      <c r="I33" s="1">
        <v>294.00000435858965</v>
      </c>
      <c r="J33" s="1">
        <v>1</v>
      </c>
      <c r="K33">
        <f t="shared" si="0"/>
        <v>-0.45881693471920759</v>
      </c>
      <c r="L33">
        <f t="shared" si="1"/>
        <v>8.1004289023360234E-3</v>
      </c>
      <c r="M33">
        <f t="shared" si="2"/>
        <v>494.07754504458501</v>
      </c>
      <c r="N33">
        <f t="shared" si="3"/>
        <v>0.18276155178138714</v>
      </c>
      <c r="O33">
        <f t="shared" si="4"/>
        <v>2.1656479433764728</v>
      </c>
      <c r="P33">
        <f t="shared" si="5"/>
        <v>31.673374987711508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31.844465255737305</v>
      </c>
      <c r="V33" s="1">
        <v>31.713905334472656</v>
      </c>
      <c r="W33" s="1">
        <v>31.648107528686523</v>
      </c>
      <c r="X33" s="1">
        <v>419.00213623046875</v>
      </c>
      <c r="Y33" s="1">
        <v>419.7652587890625</v>
      </c>
      <c r="Z33" s="1">
        <v>25.035982131958008</v>
      </c>
      <c r="AA33" s="1">
        <v>25.391721725463867</v>
      </c>
      <c r="AB33" s="1">
        <v>52.533794403076172</v>
      </c>
      <c r="AC33" s="1">
        <v>53.280254364013672</v>
      </c>
      <c r="AD33" s="1">
        <v>300.42355346679688</v>
      </c>
      <c r="AE33" s="1">
        <v>17.918439865112305</v>
      </c>
      <c r="AF33" s="1">
        <v>2.0529521629214287E-2</v>
      </c>
      <c r="AG33" s="1">
        <v>99.318382263183594</v>
      </c>
      <c r="AH33" s="1">
        <v>-7.7256546020507813</v>
      </c>
      <c r="AI33" s="1">
        <v>-0.36238077282905579</v>
      </c>
      <c r="AJ33" s="1">
        <v>0.11731281131505966</v>
      </c>
      <c r="AK33" s="1">
        <v>9.6514367032796144E-4</v>
      </c>
      <c r="AL33" s="1">
        <v>0.18691188097000122</v>
      </c>
      <c r="AM33" s="1">
        <v>3.1616652850061655E-3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86</v>
      </c>
      <c r="AV33">
        <f t="shared" si="8"/>
        <v>0.50070592244466139</v>
      </c>
      <c r="AW33">
        <f t="shared" si="9"/>
        <v>1.8276155178138714E-4</v>
      </c>
      <c r="AX33">
        <f t="shared" si="10"/>
        <v>304.86390533447263</v>
      </c>
      <c r="AY33">
        <f t="shared" si="11"/>
        <v>304.99446525573728</v>
      </c>
      <c r="AZ33">
        <f t="shared" si="12"/>
        <v>2.8669503143366342</v>
      </c>
      <c r="BA33">
        <f t="shared" si="13"/>
        <v>-4.0530346761148354E-2</v>
      </c>
      <c r="BB33">
        <f t="shared" si="14"/>
        <v>4.6875126680264767</v>
      </c>
      <c r="BC33">
        <f t="shared" si="15"/>
        <v>47.1968286354589</v>
      </c>
      <c r="BD33">
        <f t="shared" si="16"/>
        <v>21.805106909995033</v>
      </c>
      <c r="BE33">
        <f t="shared" si="17"/>
        <v>31.713905334472656</v>
      </c>
      <c r="BF33">
        <f t="shared" si="18"/>
        <v>4.6983025908143343</v>
      </c>
      <c r="BG33">
        <f t="shared" si="19"/>
        <v>8.07739005617494E-3</v>
      </c>
      <c r="BH33">
        <f t="shared" si="20"/>
        <v>2.5218647246500039</v>
      </c>
      <c r="BI33">
        <f t="shared" si="21"/>
        <v>2.1764378661643304</v>
      </c>
      <c r="BJ33">
        <f t="shared" si="22"/>
        <v>5.0504336385542217E-3</v>
      </c>
      <c r="BK33">
        <f t="shared" si="23"/>
        <v>49.070982486393405</v>
      </c>
      <c r="BL33">
        <f t="shared" si="24"/>
        <v>1.1770329599688605</v>
      </c>
      <c r="BM33">
        <f t="shared" si="25"/>
        <v>52.196025629246549</v>
      </c>
      <c r="BN33">
        <f t="shared" si="26"/>
        <v>419.98335838574951</v>
      </c>
      <c r="BO33">
        <f t="shared" si="27"/>
        <v>-5.7022308159505148E-4</v>
      </c>
    </row>
    <row r="34" spans="1:67" x14ac:dyDescent="0.25">
      <c r="A34" s="1">
        <v>23</v>
      </c>
      <c r="B34" s="1" t="s">
        <v>109</v>
      </c>
      <c r="C34" s="1" t="s">
        <v>331</v>
      </c>
      <c r="D34" s="1" t="s">
        <v>81</v>
      </c>
      <c r="E34" s="1" t="s">
        <v>82</v>
      </c>
      <c r="F34" s="1" t="s">
        <v>83</v>
      </c>
      <c r="G34" s="1" t="s">
        <v>84</v>
      </c>
      <c r="H34" s="1" t="s">
        <v>85</v>
      </c>
      <c r="I34" s="1">
        <v>299.50000423565507</v>
      </c>
      <c r="J34" s="1">
        <v>1</v>
      </c>
      <c r="K34">
        <f t="shared" si="0"/>
        <v>-0.23171095333049349</v>
      </c>
      <c r="L34">
        <f t="shared" si="1"/>
        <v>8.3007319472399553E-3</v>
      </c>
      <c r="M34">
        <f t="shared" si="2"/>
        <v>448.79306948291634</v>
      </c>
      <c r="N34">
        <f t="shared" si="3"/>
        <v>0.18720647471825197</v>
      </c>
      <c r="O34">
        <f t="shared" si="4"/>
        <v>2.1649546369931612</v>
      </c>
      <c r="P34">
        <f t="shared" si="5"/>
        <v>31.671400712087088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31.843994140625</v>
      </c>
      <c r="V34" s="1">
        <v>31.714279174804688</v>
      </c>
      <c r="W34" s="1">
        <v>31.647171020507813</v>
      </c>
      <c r="X34" s="1">
        <v>419.42166137695313</v>
      </c>
      <c r="Y34" s="1">
        <v>419.72747802734375</v>
      </c>
      <c r="Z34" s="1">
        <v>25.028942108154297</v>
      </c>
      <c r="AA34" s="1">
        <v>25.393306732177734</v>
      </c>
      <c r="AB34" s="1">
        <v>52.520648956298828</v>
      </c>
      <c r="AC34" s="1">
        <v>53.285228729248047</v>
      </c>
      <c r="AD34" s="1">
        <v>300.44522094726563</v>
      </c>
      <c r="AE34" s="1">
        <v>17.9053955078125</v>
      </c>
      <c r="AF34" s="1">
        <v>0.14142711460590363</v>
      </c>
      <c r="AG34" s="1">
        <v>99.318809509277344</v>
      </c>
      <c r="AH34" s="1">
        <v>-7.7256546020507813</v>
      </c>
      <c r="AI34" s="1">
        <v>-0.36238077282905579</v>
      </c>
      <c r="AJ34" s="1">
        <v>0.11731281131505966</v>
      </c>
      <c r="AK34" s="1">
        <v>9.6514367032796144E-4</v>
      </c>
      <c r="AL34" s="1">
        <v>0.18691188097000122</v>
      </c>
      <c r="AM34" s="1">
        <v>3.1616652850061655E-3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86</v>
      </c>
      <c r="AV34">
        <f t="shared" si="8"/>
        <v>0.50074203491210934</v>
      </c>
      <c r="AW34">
        <f t="shared" si="9"/>
        <v>1.8720647471825197E-4</v>
      </c>
      <c r="AX34">
        <f t="shared" si="10"/>
        <v>304.86427917480466</v>
      </c>
      <c r="AY34">
        <f t="shared" si="11"/>
        <v>304.99399414062498</v>
      </c>
      <c r="AZ34">
        <f t="shared" si="12"/>
        <v>2.8648632172153157</v>
      </c>
      <c r="BA34">
        <f t="shared" si="13"/>
        <v>-4.2878462717600534E-2</v>
      </c>
      <c r="BB34">
        <f t="shared" si="14"/>
        <v>4.6869876311369714</v>
      </c>
      <c r="BC34">
        <f t="shared" si="15"/>
        <v>47.191339226626162</v>
      </c>
      <c r="BD34">
        <f t="shared" si="16"/>
        <v>21.798032494448428</v>
      </c>
      <c r="BE34">
        <f t="shared" si="17"/>
        <v>31.714279174804688</v>
      </c>
      <c r="BF34">
        <f t="shared" si="18"/>
        <v>4.6984022145432007</v>
      </c>
      <c r="BG34">
        <f t="shared" si="19"/>
        <v>8.2765413309613938E-3</v>
      </c>
      <c r="BH34">
        <f t="shared" si="20"/>
        <v>2.5220329941438102</v>
      </c>
      <c r="BI34">
        <f t="shared" si="21"/>
        <v>2.1763692203993905</v>
      </c>
      <c r="BJ34">
        <f t="shared" si="22"/>
        <v>5.1750062819304722E-3</v>
      </c>
      <c r="BK34">
        <f t="shared" si="23"/>
        <v>44.573593377057641</v>
      </c>
      <c r="BL34">
        <f t="shared" si="24"/>
        <v>1.0692487220331071</v>
      </c>
      <c r="BM34">
        <f t="shared" si="25"/>
        <v>52.209434072675506</v>
      </c>
      <c r="BN34">
        <f t="shared" si="26"/>
        <v>419.83762231724506</v>
      </c>
      <c r="BO34">
        <f t="shared" si="27"/>
        <v>-2.8814706207258068E-4</v>
      </c>
    </row>
    <row r="35" spans="1:67" x14ac:dyDescent="0.25">
      <c r="A35" s="1">
        <v>24</v>
      </c>
      <c r="B35" s="1" t="s">
        <v>110</v>
      </c>
      <c r="C35" s="1" t="s">
        <v>331</v>
      </c>
      <c r="D35" s="1" t="s">
        <v>81</v>
      </c>
      <c r="E35" s="1" t="s">
        <v>82</v>
      </c>
      <c r="F35" s="1" t="s">
        <v>83</v>
      </c>
      <c r="G35" s="1" t="s">
        <v>84</v>
      </c>
      <c r="H35" s="1" t="s">
        <v>85</v>
      </c>
      <c r="I35" s="1">
        <v>304.50000412389636</v>
      </c>
      <c r="J35" s="1">
        <v>1</v>
      </c>
      <c r="K35">
        <f t="shared" si="0"/>
        <v>-0.1193667067389925</v>
      </c>
      <c r="L35">
        <f t="shared" si="1"/>
        <v>7.5790078255866611E-3</v>
      </c>
      <c r="M35">
        <f t="shared" si="2"/>
        <v>429.70848446859043</v>
      </c>
      <c r="N35">
        <f t="shared" si="3"/>
        <v>0.17118299012333066</v>
      </c>
      <c r="O35">
        <f t="shared" si="4"/>
        <v>2.1675947981236687</v>
      </c>
      <c r="P35">
        <f t="shared" si="5"/>
        <v>31.679050192312598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31.845388412475586</v>
      </c>
      <c r="V35" s="1">
        <v>31.713762283325195</v>
      </c>
      <c r="W35" s="1">
        <v>31.656400680541992</v>
      </c>
      <c r="X35" s="1">
        <v>419.74227905273438</v>
      </c>
      <c r="Y35" s="1">
        <v>419.83712768554688</v>
      </c>
      <c r="Z35" s="1">
        <v>25.054117202758789</v>
      </c>
      <c r="AA35" s="1">
        <v>25.387275695800781</v>
      </c>
      <c r="AB35" s="1">
        <v>52.569183349609375</v>
      </c>
      <c r="AC35" s="1">
        <v>53.268226623535156</v>
      </c>
      <c r="AD35" s="1">
        <v>300.46441650390625</v>
      </c>
      <c r="AE35" s="1">
        <v>17.873506546020508</v>
      </c>
      <c r="AF35" s="1">
        <v>0.18248434364795685</v>
      </c>
      <c r="AG35" s="1">
        <v>99.318550109863281</v>
      </c>
      <c r="AH35" s="1">
        <v>-7.7256546020507813</v>
      </c>
      <c r="AI35" s="1">
        <v>-0.36238077282905579</v>
      </c>
      <c r="AJ35" s="1">
        <v>0.11731281131505966</v>
      </c>
      <c r="AK35" s="1">
        <v>9.6514367032796144E-4</v>
      </c>
      <c r="AL35" s="1">
        <v>0.18691188097000122</v>
      </c>
      <c r="AM35" s="1">
        <v>3.1616652850061655E-3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86</v>
      </c>
      <c r="AV35">
        <f t="shared" si="8"/>
        <v>0.50077402750651034</v>
      </c>
      <c r="AW35">
        <f t="shared" si="9"/>
        <v>1.7118299012333066E-4</v>
      </c>
      <c r="AX35">
        <f t="shared" si="10"/>
        <v>304.86376228332517</v>
      </c>
      <c r="AY35">
        <f t="shared" si="11"/>
        <v>304.99538841247556</v>
      </c>
      <c r="AZ35">
        <f t="shared" si="12"/>
        <v>2.8597609834426407</v>
      </c>
      <c r="BA35">
        <f t="shared" si="13"/>
        <v>-3.4712091012596785E-2</v>
      </c>
      <c r="BB35">
        <f t="shared" si="14"/>
        <v>4.6890222114699727</v>
      </c>
      <c r="BC35">
        <f t="shared" si="15"/>
        <v>47.211947881670774</v>
      </c>
      <c r="BD35">
        <f t="shared" si="16"/>
        <v>21.824672185869993</v>
      </c>
      <c r="BE35">
        <f t="shared" si="17"/>
        <v>31.713762283325195</v>
      </c>
      <c r="BF35">
        <f t="shared" si="18"/>
        <v>4.6982644699760634</v>
      </c>
      <c r="BG35">
        <f t="shared" si="19"/>
        <v>7.5588358272719062E-3</v>
      </c>
      <c r="BH35">
        <f t="shared" si="20"/>
        <v>2.5214274133463039</v>
      </c>
      <c r="BI35">
        <f t="shared" si="21"/>
        <v>2.1768370566297595</v>
      </c>
      <c r="BJ35">
        <f t="shared" si="22"/>
        <v>4.7260805882104687E-3</v>
      </c>
      <c r="BK35">
        <f t="shared" si="23"/>
        <v>42.678023647327109</v>
      </c>
      <c r="BL35">
        <f t="shared" si="24"/>
        <v>1.0235123483181723</v>
      </c>
      <c r="BM35">
        <f t="shared" si="25"/>
        <v>52.159431305745777</v>
      </c>
      <c r="BN35">
        <f t="shared" si="26"/>
        <v>419.89386890111155</v>
      </c>
      <c r="BO35">
        <f t="shared" si="27"/>
        <v>-1.4827793405604306E-4</v>
      </c>
    </row>
    <row r="36" spans="1:67" x14ac:dyDescent="0.25">
      <c r="A36" s="1">
        <v>25</v>
      </c>
      <c r="B36" s="1" t="s">
        <v>111</v>
      </c>
      <c r="C36" s="1" t="s">
        <v>331</v>
      </c>
      <c r="D36" s="1" t="s">
        <v>81</v>
      </c>
      <c r="E36" s="1" t="s">
        <v>82</v>
      </c>
      <c r="F36" s="1" t="s">
        <v>83</v>
      </c>
      <c r="G36" s="1" t="s">
        <v>84</v>
      </c>
      <c r="H36" s="1" t="s">
        <v>85</v>
      </c>
      <c r="I36" s="1">
        <v>309.50000401213765</v>
      </c>
      <c r="J36" s="1">
        <v>1</v>
      </c>
      <c r="K36">
        <f t="shared" si="0"/>
        <v>-0.36555597810933294</v>
      </c>
      <c r="L36">
        <f t="shared" si="1"/>
        <v>7.8868845068547685E-3</v>
      </c>
      <c r="M36">
        <f t="shared" si="2"/>
        <v>478.08075727518877</v>
      </c>
      <c r="N36">
        <f t="shared" si="3"/>
        <v>0.17808217609003318</v>
      </c>
      <c r="O36">
        <f t="shared" si="4"/>
        <v>2.1671691924215657</v>
      </c>
      <c r="P36">
        <f t="shared" si="5"/>
        <v>31.676781927309115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31.846199035644531</v>
      </c>
      <c r="V36" s="1">
        <v>31.714946746826172</v>
      </c>
      <c r="W36" s="1">
        <v>31.661100387573242</v>
      </c>
      <c r="X36" s="1">
        <v>419.4251708984375</v>
      </c>
      <c r="Y36" s="1">
        <v>420.00592041015625</v>
      </c>
      <c r="Z36" s="1">
        <v>25.038864135742188</v>
      </c>
      <c r="AA36" s="1">
        <v>25.385526657104492</v>
      </c>
      <c r="AB36" s="1">
        <v>52.534683227539063</v>
      </c>
      <c r="AC36" s="1">
        <v>53.262027740478516</v>
      </c>
      <c r="AD36" s="1">
        <v>300.3984375</v>
      </c>
      <c r="AE36" s="1">
        <v>17.88800048828125</v>
      </c>
      <c r="AF36" s="1">
        <v>2.2810261696577072E-2</v>
      </c>
      <c r="AG36" s="1">
        <v>99.318389892578125</v>
      </c>
      <c r="AH36" s="1">
        <v>-7.7256546020507813</v>
      </c>
      <c r="AI36" s="1">
        <v>-0.36238077282905579</v>
      </c>
      <c r="AJ36" s="1">
        <v>0.11731281131505966</v>
      </c>
      <c r="AK36" s="1">
        <v>9.6514367032796144E-4</v>
      </c>
      <c r="AL36" s="1">
        <v>0.18691188097000122</v>
      </c>
      <c r="AM36" s="1">
        <v>3.1616652850061655E-3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86</v>
      </c>
      <c r="AV36">
        <f t="shared" si="8"/>
        <v>0.50066406249999995</v>
      </c>
      <c r="AW36">
        <f t="shared" si="9"/>
        <v>1.7808217609003319E-4</v>
      </c>
      <c r="AX36">
        <f t="shared" si="10"/>
        <v>304.86494674682615</v>
      </c>
      <c r="AY36">
        <f t="shared" si="11"/>
        <v>304.99619903564451</v>
      </c>
      <c r="AZ36">
        <f t="shared" si="12"/>
        <v>2.8620800141525251</v>
      </c>
      <c r="BA36">
        <f t="shared" si="13"/>
        <v>-3.8164819517056803E-2</v>
      </c>
      <c r="BB36">
        <f t="shared" si="14"/>
        <v>4.6884188265803051</v>
      </c>
      <c r="BC36">
        <f t="shared" si="15"/>
        <v>47.20594878401932</v>
      </c>
      <c r="BD36">
        <f t="shared" si="16"/>
        <v>21.820422126914828</v>
      </c>
      <c r="BE36">
        <f t="shared" si="17"/>
        <v>31.714946746826172</v>
      </c>
      <c r="BF36">
        <f t="shared" si="18"/>
        <v>4.6985801186337719</v>
      </c>
      <c r="BG36">
        <f t="shared" si="19"/>
        <v>7.8650427171285623E-3</v>
      </c>
      <c r="BH36">
        <f t="shared" si="20"/>
        <v>2.5212496341587394</v>
      </c>
      <c r="BI36">
        <f t="shared" si="21"/>
        <v>2.1773304844750325</v>
      </c>
      <c r="BJ36">
        <f t="shared" si="22"/>
        <v>4.9176093913653809E-3</v>
      </c>
      <c r="BK36">
        <f t="shared" si="23"/>
        <v>47.482211051196202</v>
      </c>
      <c r="BL36">
        <f t="shared" si="24"/>
        <v>1.1382714720028699</v>
      </c>
      <c r="BM36">
        <f t="shared" si="25"/>
        <v>52.168032881667628</v>
      </c>
      <c r="BN36">
        <f t="shared" si="26"/>
        <v>420.1796882146096</v>
      </c>
      <c r="BO36">
        <f t="shared" si="27"/>
        <v>-4.5386145073146778E-4</v>
      </c>
    </row>
    <row r="37" spans="1:67" x14ac:dyDescent="0.25">
      <c r="A37" s="1">
        <v>26</v>
      </c>
      <c r="B37" s="1" t="s">
        <v>112</v>
      </c>
      <c r="C37" s="1" t="s">
        <v>331</v>
      </c>
      <c r="D37" s="1" t="s">
        <v>81</v>
      </c>
      <c r="E37" s="1" t="s">
        <v>82</v>
      </c>
      <c r="F37" s="1" t="s">
        <v>83</v>
      </c>
      <c r="G37" s="1" t="s">
        <v>84</v>
      </c>
      <c r="H37" s="1" t="s">
        <v>85</v>
      </c>
      <c r="I37" s="1">
        <v>315.00000388920307</v>
      </c>
      <c r="J37" s="1">
        <v>1</v>
      </c>
      <c r="K37">
        <f t="shared" si="0"/>
        <v>-0.28430686359736035</v>
      </c>
      <c r="L37">
        <f t="shared" si="1"/>
        <v>7.4919558699579223E-3</v>
      </c>
      <c r="M37">
        <f t="shared" si="2"/>
        <v>464.85479982089839</v>
      </c>
      <c r="N37">
        <f t="shared" si="3"/>
        <v>0.16933960187159514</v>
      </c>
      <c r="O37">
        <f t="shared" si="4"/>
        <v>2.1690912671469254</v>
      </c>
      <c r="P37">
        <f t="shared" si="5"/>
        <v>31.682916567787696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31.848178863525391</v>
      </c>
      <c r="V37" s="1">
        <v>31.71672248840332</v>
      </c>
      <c r="W37" s="1">
        <v>31.661626815795898</v>
      </c>
      <c r="X37" s="1">
        <v>419.61172485351563</v>
      </c>
      <c r="Y37" s="1">
        <v>420.03741455078125</v>
      </c>
      <c r="Z37" s="1">
        <v>25.053043365478516</v>
      </c>
      <c r="AA37" s="1">
        <v>25.382610321044922</v>
      </c>
      <c r="AB37" s="1">
        <v>52.558528900146484</v>
      </c>
      <c r="AC37" s="1">
        <v>53.249923706054688</v>
      </c>
      <c r="AD37" s="1">
        <v>300.46942138671875</v>
      </c>
      <c r="AE37" s="1">
        <v>17.880752563476563</v>
      </c>
      <c r="AF37" s="1">
        <v>6.1589360237121582E-2</v>
      </c>
      <c r="AG37" s="1">
        <v>99.318374633789063</v>
      </c>
      <c r="AH37" s="1">
        <v>-7.7256546020507813</v>
      </c>
      <c r="AI37" s="1">
        <v>-0.36238077282905579</v>
      </c>
      <c r="AJ37" s="1">
        <v>0.11731281131505966</v>
      </c>
      <c r="AK37" s="1">
        <v>9.6514367032796144E-4</v>
      </c>
      <c r="AL37" s="1">
        <v>0.18691188097000122</v>
      </c>
      <c r="AM37" s="1">
        <v>3.1616652850061655E-3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86</v>
      </c>
      <c r="AV37">
        <f t="shared" si="8"/>
        <v>0.50078236897786454</v>
      </c>
      <c r="AW37">
        <f t="shared" si="9"/>
        <v>1.6933960187159514E-4</v>
      </c>
      <c r="AX37">
        <f t="shared" si="10"/>
        <v>304.8667224884033</v>
      </c>
      <c r="AY37">
        <f t="shared" si="11"/>
        <v>304.99817886352537</v>
      </c>
      <c r="AZ37">
        <f t="shared" si="12"/>
        <v>2.8609203462096957</v>
      </c>
      <c r="BA37">
        <f t="shared" si="13"/>
        <v>-3.3805920615624867E-2</v>
      </c>
      <c r="BB37">
        <f t="shared" si="14"/>
        <v>4.6900508681959456</v>
      </c>
      <c r="BC37">
        <f t="shared" si="15"/>
        <v>47.222388460235081</v>
      </c>
      <c r="BD37">
        <f t="shared" si="16"/>
        <v>21.839778139190159</v>
      </c>
      <c r="BE37">
        <f t="shared" si="17"/>
        <v>31.71672248840332</v>
      </c>
      <c r="BF37">
        <f t="shared" si="18"/>
        <v>4.699053372065686</v>
      </c>
      <c r="BG37">
        <f t="shared" si="19"/>
        <v>7.4722439961513124E-3</v>
      </c>
      <c r="BH37">
        <f t="shared" si="20"/>
        <v>2.5209596010490203</v>
      </c>
      <c r="BI37">
        <f t="shared" si="21"/>
        <v>2.1780937710166657</v>
      </c>
      <c r="BJ37">
        <f t="shared" si="22"/>
        <v>4.6719194949662451E-3</v>
      </c>
      <c r="BK37">
        <f t="shared" si="23"/>
        <v>46.168623158927012</v>
      </c>
      <c r="BL37">
        <f t="shared" si="24"/>
        <v>1.1066985552181063</v>
      </c>
      <c r="BM37">
        <f t="shared" si="25"/>
        <v>52.135296352865254</v>
      </c>
      <c r="BN37">
        <f t="shared" si="26"/>
        <v>420.17256041745219</v>
      </c>
      <c r="BO37">
        <f t="shared" si="27"/>
        <v>-3.5276988516517034E-4</v>
      </c>
    </row>
    <row r="38" spans="1:67" x14ac:dyDescent="0.25">
      <c r="A38" s="1">
        <v>27</v>
      </c>
      <c r="B38" s="1" t="s">
        <v>113</v>
      </c>
      <c r="C38" s="1" t="s">
        <v>331</v>
      </c>
      <c r="D38" s="1" t="s">
        <v>81</v>
      </c>
      <c r="E38" s="1" t="s">
        <v>82</v>
      </c>
      <c r="F38" s="1" t="s">
        <v>83</v>
      </c>
      <c r="G38" s="1" t="s">
        <v>84</v>
      </c>
      <c r="H38" s="1" t="s">
        <v>85</v>
      </c>
      <c r="I38" s="1">
        <v>320.00000377744436</v>
      </c>
      <c r="J38" s="1">
        <v>1</v>
      </c>
      <c r="K38">
        <f t="shared" si="0"/>
        <v>-0.48678105438750241</v>
      </c>
      <c r="L38">
        <f t="shared" si="1"/>
        <v>7.8247188158225948E-3</v>
      </c>
      <c r="M38">
        <f t="shared" si="2"/>
        <v>503.18477071115973</v>
      </c>
      <c r="N38">
        <f t="shared" si="3"/>
        <v>0.17681506134207134</v>
      </c>
      <c r="O38">
        <f t="shared" si="4"/>
        <v>2.1687706519292411</v>
      </c>
      <c r="P38">
        <f t="shared" si="5"/>
        <v>31.680702911473414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31.848379135131836</v>
      </c>
      <c r="V38" s="1">
        <v>31.718534469604492</v>
      </c>
      <c r="W38" s="1">
        <v>31.656892776489258</v>
      </c>
      <c r="X38" s="1">
        <v>419.32003784179688</v>
      </c>
      <c r="Y38" s="1">
        <v>420.143798828125</v>
      </c>
      <c r="Z38" s="1">
        <v>25.035995483398438</v>
      </c>
      <c r="AA38" s="1">
        <v>25.380138397216797</v>
      </c>
      <c r="AB38" s="1">
        <v>52.521690368652344</v>
      </c>
      <c r="AC38" s="1">
        <v>53.24365234375</v>
      </c>
      <c r="AD38" s="1">
        <v>300.44635009765625</v>
      </c>
      <c r="AE38" s="1">
        <v>17.830745697021484</v>
      </c>
      <c r="AF38" s="1">
        <v>4.4480565935373306E-2</v>
      </c>
      <c r="AG38" s="1">
        <v>99.317474365234375</v>
      </c>
      <c r="AH38" s="1">
        <v>-7.7256546020507813</v>
      </c>
      <c r="AI38" s="1">
        <v>-0.36238077282905579</v>
      </c>
      <c r="AJ38" s="1">
        <v>0.11731281131505966</v>
      </c>
      <c r="AK38" s="1">
        <v>9.6514367032796144E-4</v>
      </c>
      <c r="AL38" s="1">
        <v>0.18691188097000122</v>
      </c>
      <c r="AM38" s="1">
        <v>3.1616652850061655E-3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86</v>
      </c>
      <c r="AV38">
        <f t="shared" si="8"/>
        <v>0.50074391682942698</v>
      </c>
      <c r="AW38">
        <f t="shared" si="9"/>
        <v>1.7681506134207135E-4</v>
      </c>
      <c r="AX38">
        <f t="shared" si="10"/>
        <v>304.86853446960447</v>
      </c>
      <c r="AY38">
        <f t="shared" si="11"/>
        <v>304.99837913513181</v>
      </c>
      <c r="AZ38">
        <f t="shared" si="12"/>
        <v>2.8529192477557217</v>
      </c>
      <c r="BA38">
        <f t="shared" si="13"/>
        <v>-3.7831558131077817E-2</v>
      </c>
      <c r="BB38">
        <f t="shared" si="14"/>
        <v>4.6894618965809212</v>
      </c>
      <c r="BC38">
        <f t="shared" si="15"/>
        <v>47.216886318873669</v>
      </c>
      <c r="BD38">
        <f t="shared" si="16"/>
        <v>21.836747921656873</v>
      </c>
      <c r="BE38">
        <f t="shared" si="17"/>
        <v>31.718534469604492</v>
      </c>
      <c r="BF38">
        <f t="shared" si="18"/>
        <v>4.6995363265128356</v>
      </c>
      <c r="BG38">
        <f t="shared" si="19"/>
        <v>7.8032195207906547E-3</v>
      </c>
      <c r="BH38">
        <f t="shared" si="20"/>
        <v>2.52069124465168</v>
      </c>
      <c r="BI38">
        <f t="shared" si="21"/>
        <v>2.1788450818611556</v>
      </c>
      <c r="BJ38">
        <f t="shared" si="22"/>
        <v>4.8789392316744753E-3</v>
      </c>
      <c r="BK38">
        <f t="shared" si="23"/>
        <v>49.975040566081944</v>
      </c>
      <c r="BL38">
        <f t="shared" si="24"/>
        <v>1.1976489290444237</v>
      </c>
      <c r="BM38">
        <f t="shared" si="25"/>
        <v>52.142151384724045</v>
      </c>
      <c r="BN38">
        <f t="shared" si="26"/>
        <v>420.37519122801922</v>
      </c>
      <c r="BO38">
        <f t="shared" si="27"/>
        <v>-6.0378947089960834E-4</v>
      </c>
    </row>
    <row r="39" spans="1:67" x14ac:dyDescent="0.25">
      <c r="A39" s="1">
        <v>28</v>
      </c>
      <c r="B39" s="1" t="s">
        <v>114</v>
      </c>
      <c r="C39" s="1" t="s">
        <v>331</v>
      </c>
      <c r="D39" s="1" t="s">
        <v>81</v>
      </c>
      <c r="E39" s="1" t="s">
        <v>82</v>
      </c>
      <c r="F39" s="1" t="s">
        <v>83</v>
      </c>
      <c r="G39" s="1" t="s">
        <v>84</v>
      </c>
      <c r="H39" s="1" t="s">
        <v>85</v>
      </c>
      <c r="I39" s="1">
        <v>325.00000366568565</v>
      </c>
      <c r="J39" s="1">
        <v>1</v>
      </c>
      <c r="K39">
        <f t="shared" si="0"/>
        <v>-0.45852254490594579</v>
      </c>
      <c r="L39">
        <f t="shared" si="1"/>
        <v>7.6792306521279077E-3</v>
      </c>
      <c r="M39">
        <f t="shared" si="2"/>
        <v>499.22872153800114</v>
      </c>
      <c r="N39">
        <f t="shared" si="3"/>
        <v>0.1735963820650088</v>
      </c>
      <c r="O39">
        <f t="shared" si="4"/>
        <v>2.1695425267357669</v>
      </c>
      <c r="P39">
        <f t="shared" si="5"/>
        <v>31.683650167741074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31.848031997680664</v>
      </c>
      <c r="V39" s="1">
        <v>31.720098495483398</v>
      </c>
      <c r="W39" s="1">
        <v>31.652843475341797</v>
      </c>
      <c r="X39" s="1">
        <v>419.36740112304688</v>
      </c>
      <c r="Y39" s="1">
        <v>420.137451171875</v>
      </c>
      <c r="Z39" s="1">
        <v>25.042032241821289</v>
      </c>
      <c r="AA39" s="1">
        <v>25.379919052124023</v>
      </c>
      <c r="AB39" s="1">
        <v>52.536098480224609</v>
      </c>
      <c r="AC39" s="1">
        <v>53.244960784912109</v>
      </c>
      <c r="AD39" s="1">
        <v>300.43881225585938</v>
      </c>
      <c r="AE39" s="1">
        <v>17.856836318969727</v>
      </c>
      <c r="AF39" s="1">
        <v>4.2200241237878799E-2</v>
      </c>
      <c r="AG39" s="1">
        <v>99.318817138671875</v>
      </c>
      <c r="AH39" s="1">
        <v>-7.7256546020507813</v>
      </c>
      <c r="AI39" s="1">
        <v>-0.36238077282905579</v>
      </c>
      <c r="AJ39" s="1">
        <v>0.11731281131505966</v>
      </c>
      <c r="AK39" s="1">
        <v>9.6514367032796144E-4</v>
      </c>
      <c r="AL39" s="1">
        <v>0.18691188097000122</v>
      </c>
      <c r="AM39" s="1">
        <v>3.1616652850061655E-3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86</v>
      </c>
      <c r="AV39">
        <f t="shared" si="8"/>
        <v>0.50073135375976552</v>
      </c>
      <c r="AW39">
        <f t="shared" si="9"/>
        <v>1.7359638206500879E-4</v>
      </c>
      <c r="AX39">
        <f t="shared" si="10"/>
        <v>304.87009849548338</v>
      </c>
      <c r="AY39">
        <f t="shared" si="11"/>
        <v>304.99803199768064</v>
      </c>
      <c r="AZ39">
        <f t="shared" si="12"/>
        <v>2.8570937471741331</v>
      </c>
      <c r="BA39">
        <f t="shared" si="13"/>
        <v>-3.6448327742324302E-2</v>
      </c>
      <c r="BB39">
        <f t="shared" si="14"/>
        <v>4.6902460660679672</v>
      </c>
      <c r="BC39">
        <f t="shared" si="15"/>
        <v>47.22414343214848</v>
      </c>
      <c r="BD39">
        <f t="shared" si="16"/>
        <v>21.844224380024457</v>
      </c>
      <c r="BE39">
        <f t="shared" si="17"/>
        <v>31.720098495483398</v>
      </c>
      <c r="BF39">
        <f t="shared" si="18"/>
        <v>4.6999532272075939</v>
      </c>
      <c r="BG39">
        <f t="shared" si="19"/>
        <v>7.6585223567263005E-3</v>
      </c>
      <c r="BH39">
        <f t="shared" si="20"/>
        <v>2.5207035393322004</v>
      </c>
      <c r="BI39">
        <f t="shared" si="21"/>
        <v>2.1792496878753935</v>
      </c>
      <c r="BJ39">
        <f t="shared" si="22"/>
        <v>4.7884326862507182E-3</v>
      </c>
      <c r="BK39">
        <f t="shared" si="23"/>
        <v>49.582806104805677</v>
      </c>
      <c r="BL39">
        <f t="shared" si="24"/>
        <v>1.1882509406041275</v>
      </c>
      <c r="BM39">
        <f t="shared" si="25"/>
        <v>52.130502531366218</v>
      </c>
      <c r="BN39">
        <f t="shared" si="26"/>
        <v>420.35541082974396</v>
      </c>
      <c r="BO39">
        <f t="shared" si="27"/>
        <v>-5.6863811127649063E-4</v>
      </c>
    </row>
    <row r="40" spans="1:67" x14ac:dyDescent="0.25">
      <c r="A40" s="1">
        <v>29</v>
      </c>
      <c r="B40" s="1" t="s">
        <v>115</v>
      </c>
      <c r="C40" s="1" t="s">
        <v>331</v>
      </c>
      <c r="D40" s="1" t="s">
        <v>81</v>
      </c>
      <c r="E40" s="1" t="s">
        <v>82</v>
      </c>
      <c r="F40" s="1" t="s">
        <v>83</v>
      </c>
      <c r="G40" s="1" t="s">
        <v>84</v>
      </c>
      <c r="H40" s="1" t="s">
        <v>85</v>
      </c>
      <c r="I40" s="1">
        <v>330.50000354275107</v>
      </c>
      <c r="J40" s="1">
        <v>1</v>
      </c>
      <c r="K40">
        <f t="shared" si="0"/>
        <v>-0.50046990901716959</v>
      </c>
      <c r="L40">
        <f t="shared" si="1"/>
        <v>8.0973137486994879E-3</v>
      </c>
      <c r="M40">
        <f t="shared" si="2"/>
        <v>502.57938309765109</v>
      </c>
      <c r="N40">
        <f t="shared" si="3"/>
        <v>0.18290807705137657</v>
      </c>
      <c r="O40">
        <f t="shared" si="4"/>
        <v>2.1682109856997731</v>
      </c>
      <c r="P40">
        <f t="shared" si="5"/>
        <v>31.678280226112541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31.847063064575195</v>
      </c>
      <c r="V40" s="1">
        <v>31.719596862792969</v>
      </c>
      <c r="W40" s="1">
        <v>31.6524658203125</v>
      </c>
      <c r="X40" s="1">
        <v>419.31643676757813</v>
      </c>
      <c r="Y40" s="1">
        <v>420.1624755859375</v>
      </c>
      <c r="Z40" s="1">
        <v>25.0230712890625</v>
      </c>
      <c r="AA40" s="1">
        <v>25.379098892211914</v>
      </c>
      <c r="AB40" s="1">
        <v>52.498878479003906</v>
      </c>
      <c r="AC40" s="1">
        <v>53.245826721191406</v>
      </c>
      <c r="AD40" s="1">
        <v>300.42507934570313</v>
      </c>
      <c r="AE40" s="1">
        <v>17.758274078369141</v>
      </c>
      <c r="AF40" s="1">
        <v>0.18134249746799469</v>
      </c>
      <c r="AG40" s="1">
        <v>99.318199157714844</v>
      </c>
      <c r="AH40" s="1">
        <v>-7.7256546020507813</v>
      </c>
      <c r="AI40" s="1">
        <v>-0.36238077282905579</v>
      </c>
      <c r="AJ40" s="1">
        <v>0.11731281131505966</v>
      </c>
      <c r="AK40" s="1">
        <v>9.6514367032796144E-4</v>
      </c>
      <c r="AL40" s="1">
        <v>0.18691188097000122</v>
      </c>
      <c r="AM40" s="1">
        <v>3.1616652850061655E-3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86</v>
      </c>
      <c r="AV40">
        <f t="shared" si="8"/>
        <v>0.50070846557617188</v>
      </c>
      <c r="AW40">
        <f t="shared" si="9"/>
        <v>1.8290807705137658E-4</v>
      </c>
      <c r="AX40">
        <f t="shared" si="10"/>
        <v>304.86959686279295</v>
      </c>
      <c r="AY40">
        <f t="shared" si="11"/>
        <v>304.99706306457517</v>
      </c>
      <c r="AZ40">
        <f t="shared" si="12"/>
        <v>2.8413237890305254</v>
      </c>
      <c r="BA40">
        <f t="shared" si="13"/>
        <v>-4.1316636680427413E-2</v>
      </c>
      <c r="BB40">
        <f t="shared" si="14"/>
        <v>4.6888173839198162</v>
      </c>
      <c r="BC40">
        <f t="shared" si="15"/>
        <v>47.210052373926857</v>
      </c>
      <c r="BD40">
        <f t="shared" si="16"/>
        <v>21.830953481714943</v>
      </c>
      <c r="BE40">
        <f t="shared" si="17"/>
        <v>31.719596862792969</v>
      </c>
      <c r="BF40">
        <f t="shared" si="18"/>
        <v>4.6998195104284068</v>
      </c>
      <c r="BG40">
        <f t="shared" si="19"/>
        <v>8.0742925938885358E-3</v>
      </c>
      <c r="BH40">
        <f t="shared" si="20"/>
        <v>2.5206063982200431</v>
      </c>
      <c r="BI40">
        <f t="shared" si="21"/>
        <v>2.1792131122083638</v>
      </c>
      <c r="BJ40">
        <f t="shared" si="22"/>
        <v>5.0484961409734946E-3</v>
      </c>
      <c r="BK40">
        <f t="shared" si="23"/>
        <v>49.915279263053975</v>
      </c>
      <c r="BL40">
        <f t="shared" si="24"/>
        <v>1.1961548503273147</v>
      </c>
      <c r="BM40">
        <f t="shared" si="25"/>
        <v>52.152700152727036</v>
      </c>
      <c r="BN40">
        <f t="shared" si="26"/>
        <v>420.40037501172355</v>
      </c>
      <c r="BO40">
        <f t="shared" si="27"/>
        <v>-6.2085713172133018E-4</v>
      </c>
    </row>
    <row r="41" spans="1:67" x14ac:dyDescent="0.25">
      <c r="A41" s="1">
        <v>30</v>
      </c>
      <c r="B41" s="1" t="s">
        <v>116</v>
      </c>
      <c r="C41" s="1" t="s">
        <v>331</v>
      </c>
      <c r="D41" s="1" t="s">
        <v>81</v>
      </c>
      <c r="E41" s="1" t="s">
        <v>82</v>
      </c>
      <c r="F41" s="1" t="s">
        <v>83</v>
      </c>
      <c r="G41" s="1" t="s">
        <v>84</v>
      </c>
      <c r="H41" s="1" t="s">
        <v>85</v>
      </c>
      <c r="I41" s="1">
        <v>335.50000343099236</v>
      </c>
      <c r="J41" s="1">
        <v>1</v>
      </c>
      <c r="K41">
        <f t="shared" si="0"/>
        <v>-0.53536422547993245</v>
      </c>
      <c r="L41">
        <f t="shared" si="1"/>
        <v>7.6461087351460027E-3</v>
      </c>
      <c r="M41">
        <f t="shared" si="2"/>
        <v>515.47139811352679</v>
      </c>
      <c r="N41">
        <f t="shared" si="3"/>
        <v>0.17287058072089287</v>
      </c>
      <c r="O41">
        <f t="shared" si="4"/>
        <v>2.1698158601070912</v>
      </c>
      <c r="P41">
        <f t="shared" si="5"/>
        <v>31.682682687368025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31.846933364868164</v>
      </c>
      <c r="V41" s="1">
        <v>31.718856811523438</v>
      </c>
      <c r="W41" s="1">
        <v>31.654247283935547</v>
      </c>
      <c r="X41" s="1">
        <v>419.22213745117188</v>
      </c>
      <c r="Y41" s="1">
        <v>420.146240234375</v>
      </c>
      <c r="Z41" s="1">
        <v>25.0380859375</v>
      </c>
      <c r="AA41" s="1">
        <v>25.374557495117188</v>
      </c>
      <c r="AB41" s="1">
        <v>52.531124114990234</v>
      </c>
      <c r="AC41" s="1">
        <v>53.237060546875</v>
      </c>
      <c r="AD41" s="1">
        <v>300.4427490234375</v>
      </c>
      <c r="AE41" s="1">
        <v>17.798133850097656</v>
      </c>
      <c r="AF41" s="1">
        <v>8.6679317057132721E-2</v>
      </c>
      <c r="AG41" s="1">
        <v>99.318885803222656</v>
      </c>
      <c r="AH41" s="1">
        <v>-7.7256546020507813</v>
      </c>
      <c r="AI41" s="1">
        <v>-0.36238077282905579</v>
      </c>
      <c r="AJ41" s="1">
        <v>0.11731281131505966</v>
      </c>
      <c r="AK41" s="1">
        <v>9.6514367032796144E-4</v>
      </c>
      <c r="AL41" s="1">
        <v>0.18691188097000122</v>
      </c>
      <c r="AM41" s="1">
        <v>3.1616652850061655E-3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86</v>
      </c>
      <c r="AV41">
        <f t="shared" si="8"/>
        <v>0.50073791503906251</v>
      </c>
      <c r="AW41">
        <f t="shared" si="9"/>
        <v>1.7287058072089286E-4</v>
      </c>
      <c r="AX41">
        <f t="shared" si="10"/>
        <v>304.86885681152341</v>
      </c>
      <c r="AY41">
        <f t="shared" si="11"/>
        <v>304.99693336486814</v>
      </c>
      <c r="AZ41">
        <f t="shared" si="12"/>
        <v>2.8477013523645383</v>
      </c>
      <c r="BA41">
        <f t="shared" si="13"/>
        <v>-3.6174124155413219E-2</v>
      </c>
      <c r="BB41">
        <f t="shared" si="14"/>
        <v>4.6899886382719425</v>
      </c>
      <c r="BC41">
        <f t="shared" si="15"/>
        <v>47.221518851551231</v>
      </c>
      <c r="BD41">
        <f t="shared" si="16"/>
        <v>21.846961356434043</v>
      </c>
      <c r="BE41">
        <f t="shared" si="17"/>
        <v>31.718856811523438</v>
      </c>
      <c r="BF41">
        <f t="shared" si="18"/>
        <v>4.69962224609493</v>
      </c>
      <c r="BG41">
        <f t="shared" si="19"/>
        <v>7.625578452985917E-3</v>
      </c>
      <c r="BH41">
        <f t="shared" si="20"/>
        <v>2.5201727781648513</v>
      </c>
      <c r="BI41">
        <f t="shared" si="21"/>
        <v>2.1794494679300787</v>
      </c>
      <c r="BJ41">
        <f t="shared" si="22"/>
        <v>4.7678268083139169E-3</v>
      </c>
      <c r="BK41">
        <f t="shared" si="23"/>
        <v>51.196044924064893</v>
      </c>
      <c r="BL41">
        <f t="shared" si="24"/>
        <v>1.226885662063703</v>
      </c>
      <c r="BM41">
        <f t="shared" si="25"/>
        <v>52.121485281721746</v>
      </c>
      <c r="BN41">
        <f t="shared" si="26"/>
        <v>420.40072674701707</v>
      </c>
      <c r="BO41">
        <f t="shared" si="27"/>
        <v>-6.6374715416475324E-4</v>
      </c>
    </row>
    <row r="42" spans="1:67" x14ac:dyDescent="0.25">
      <c r="A42" s="1">
        <v>31</v>
      </c>
      <c r="B42" s="1" t="s">
        <v>117</v>
      </c>
      <c r="C42" s="1" t="s">
        <v>331</v>
      </c>
      <c r="D42" s="1" t="s">
        <v>81</v>
      </c>
      <c r="E42" s="1" t="s">
        <v>82</v>
      </c>
      <c r="F42" s="1" t="s">
        <v>83</v>
      </c>
      <c r="G42" s="1" t="s">
        <v>84</v>
      </c>
      <c r="H42" s="1" t="s">
        <v>85</v>
      </c>
      <c r="I42" s="1">
        <v>340.50000331923366</v>
      </c>
      <c r="J42" s="1">
        <v>1</v>
      </c>
      <c r="K42">
        <f t="shared" si="0"/>
        <v>-0.34551645893126987</v>
      </c>
      <c r="L42">
        <f t="shared" si="1"/>
        <v>7.6730636747700618E-3</v>
      </c>
      <c r="M42">
        <f t="shared" si="2"/>
        <v>476.16202739003268</v>
      </c>
      <c r="N42">
        <f t="shared" si="3"/>
        <v>0.17348907588371418</v>
      </c>
      <c r="O42">
        <f t="shared" si="4"/>
        <v>2.1699550479804977</v>
      </c>
      <c r="P42">
        <f t="shared" si="5"/>
        <v>31.684293408469124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31.84832763671875</v>
      </c>
      <c r="V42" s="1">
        <v>31.720645904541016</v>
      </c>
      <c r="W42" s="1">
        <v>31.654647827148438</v>
      </c>
      <c r="X42" s="1">
        <v>419.65426635742188</v>
      </c>
      <c r="Y42" s="1">
        <v>420.19866943359375</v>
      </c>
      <c r="Z42" s="1">
        <v>25.039663314819336</v>
      </c>
      <c r="AA42" s="1">
        <v>25.377321243286133</v>
      </c>
      <c r="AB42" s="1">
        <v>52.530590057373047</v>
      </c>
      <c r="AC42" s="1">
        <v>53.238967895507813</v>
      </c>
      <c r="AD42" s="1">
        <v>300.45742797851563</v>
      </c>
      <c r="AE42" s="1">
        <v>17.89959716796875</v>
      </c>
      <c r="AF42" s="1">
        <v>8.6681351065635681E-2</v>
      </c>
      <c r="AG42" s="1">
        <v>99.319473266601563</v>
      </c>
      <c r="AH42" s="1">
        <v>-7.7256546020507813</v>
      </c>
      <c r="AI42" s="1">
        <v>-0.36238077282905579</v>
      </c>
      <c r="AJ42" s="1">
        <v>0.11731281131505966</v>
      </c>
      <c r="AK42" s="1">
        <v>9.6514367032796144E-4</v>
      </c>
      <c r="AL42" s="1">
        <v>0.18691188097000122</v>
      </c>
      <c r="AM42" s="1">
        <v>3.1616652850061655E-3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86</v>
      </c>
      <c r="AV42">
        <f t="shared" si="8"/>
        <v>0.50076237996419259</v>
      </c>
      <c r="AW42">
        <f t="shared" si="9"/>
        <v>1.7348907588371417E-4</v>
      </c>
      <c r="AX42">
        <f t="shared" si="10"/>
        <v>304.87064590454099</v>
      </c>
      <c r="AY42">
        <f t="shared" si="11"/>
        <v>304.99832763671873</v>
      </c>
      <c r="AZ42">
        <f t="shared" si="12"/>
        <v>2.8639354828610522</v>
      </c>
      <c r="BA42">
        <f t="shared" si="13"/>
        <v>-3.6352496071892539E-2</v>
      </c>
      <c r="BB42">
        <f t="shared" si="14"/>
        <v>4.6904172267810145</v>
      </c>
      <c r="BC42">
        <f t="shared" si="15"/>
        <v>47.225554793173416</v>
      </c>
      <c r="BD42">
        <f t="shared" si="16"/>
        <v>21.848233549887283</v>
      </c>
      <c r="BE42">
        <f t="shared" si="17"/>
        <v>31.720645904541016</v>
      </c>
      <c r="BF42">
        <f t="shared" si="18"/>
        <v>4.7000991500580858</v>
      </c>
      <c r="BG42">
        <f t="shared" si="19"/>
        <v>7.6523885817553483E-3</v>
      </c>
      <c r="BH42">
        <f t="shared" si="20"/>
        <v>2.5204621788005168</v>
      </c>
      <c r="BI42">
        <f t="shared" si="21"/>
        <v>2.1796369712575689</v>
      </c>
      <c r="BJ42">
        <f t="shared" si="22"/>
        <v>4.7845961041952699E-3</v>
      </c>
      <c r="BK42">
        <f t="shared" si="23"/>
        <v>47.292161749935147</v>
      </c>
      <c r="BL42">
        <f t="shared" si="24"/>
        <v>1.1331830917786452</v>
      </c>
      <c r="BM42">
        <f t="shared" si="25"/>
        <v>52.123073481471117</v>
      </c>
      <c r="BN42">
        <f t="shared" si="26"/>
        <v>420.36291141038072</v>
      </c>
      <c r="BO42">
        <f t="shared" si="27"/>
        <v>-4.2842456575219976E-4</v>
      </c>
    </row>
    <row r="43" spans="1:67" x14ac:dyDescent="0.25">
      <c r="A43" s="1">
        <v>32</v>
      </c>
      <c r="B43" s="1" t="s">
        <v>118</v>
      </c>
      <c r="C43" s="1" t="s">
        <v>331</v>
      </c>
      <c r="D43" s="1" t="s">
        <v>81</v>
      </c>
      <c r="E43" s="1" t="s">
        <v>82</v>
      </c>
      <c r="F43" s="1" t="s">
        <v>83</v>
      </c>
      <c r="G43" s="1" t="s">
        <v>84</v>
      </c>
      <c r="H43" s="1" t="s">
        <v>85</v>
      </c>
      <c r="I43" s="1">
        <v>346.00000319629908</v>
      </c>
      <c r="J43" s="1">
        <v>1</v>
      </c>
      <c r="K43">
        <f t="shared" si="0"/>
        <v>-0.5208407982639135</v>
      </c>
      <c r="L43">
        <f t="shared" si="1"/>
        <v>7.5300839409418356E-3</v>
      </c>
      <c r="M43">
        <f t="shared" si="2"/>
        <v>514.33431836666068</v>
      </c>
      <c r="N43">
        <f t="shared" si="3"/>
        <v>0.17042684512129425</v>
      </c>
      <c r="O43">
        <f t="shared" si="4"/>
        <v>2.1720106965766082</v>
      </c>
      <c r="P43">
        <f t="shared" si="5"/>
        <v>31.689238493222724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31.849506378173828</v>
      </c>
      <c r="V43" s="1">
        <v>31.724460601806641</v>
      </c>
      <c r="W43" s="1">
        <v>31.656225204467773</v>
      </c>
      <c r="X43" s="1">
        <v>419.47979736328125</v>
      </c>
      <c r="Y43" s="1">
        <v>420.37680053710938</v>
      </c>
      <c r="Z43" s="1">
        <v>25.038211822509766</v>
      </c>
      <c r="AA43" s="1">
        <v>25.369903564453125</v>
      </c>
      <c r="AB43" s="1">
        <v>52.523983001708984</v>
      </c>
      <c r="AC43" s="1">
        <v>53.219791412353516</v>
      </c>
      <c r="AD43" s="1">
        <v>300.46536254882813</v>
      </c>
      <c r="AE43" s="1">
        <v>17.88365364074707</v>
      </c>
      <c r="AF43" s="1">
        <v>5.2466079592704773E-2</v>
      </c>
      <c r="AG43" s="1">
        <v>99.319358825683594</v>
      </c>
      <c r="AH43" s="1">
        <v>-7.7256546020507813</v>
      </c>
      <c r="AI43" s="1">
        <v>-0.36238077282905579</v>
      </c>
      <c r="AJ43" s="1">
        <v>0.11731281131505966</v>
      </c>
      <c r="AK43" s="1">
        <v>9.6514367032796144E-4</v>
      </c>
      <c r="AL43" s="1">
        <v>0.18691188097000122</v>
      </c>
      <c r="AM43" s="1">
        <v>3.1616652850061655E-3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86</v>
      </c>
      <c r="AV43">
        <f t="shared" si="8"/>
        <v>0.50077560424804679</v>
      </c>
      <c r="AW43">
        <f t="shared" si="9"/>
        <v>1.7042684512129423E-4</v>
      </c>
      <c r="AX43">
        <f t="shared" si="10"/>
        <v>304.87446060180662</v>
      </c>
      <c r="AY43">
        <f t="shared" si="11"/>
        <v>304.99950637817381</v>
      </c>
      <c r="AZ43">
        <f t="shared" si="12"/>
        <v>2.8613845185626019</v>
      </c>
      <c r="BA43">
        <f t="shared" si="13"/>
        <v>-3.5222108583915564E-2</v>
      </c>
      <c r="BB43">
        <f t="shared" si="14"/>
        <v>4.6917332520675172</v>
      </c>
      <c r="BC43">
        <f t="shared" si="15"/>
        <v>47.238859649728766</v>
      </c>
      <c r="BD43">
        <f t="shared" si="16"/>
        <v>21.868956085275641</v>
      </c>
      <c r="BE43">
        <f t="shared" si="17"/>
        <v>31.724460601806641</v>
      </c>
      <c r="BF43">
        <f t="shared" si="18"/>
        <v>4.701116143563941</v>
      </c>
      <c r="BG43">
        <f t="shared" si="19"/>
        <v>7.5101711878465304E-3</v>
      </c>
      <c r="BH43">
        <f t="shared" si="20"/>
        <v>2.5197225554909091</v>
      </c>
      <c r="BI43">
        <f t="shared" si="21"/>
        <v>2.181393588073032</v>
      </c>
      <c r="BJ43">
        <f t="shared" si="22"/>
        <v>4.6956419763769996E-3</v>
      </c>
      <c r="BK43">
        <f t="shared" si="23"/>
        <v>51.083354722221756</v>
      </c>
      <c r="BL43">
        <f t="shared" si="24"/>
        <v>1.2235078570213749</v>
      </c>
      <c r="BM43">
        <f t="shared" si="25"/>
        <v>52.08860876659697</v>
      </c>
      <c r="BN43">
        <f t="shared" si="26"/>
        <v>420.62438330802217</v>
      </c>
      <c r="BO43">
        <f t="shared" si="27"/>
        <v>-6.449904866923492E-4</v>
      </c>
    </row>
    <row r="44" spans="1:67" x14ac:dyDescent="0.25">
      <c r="A44" s="1">
        <v>33</v>
      </c>
      <c r="B44" s="1" t="s">
        <v>119</v>
      </c>
      <c r="C44" s="1" t="s">
        <v>331</v>
      </c>
      <c r="D44" s="1" t="s">
        <v>81</v>
      </c>
      <c r="E44" s="1" t="s">
        <v>82</v>
      </c>
      <c r="F44" s="1" t="s">
        <v>83</v>
      </c>
      <c r="G44" s="1" t="s">
        <v>84</v>
      </c>
      <c r="H44" s="1" t="s">
        <v>85</v>
      </c>
      <c r="I44" s="1">
        <v>351.00000308454037</v>
      </c>
      <c r="J44" s="1">
        <v>1</v>
      </c>
      <c r="K44">
        <f t="shared" si="0"/>
        <v>-0.54289431185202686</v>
      </c>
      <c r="L44">
        <f t="shared" si="1"/>
        <v>7.3694254253805431E-3</v>
      </c>
      <c r="M44">
        <f t="shared" si="2"/>
        <v>521.41856291127283</v>
      </c>
      <c r="N44">
        <f t="shared" si="3"/>
        <v>0.16681315860845841</v>
      </c>
      <c r="O44">
        <f t="shared" si="4"/>
        <v>2.1721832316501999</v>
      </c>
      <c r="P44">
        <f t="shared" si="5"/>
        <v>31.689397904297842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31.849546432495117</v>
      </c>
      <c r="V44" s="1">
        <v>31.722661972045898</v>
      </c>
      <c r="W44" s="1">
        <v>31.655345916748047</v>
      </c>
      <c r="X44" s="1">
        <v>419.43551635742188</v>
      </c>
      <c r="Y44" s="1">
        <v>420.37973022460938</v>
      </c>
      <c r="Z44" s="1">
        <v>25.043869018554688</v>
      </c>
      <c r="AA44" s="1">
        <v>25.368576049804688</v>
      </c>
      <c r="AB44" s="1">
        <v>52.535770416259766</v>
      </c>
      <c r="AC44" s="1">
        <v>53.216922760009766</v>
      </c>
      <c r="AD44" s="1">
        <v>300.42098999023438</v>
      </c>
      <c r="AE44" s="1">
        <v>17.833644866943359</v>
      </c>
      <c r="AF44" s="1">
        <v>8.0978140234947205E-2</v>
      </c>
      <c r="AG44" s="1">
        <v>99.319427490234375</v>
      </c>
      <c r="AH44" s="1">
        <v>-7.7256546020507813</v>
      </c>
      <c r="AI44" s="1">
        <v>-0.36238077282905579</v>
      </c>
      <c r="AJ44" s="1">
        <v>0.11731281131505966</v>
      </c>
      <c r="AK44" s="1">
        <v>9.6514367032796144E-4</v>
      </c>
      <c r="AL44" s="1">
        <v>0.18691188097000122</v>
      </c>
      <c r="AM44" s="1">
        <v>3.1616652850061655E-3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86</v>
      </c>
      <c r="AV44">
        <f t="shared" si="8"/>
        <v>0.50070164998372391</v>
      </c>
      <c r="AW44">
        <f t="shared" si="9"/>
        <v>1.668131586084584E-4</v>
      </c>
      <c r="AX44">
        <f t="shared" si="10"/>
        <v>304.87266197204588</v>
      </c>
      <c r="AY44">
        <f t="shared" si="11"/>
        <v>304.99954643249509</v>
      </c>
      <c r="AZ44">
        <f t="shared" si="12"/>
        <v>2.8533831149328535</v>
      </c>
      <c r="BA44">
        <f t="shared" si="13"/>
        <v>-3.3264067748058512E-2</v>
      </c>
      <c r="BB44">
        <f t="shared" si="14"/>
        <v>4.6917756811592728</v>
      </c>
      <c r="BC44">
        <f t="shared" si="15"/>
        <v>47.239254189424251</v>
      </c>
      <c r="BD44">
        <f t="shared" si="16"/>
        <v>21.870678139619564</v>
      </c>
      <c r="BE44">
        <f t="shared" si="17"/>
        <v>31.722661972045898</v>
      </c>
      <c r="BF44">
        <f t="shared" si="18"/>
        <v>4.7006366072566026</v>
      </c>
      <c r="BG44">
        <f t="shared" si="19"/>
        <v>7.3503522310213332E-3</v>
      </c>
      <c r="BH44">
        <f t="shared" si="20"/>
        <v>2.5195924495090729</v>
      </c>
      <c r="BI44">
        <f t="shared" si="21"/>
        <v>2.1810441577475297</v>
      </c>
      <c r="BJ44">
        <f t="shared" si="22"/>
        <v>4.5956799527464417E-3</v>
      </c>
      <c r="BK44">
        <f t="shared" si="23"/>
        <v>51.786993151128371</v>
      </c>
      <c r="BL44">
        <f t="shared" si="24"/>
        <v>1.2403513428981894</v>
      </c>
      <c r="BM44">
        <f t="shared" si="25"/>
        <v>52.082555882208496</v>
      </c>
      <c r="BN44">
        <f t="shared" si="26"/>
        <v>420.63779617967498</v>
      </c>
      <c r="BO44">
        <f t="shared" si="27"/>
        <v>-6.7220120474120542E-4</v>
      </c>
    </row>
    <row r="45" spans="1:67" x14ac:dyDescent="0.25">
      <c r="A45" s="1">
        <v>34</v>
      </c>
      <c r="B45" s="1" t="s">
        <v>120</v>
      </c>
      <c r="C45" s="1" t="s">
        <v>331</v>
      </c>
      <c r="D45" s="1" t="s">
        <v>81</v>
      </c>
      <c r="E45" s="1" t="s">
        <v>82</v>
      </c>
      <c r="F45" s="1" t="s">
        <v>83</v>
      </c>
      <c r="G45" s="1" t="s">
        <v>84</v>
      </c>
      <c r="H45" s="1" t="s">
        <v>85</v>
      </c>
      <c r="I45" s="1">
        <v>356.00000297278166</v>
      </c>
      <c r="J45" s="1">
        <v>1</v>
      </c>
      <c r="K45">
        <f t="shared" si="0"/>
        <v>-0.72669980678299206</v>
      </c>
      <c r="L45">
        <f t="shared" si="1"/>
        <v>7.5544395712876479E-3</v>
      </c>
      <c r="M45">
        <f t="shared" si="2"/>
        <v>556.94267764135861</v>
      </c>
      <c r="N45">
        <f t="shared" si="3"/>
        <v>0.1710191417184739</v>
      </c>
      <c r="O45">
        <f t="shared" si="4"/>
        <v>2.1725314415030241</v>
      </c>
      <c r="P45">
        <f t="shared" si="5"/>
        <v>31.690082157325865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31.849704742431641</v>
      </c>
      <c r="V45" s="1">
        <v>31.725727081298828</v>
      </c>
      <c r="W45" s="1">
        <v>31.654270172119141</v>
      </c>
      <c r="X45" s="1">
        <v>419.11334228515625</v>
      </c>
      <c r="Y45" s="1">
        <v>420.42095947265625</v>
      </c>
      <c r="Z45" s="1">
        <v>25.034292221069336</v>
      </c>
      <c r="AA45" s="1">
        <v>25.367149353027344</v>
      </c>
      <c r="AB45" s="1">
        <v>52.514698028564453</v>
      </c>
      <c r="AC45" s="1">
        <v>53.212936401367188</v>
      </c>
      <c r="AD45" s="1">
        <v>300.45480346679688</v>
      </c>
      <c r="AE45" s="1">
        <v>17.893798828125</v>
      </c>
      <c r="AF45" s="1">
        <v>6.3869647681713104E-2</v>
      </c>
      <c r="AG45" s="1">
        <v>99.318466186523438</v>
      </c>
      <c r="AH45" s="1">
        <v>-7.7256546020507813</v>
      </c>
      <c r="AI45" s="1">
        <v>-0.36238077282905579</v>
      </c>
      <c r="AJ45" s="1">
        <v>0.11731281131505966</v>
      </c>
      <c r="AK45" s="1">
        <v>9.6514367032796144E-4</v>
      </c>
      <c r="AL45" s="1">
        <v>0.18691188097000122</v>
      </c>
      <c r="AM45" s="1">
        <v>3.1616652850061655E-3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86</v>
      </c>
      <c r="AV45">
        <f t="shared" si="8"/>
        <v>0.50075800577799467</v>
      </c>
      <c r="AW45">
        <f t="shared" si="9"/>
        <v>1.7101914171847391E-4</v>
      </c>
      <c r="AX45">
        <f t="shared" si="10"/>
        <v>304.87572708129881</v>
      </c>
      <c r="AY45">
        <f t="shared" si="11"/>
        <v>304.99970474243162</v>
      </c>
      <c r="AZ45">
        <f t="shared" si="12"/>
        <v>2.8630077485067886</v>
      </c>
      <c r="BA45">
        <f t="shared" si="13"/>
        <v>-3.5644923972962018E-2</v>
      </c>
      <c r="BB45">
        <f t="shared" si="14"/>
        <v>4.6919578067701604</v>
      </c>
      <c r="BC45">
        <f t="shared" si="15"/>
        <v>47.241545172057982</v>
      </c>
      <c r="BD45">
        <f t="shared" si="16"/>
        <v>21.874395819030639</v>
      </c>
      <c r="BE45">
        <f t="shared" si="17"/>
        <v>31.725727081298828</v>
      </c>
      <c r="BF45">
        <f t="shared" si="18"/>
        <v>4.7014538277696714</v>
      </c>
      <c r="BG45">
        <f t="shared" si="19"/>
        <v>7.5343979679475311E-3</v>
      </c>
      <c r="BH45">
        <f t="shared" si="20"/>
        <v>2.5194263652671363</v>
      </c>
      <c r="BI45">
        <f t="shared" si="21"/>
        <v>2.1820274625025351</v>
      </c>
      <c r="BJ45">
        <f t="shared" si="22"/>
        <v>4.7107952509448181E-3</v>
      </c>
      <c r="BK45">
        <f t="shared" si="23"/>
        <v>55.3146924971551</v>
      </c>
      <c r="BL45">
        <f t="shared" si="24"/>
        <v>1.3247262418599317</v>
      </c>
      <c r="BM45">
        <f t="shared" si="25"/>
        <v>52.079827037646012</v>
      </c>
      <c r="BN45">
        <f t="shared" si="26"/>
        <v>420.76639775703188</v>
      </c>
      <c r="BO45">
        <f t="shared" si="27"/>
        <v>-8.9946346588738529E-4</v>
      </c>
    </row>
    <row r="46" spans="1:67" x14ac:dyDescent="0.25">
      <c r="A46" s="1">
        <v>35</v>
      </c>
      <c r="B46" s="1" t="s">
        <v>121</v>
      </c>
      <c r="C46" s="1" t="s">
        <v>331</v>
      </c>
      <c r="D46" s="1" t="s">
        <v>81</v>
      </c>
      <c r="E46" s="1" t="s">
        <v>82</v>
      </c>
      <c r="F46" s="1" t="s">
        <v>83</v>
      </c>
      <c r="G46" s="1" t="s">
        <v>84</v>
      </c>
      <c r="H46" s="1" t="s">
        <v>85</v>
      </c>
      <c r="I46" s="1">
        <v>361.50000284984708</v>
      </c>
      <c r="J46" s="1">
        <v>1</v>
      </c>
      <c r="K46">
        <f t="shared" si="0"/>
        <v>-0.55207133100036454</v>
      </c>
      <c r="L46">
        <f t="shared" si="1"/>
        <v>7.3596478713507836E-3</v>
      </c>
      <c r="M46">
        <f t="shared" si="2"/>
        <v>523.41423974182112</v>
      </c>
      <c r="N46">
        <f t="shared" si="3"/>
        <v>0.16667125920245174</v>
      </c>
      <c r="O46">
        <f t="shared" si="4"/>
        <v>2.1731887924392992</v>
      </c>
      <c r="P46">
        <f t="shared" si="5"/>
        <v>31.692357182310506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31.850547790527344</v>
      </c>
      <c r="V46" s="1">
        <v>31.72590446472168</v>
      </c>
      <c r="W46" s="1">
        <v>31.655046463012695</v>
      </c>
      <c r="X46" s="1">
        <v>419.29898071289063</v>
      </c>
      <c r="Y46" s="1">
        <v>420.261474609375</v>
      </c>
      <c r="Z46" s="1">
        <v>25.042201995849609</v>
      </c>
      <c r="AA46" s="1">
        <v>25.36656379699707</v>
      </c>
      <c r="AB46" s="1">
        <v>52.528915405273438</v>
      </c>
      <c r="AC46" s="1">
        <v>53.209297180175781</v>
      </c>
      <c r="AD46" s="1">
        <v>300.48553466796875</v>
      </c>
      <c r="AE46" s="1">
        <v>17.808277130126953</v>
      </c>
      <c r="AF46" s="1">
        <v>4.3341703712940216E-2</v>
      </c>
      <c r="AG46" s="1">
        <v>99.318717956542969</v>
      </c>
      <c r="AH46" s="1">
        <v>-7.7256546020507813</v>
      </c>
      <c r="AI46" s="1">
        <v>-0.36238077282905579</v>
      </c>
      <c r="AJ46" s="1">
        <v>0.11731281131505966</v>
      </c>
      <c r="AK46" s="1">
        <v>9.6514367032796144E-4</v>
      </c>
      <c r="AL46" s="1">
        <v>0.18691188097000122</v>
      </c>
      <c r="AM46" s="1">
        <v>3.1616652850061655E-3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86</v>
      </c>
      <c r="AV46">
        <f t="shared" si="8"/>
        <v>0.50080922444661446</v>
      </c>
      <c r="AW46">
        <f t="shared" si="9"/>
        <v>1.6667125920245173E-4</v>
      </c>
      <c r="AX46">
        <f t="shared" si="10"/>
        <v>304.87590446472166</v>
      </c>
      <c r="AY46">
        <f t="shared" si="11"/>
        <v>305.00054779052732</v>
      </c>
      <c r="AZ46">
        <f t="shared" si="12"/>
        <v>2.8493242771329506</v>
      </c>
      <c r="BA46">
        <f t="shared" si="13"/>
        <v>-3.35472824111748E-2</v>
      </c>
      <c r="BB46">
        <f t="shared" si="14"/>
        <v>4.6925633877199049</v>
      </c>
      <c r="BC46">
        <f t="shared" si="15"/>
        <v>47.247522765780587</v>
      </c>
      <c r="BD46">
        <f t="shared" si="16"/>
        <v>21.880958968783517</v>
      </c>
      <c r="BE46">
        <f t="shared" si="17"/>
        <v>31.72590446472168</v>
      </c>
      <c r="BF46">
        <f t="shared" si="18"/>
        <v>4.701501125586991</v>
      </c>
      <c r="BG46">
        <f t="shared" si="19"/>
        <v>7.3406251896899607E-3</v>
      </c>
      <c r="BH46">
        <f t="shared" si="20"/>
        <v>2.5193745952806057</v>
      </c>
      <c r="BI46">
        <f t="shared" si="21"/>
        <v>2.1821265303063853</v>
      </c>
      <c r="BJ46">
        <f t="shared" si="22"/>
        <v>4.5895960287409337E-3</v>
      </c>
      <c r="BK46">
        <f t="shared" si="23"/>
        <v>51.98483125135629</v>
      </c>
      <c r="BL46">
        <f t="shared" si="24"/>
        <v>1.2454490153500857</v>
      </c>
      <c r="BM46">
        <f t="shared" si="25"/>
        <v>52.068100733818689</v>
      </c>
      <c r="BN46">
        <f t="shared" si="26"/>
        <v>420.52390287982956</v>
      </c>
      <c r="BO46">
        <f t="shared" si="27"/>
        <v>-6.8355937624298862E-4</v>
      </c>
    </row>
    <row r="47" spans="1:67" x14ac:dyDescent="0.25">
      <c r="A47" s="1">
        <v>36</v>
      </c>
      <c r="B47" s="1" t="s">
        <v>122</v>
      </c>
      <c r="C47" s="1" t="s">
        <v>331</v>
      </c>
      <c r="D47" s="1" t="s">
        <v>81</v>
      </c>
      <c r="E47" s="1" t="s">
        <v>82</v>
      </c>
      <c r="F47" s="1" t="s">
        <v>83</v>
      </c>
      <c r="G47" s="1" t="s">
        <v>84</v>
      </c>
      <c r="H47" s="1" t="s">
        <v>85</v>
      </c>
      <c r="I47" s="1">
        <v>366.50000273808837</v>
      </c>
      <c r="J47" s="1">
        <v>1</v>
      </c>
      <c r="K47">
        <f t="shared" si="0"/>
        <v>-0.55005983828595373</v>
      </c>
      <c r="L47">
        <f t="shared" si="1"/>
        <v>7.3030361671588438E-3</v>
      </c>
      <c r="M47">
        <f t="shared" si="2"/>
        <v>523.87282783592252</v>
      </c>
      <c r="N47">
        <f t="shared" si="3"/>
        <v>0.16540319609284884</v>
      </c>
      <c r="O47">
        <f t="shared" si="4"/>
        <v>2.1733410972224441</v>
      </c>
      <c r="P47">
        <f t="shared" si="5"/>
        <v>31.693285062435788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31.850591659545898</v>
      </c>
      <c r="V47" s="1">
        <v>31.726194381713867</v>
      </c>
      <c r="W47" s="1">
        <v>31.651483535766602</v>
      </c>
      <c r="X47" s="1">
        <v>419.28070068359375</v>
      </c>
      <c r="Y47" s="1">
        <v>420.24044799804688</v>
      </c>
      <c r="Z47" s="1">
        <v>25.045383453369141</v>
      </c>
      <c r="AA47" s="1">
        <v>25.367343902587891</v>
      </c>
      <c r="AB47" s="1">
        <v>52.535816192626953</v>
      </c>
      <c r="AC47" s="1">
        <v>53.211170196533203</v>
      </c>
      <c r="AD47" s="1">
        <v>300.42327880859375</v>
      </c>
      <c r="AE47" s="1">
        <v>17.831470489501953</v>
      </c>
      <c r="AF47" s="1">
        <v>5.7027362287044525E-2</v>
      </c>
      <c r="AG47" s="1">
        <v>99.31939697265625</v>
      </c>
      <c r="AH47" s="1">
        <v>-7.7256546020507813</v>
      </c>
      <c r="AI47" s="1">
        <v>-0.36238077282905579</v>
      </c>
      <c r="AJ47" s="1">
        <v>0.11731281131505966</v>
      </c>
      <c r="AK47" s="1">
        <v>9.6514367032796144E-4</v>
      </c>
      <c r="AL47" s="1">
        <v>0.18691188097000122</v>
      </c>
      <c r="AM47" s="1">
        <v>3.1616652850061655E-3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86</v>
      </c>
      <c r="AV47">
        <f t="shared" si="8"/>
        <v>0.50070546468098953</v>
      </c>
      <c r="AW47">
        <f t="shared" si="9"/>
        <v>1.6540319609284883E-4</v>
      </c>
      <c r="AX47">
        <f t="shared" si="10"/>
        <v>304.87619438171384</v>
      </c>
      <c r="AY47">
        <f t="shared" si="11"/>
        <v>305.00059165954588</v>
      </c>
      <c r="AZ47">
        <f t="shared" si="12"/>
        <v>2.8530352145500046</v>
      </c>
      <c r="BA47">
        <f t="shared" si="13"/>
        <v>-3.2909319278080419E-2</v>
      </c>
      <c r="BB47">
        <f t="shared" si="14"/>
        <v>4.6928103964254619</v>
      </c>
      <c r="BC47">
        <f t="shared" si="15"/>
        <v>47.249686762772491</v>
      </c>
      <c r="BD47">
        <f t="shared" si="16"/>
        <v>21.8823428601846</v>
      </c>
      <c r="BE47">
        <f t="shared" si="17"/>
        <v>31.726194381713867</v>
      </c>
      <c r="BF47">
        <f t="shared" si="18"/>
        <v>4.7015784304383983</v>
      </c>
      <c r="BG47">
        <f t="shared" si="19"/>
        <v>7.2843046391282366E-3</v>
      </c>
      <c r="BH47">
        <f t="shared" si="20"/>
        <v>2.5194692992030179</v>
      </c>
      <c r="BI47">
        <f t="shared" si="21"/>
        <v>2.1821091312353804</v>
      </c>
      <c r="BJ47">
        <f t="shared" si="22"/>
        <v>4.554369612818061E-3</v>
      </c>
      <c r="BK47">
        <f t="shared" si="23"/>
        <v>52.03073335102399</v>
      </c>
      <c r="BL47">
        <f t="shared" si="24"/>
        <v>1.2466025827155915</v>
      </c>
      <c r="BM47">
        <f t="shared" si="25"/>
        <v>52.066238350081598</v>
      </c>
      <c r="BN47">
        <f t="shared" si="26"/>
        <v>420.50192010120128</v>
      </c>
      <c r="BO47">
        <f t="shared" si="27"/>
        <v>-6.8108004453609121E-4</v>
      </c>
    </row>
    <row r="48" spans="1:67" x14ac:dyDescent="0.25">
      <c r="A48" s="1">
        <v>37</v>
      </c>
      <c r="B48" s="1" t="s">
        <v>123</v>
      </c>
      <c r="C48" s="1" t="s">
        <v>331</v>
      </c>
      <c r="D48" s="1" t="s">
        <v>81</v>
      </c>
      <c r="E48" s="1" t="s">
        <v>82</v>
      </c>
      <c r="F48" s="1" t="s">
        <v>83</v>
      </c>
      <c r="G48" s="1" t="s">
        <v>84</v>
      </c>
      <c r="H48" s="1" t="s">
        <v>85</v>
      </c>
      <c r="I48" s="1">
        <v>371.50000262632966</v>
      </c>
      <c r="J48" s="1">
        <v>1</v>
      </c>
      <c r="K48">
        <f t="shared" si="0"/>
        <v>-0.64709170419453632</v>
      </c>
      <c r="L48">
        <f t="shared" si="1"/>
        <v>7.3760320496726178E-3</v>
      </c>
      <c r="M48">
        <f t="shared" si="2"/>
        <v>543.4284101893403</v>
      </c>
      <c r="N48">
        <f t="shared" si="3"/>
        <v>0.16710127236926706</v>
      </c>
      <c r="O48">
        <f t="shared" si="4"/>
        <v>2.1739592743579164</v>
      </c>
      <c r="P48">
        <f t="shared" si="5"/>
        <v>31.693831000088856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31.849924087524414</v>
      </c>
      <c r="V48" s="1">
        <v>31.728012084960938</v>
      </c>
      <c r="W48" s="1">
        <v>31.647764205932617</v>
      </c>
      <c r="X48" s="1">
        <v>419.1021728515625</v>
      </c>
      <c r="Y48" s="1">
        <v>420.25424194335938</v>
      </c>
      <c r="Z48" s="1">
        <v>25.037601470947266</v>
      </c>
      <c r="AA48" s="1">
        <v>25.362857818603516</v>
      </c>
      <c r="AB48" s="1">
        <v>52.520904541015625</v>
      </c>
      <c r="AC48" s="1">
        <v>53.203193664550781</v>
      </c>
      <c r="AD48" s="1">
        <v>300.43338012695313</v>
      </c>
      <c r="AE48" s="1">
        <v>17.783636093139648</v>
      </c>
      <c r="AF48" s="1">
        <v>1.8249019980430603E-2</v>
      </c>
      <c r="AG48" s="1">
        <v>99.318321228027344</v>
      </c>
      <c r="AH48" s="1">
        <v>-7.7256546020507813</v>
      </c>
      <c r="AI48" s="1">
        <v>-0.36238077282905579</v>
      </c>
      <c r="AJ48" s="1">
        <v>0.11731281131505966</v>
      </c>
      <c r="AK48" s="1">
        <v>9.6514367032796144E-4</v>
      </c>
      <c r="AL48" s="1">
        <v>0.18691188097000122</v>
      </c>
      <c r="AM48" s="1">
        <v>3.1616652850061655E-3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86</v>
      </c>
      <c r="AV48">
        <f t="shared" si="8"/>
        <v>0.50072230021158848</v>
      </c>
      <c r="AW48">
        <f t="shared" si="9"/>
        <v>1.6710127236926704E-4</v>
      </c>
      <c r="AX48">
        <f t="shared" si="10"/>
        <v>304.87801208496091</v>
      </c>
      <c r="AY48">
        <f t="shared" si="11"/>
        <v>304.99992408752439</v>
      </c>
      <c r="AZ48">
        <f t="shared" si="12"/>
        <v>2.845381711303105</v>
      </c>
      <c r="BA48">
        <f t="shared" si="13"/>
        <v>-3.4181084872080839E-2</v>
      </c>
      <c r="BB48">
        <f t="shared" si="14"/>
        <v>4.6929557344467652</v>
      </c>
      <c r="BC48">
        <f t="shared" si="15"/>
        <v>47.251661892996502</v>
      </c>
      <c r="BD48">
        <f t="shared" si="16"/>
        <v>21.888804074392986</v>
      </c>
      <c r="BE48">
        <f t="shared" si="17"/>
        <v>31.728012084960938</v>
      </c>
      <c r="BF48">
        <f t="shared" si="18"/>
        <v>4.702063136735533</v>
      </c>
      <c r="BG48">
        <f t="shared" si="19"/>
        <v>7.3569246864204031E-3</v>
      </c>
      <c r="BH48">
        <f t="shared" si="20"/>
        <v>2.5189964600888488</v>
      </c>
      <c r="BI48">
        <f t="shared" si="21"/>
        <v>2.1830666766466842</v>
      </c>
      <c r="BJ48">
        <f t="shared" si="22"/>
        <v>4.5997907970224197E-3</v>
      </c>
      <c r="BK48">
        <f t="shared" si="23"/>
        <v>53.972397407621109</v>
      </c>
      <c r="BL48">
        <f t="shared" si="24"/>
        <v>1.2930944079859685</v>
      </c>
      <c r="BM48">
        <f t="shared" si="25"/>
        <v>52.055380761417659</v>
      </c>
      <c r="BN48">
        <f t="shared" si="26"/>
        <v>420.56183834842818</v>
      </c>
      <c r="BO48">
        <f t="shared" si="27"/>
        <v>-8.0094297622634327E-4</v>
      </c>
    </row>
    <row r="49" spans="1:67" x14ac:dyDescent="0.25">
      <c r="A49" s="1">
        <v>38</v>
      </c>
      <c r="B49" s="1" t="s">
        <v>124</v>
      </c>
      <c r="C49" s="1" t="s">
        <v>331</v>
      </c>
      <c r="D49" s="1" t="s">
        <v>81</v>
      </c>
      <c r="E49" s="1" t="s">
        <v>82</v>
      </c>
      <c r="F49" s="1" t="s">
        <v>83</v>
      </c>
      <c r="G49" s="1" t="s">
        <v>84</v>
      </c>
      <c r="H49" s="1" t="s">
        <v>85</v>
      </c>
      <c r="I49" s="1">
        <v>377.00000250339508</v>
      </c>
      <c r="J49" s="1">
        <v>1</v>
      </c>
      <c r="K49">
        <f t="shared" si="0"/>
        <v>-0.64874065925835489</v>
      </c>
      <c r="L49">
        <f t="shared" si="1"/>
        <v>6.9829804005307619E-3</v>
      </c>
      <c r="M49">
        <f t="shared" si="2"/>
        <v>551.56205618086653</v>
      </c>
      <c r="N49">
        <f t="shared" si="3"/>
        <v>0.15827698436962895</v>
      </c>
      <c r="O49">
        <f t="shared" si="4"/>
        <v>2.1747891673085658</v>
      </c>
      <c r="P49">
        <f t="shared" si="5"/>
        <v>31.696235295846144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31.849140167236328</v>
      </c>
      <c r="V49" s="1">
        <v>31.7255859375</v>
      </c>
      <c r="W49" s="1">
        <v>31.646211624145508</v>
      </c>
      <c r="X49" s="1">
        <v>419.1004638671875</v>
      </c>
      <c r="Y49" s="1">
        <v>420.26321411132813</v>
      </c>
      <c r="Z49" s="1">
        <v>25.052490234375</v>
      </c>
      <c r="AA49" s="1">
        <v>25.360567092895508</v>
      </c>
      <c r="AB49" s="1">
        <v>52.555263519287109</v>
      </c>
      <c r="AC49" s="1">
        <v>53.201549530029297</v>
      </c>
      <c r="AD49" s="1">
        <v>300.43734741210938</v>
      </c>
      <c r="AE49" s="1">
        <v>17.906120300292969</v>
      </c>
      <c r="AF49" s="1">
        <v>7.6416276395320892E-2</v>
      </c>
      <c r="AG49" s="1">
        <v>99.319808959960938</v>
      </c>
      <c r="AH49" s="1">
        <v>-7.7256546020507813</v>
      </c>
      <c r="AI49" s="1">
        <v>-0.36238077282905579</v>
      </c>
      <c r="AJ49" s="1">
        <v>0.11731281131505966</v>
      </c>
      <c r="AK49" s="1">
        <v>9.6514367032796144E-4</v>
      </c>
      <c r="AL49" s="1">
        <v>0.18691188097000122</v>
      </c>
      <c r="AM49" s="1">
        <v>3.1616652850061655E-3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86</v>
      </c>
      <c r="AV49">
        <f t="shared" si="8"/>
        <v>0.50072891235351558</v>
      </c>
      <c r="AW49">
        <f t="shared" si="9"/>
        <v>1.5827698436962894E-4</v>
      </c>
      <c r="AX49">
        <f t="shared" si="10"/>
        <v>304.87558593749998</v>
      </c>
      <c r="AY49">
        <f t="shared" si="11"/>
        <v>304.99914016723631</v>
      </c>
      <c r="AZ49">
        <f t="shared" si="12"/>
        <v>2.8649791840095986</v>
      </c>
      <c r="BA49">
        <f t="shared" si="13"/>
        <v>-2.9350641653856795E-2</v>
      </c>
      <c r="BB49">
        <f t="shared" si="14"/>
        <v>4.6935958460912195</v>
      </c>
      <c r="BC49">
        <f t="shared" si="15"/>
        <v>47.257399055040082</v>
      </c>
      <c r="BD49">
        <f t="shared" si="16"/>
        <v>21.896831962144574</v>
      </c>
      <c r="BE49">
        <f t="shared" si="17"/>
        <v>31.7255859375</v>
      </c>
      <c r="BF49">
        <f t="shared" si="18"/>
        <v>4.7014161932432641</v>
      </c>
      <c r="BG49">
        <f t="shared" si="19"/>
        <v>6.9658527903419427E-3</v>
      </c>
      <c r="BH49">
        <f t="shared" si="20"/>
        <v>2.5188066787826537</v>
      </c>
      <c r="BI49">
        <f t="shared" si="21"/>
        <v>2.1826095144606104</v>
      </c>
      <c r="BJ49">
        <f t="shared" si="22"/>
        <v>4.3551935697763262E-3</v>
      </c>
      <c r="BK49">
        <f t="shared" si="23"/>
        <v>54.781038049446906</v>
      </c>
      <c r="BL49">
        <f t="shared" si="24"/>
        <v>1.3124204966337054</v>
      </c>
      <c r="BM49">
        <f t="shared" si="25"/>
        <v>52.036912854378357</v>
      </c>
      <c r="BN49">
        <f t="shared" si="26"/>
        <v>420.57159435066103</v>
      </c>
      <c r="BO49">
        <f t="shared" si="27"/>
        <v>-8.0268048542460769E-4</v>
      </c>
    </row>
    <row r="50" spans="1:67" x14ac:dyDescent="0.25">
      <c r="A50" s="1">
        <v>39</v>
      </c>
      <c r="B50" s="1" t="s">
        <v>125</v>
      </c>
      <c r="C50" s="1" t="s">
        <v>331</v>
      </c>
      <c r="D50" s="1" t="s">
        <v>81</v>
      </c>
      <c r="E50" s="1" t="s">
        <v>82</v>
      </c>
      <c r="F50" s="1" t="s">
        <v>83</v>
      </c>
      <c r="G50" s="1" t="s">
        <v>84</v>
      </c>
      <c r="H50" s="1" t="s">
        <v>85</v>
      </c>
      <c r="I50" s="1">
        <v>382.00000239163637</v>
      </c>
      <c r="J50" s="1">
        <v>1</v>
      </c>
      <c r="K50">
        <f t="shared" si="0"/>
        <v>-0.67380653972218307</v>
      </c>
      <c r="L50">
        <f t="shared" si="1"/>
        <v>7.4606724590801036E-3</v>
      </c>
      <c r="M50">
        <f t="shared" si="2"/>
        <v>547.51746093903012</v>
      </c>
      <c r="N50">
        <f t="shared" si="3"/>
        <v>0.16901152785400789</v>
      </c>
      <c r="O50">
        <f t="shared" si="4"/>
        <v>2.1739779878315209</v>
      </c>
      <c r="P50">
        <f t="shared" si="5"/>
        <v>31.692387524293888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31.848915100097656</v>
      </c>
      <c r="V50" s="1">
        <v>31.727474212646484</v>
      </c>
      <c r="W50" s="1">
        <v>31.656841278076172</v>
      </c>
      <c r="X50" s="1">
        <v>419.06436157226563</v>
      </c>
      <c r="Y50" s="1">
        <v>420.26785278320313</v>
      </c>
      <c r="Z50" s="1">
        <v>25.029481887817383</v>
      </c>
      <c r="AA50" s="1">
        <v>25.358369827270508</v>
      </c>
      <c r="AB50" s="1">
        <v>52.507770538330078</v>
      </c>
      <c r="AC50" s="1">
        <v>53.197727203369141</v>
      </c>
      <c r="AD50" s="1">
        <v>300.513916015625</v>
      </c>
      <c r="AE50" s="1">
        <v>17.843791961669922</v>
      </c>
      <c r="AF50" s="1">
        <v>0.14256992936134338</v>
      </c>
      <c r="AG50" s="1">
        <v>99.32000732421875</v>
      </c>
      <c r="AH50" s="1">
        <v>-7.7256546020507813</v>
      </c>
      <c r="AI50" s="1">
        <v>-0.36238077282905579</v>
      </c>
      <c r="AJ50" s="1">
        <v>0.11731281131505966</v>
      </c>
      <c r="AK50" s="1">
        <v>9.6514367032796144E-4</v>
      </c>
      <c r="AL50" s="1">
        <v>0.18691188097000122</v>
      </c>
      <c r="AM50" s="1">
        <v>3.1616652850061655E-3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86</v>
      </c>
      <c r="AV50">
        <f t="shared" si="8"/>
        <v>0.5008565266927083</v>
      </c>
      <c r="AW50">
        <f t="shared" si="9"/>
        <v>1.690115278540079E-4</v>
      </c>
      <c r="AX50">
        <f t="shared" si="10"/>
        <v>304.87747421264646</v>
      </c>
      <c r="AY50">
        <f t="shared" si="11"/>
        <v>304.99891510009763</v>
      </c>
      <c r="AZ50">
        <f t="shared" si="12"/>
        <v>2.8550066500528146</v>
      </c>
      <c r="BA50">
        <f t="shared" si="13"/>
        <v>-3.5086688352597005E-2</v>
      </c>
      <c r="BB50">
        <f t="shared" si="14"/>
        <v>4.6925714648062753</v>
      </c>
      <c r="BC50">
        <f t="shared" si="15"/>
        <v>47.246990724516507</v>
      </c>
      <c r="BD50">
        <f t="shared" si="16"/>
        <v>21.888620897246</v>
      </c>
      <c r="BE50">
        <f t="shared" si="17"/>
        <v>31.727474212646484</v>
      </c>
      <c r="BF50">
        <f t="shared" si="18"/>
        <v>4.7019197038971532</v>
      </c>
      <c r="BG50">
        <f t="shared" si="19"/>
        <v>7.4411246446264888E-3</v>
      </c>
      <c r="BH50">
        <f t="shared" si="20"/>
        <v>2.5185934769747544</v>
      </c>
      <c r="BI50">
        <f t="shared" si="21"/>
        <v>2.1833262269223987</v>
      </c>
      <c r="BJ50">
        <f t="shared" si="22"/>
        <v>4.6524552102649554E-3</v>
      </c>
      <c r="BK50">
        <f t="shared" si="23"/>
        <v>54.379438230602126</v>
      </c>
      <c r="BL50">
        <f t="shared" si="24"/>
        <v>1.3027821597895788</v>
      </c>
      <c r="BM50">
        <f t="shared" si="25"/>
        <v>52.052695014103911</v>
      </c>
      <c r="BN50">
        <f t="shared" si="26"/>
        <v>420.58814814163054</v>
      </c>
      <c r="BO50">
        <f t="shared" si="27"/>
        <v>-8.3391428088593479E-4</v>
      </c>
    </row>
    <row r="51" spans="1:67" x14ac:dyDescent="0.25">
      <c r="A51" s="1">
        <v>40</v>
      </c>
      <c r="B51" s="1" t="s">
        <v>126</v>
      </c>
      <c r="C51" s="1" t="s">
        <v>331</v>
      </c>
      <c r="D51" s="1" t="s">
        <v>81</v>
      </c>
      <c r="E51" s="1" t="s">
        <v>82</v>
      </c>
      <c r="F51" s="1" t="s">
        <v>83</v>
      </c>
      <c r="G51" s="1" t="s">
        <v>84</v>
      </c>
      <c r="H51" s="1" t="s">
        <v>85</v>
      </c>
      <c r="I51" s="1">
        <v>387.00000227987766</v>
      </c>
      <c r="J51" s="1">
        <v>1</v>
      </c>
      <c r="K51">
        <f t="shared" si="0"/>
        <v>-0.60879967167992055</v>
      </c>
      <c r="L51">
        <f t="shared" si="1"/>
        <v>6.8343706863479431E-3</v>
      </c>
      <c r="M51">
        <f t="shared" si="2"/>
        <v>545.43694939323052</v>
      </c>
      <c r="N51">
        <f t="shared" si="3"/>
        <v>0.15497185254525431</v>
      </c>
      <c r="O51">
        <f t="shared" si="4"/>
        <v>2.175586085592017</v>
      </c>
      <c r="P51">
        <f t="shared" si="5"/>
        <v>31.696355855050733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31.848896026611328</v>
      </c>
      <c r="V51" s="1">
        <v>31.724056243896484</v>
      </c>
      <c r="W51" s="1">
        <v>31.661542892456055</v>
      </c>
      <c r="X51" s="1">
        <v>419.0833740234375</v>
      </c>
      <c r="Y51" s="1">
        <v>420.16915893554688</v>
      </c>
      <c r="Z51" s="1">
        <v>25.051065444946289</v>
      </c>
      <c r="AA51" s="1">
        <v>25.352710723876953</v>
      </c>
      <c r="AB51" s="1">
        <v>52.553329467773438</v>
      </c>
      <c r="AC51" s="1">
        <v>53.186130523681641</v>
      </c>
      <c r="AD51" s="1">
        <v>300.4381103515625</v>
      </c>
      <c r="AE51" s="1">
        <v>17.812627792358398</v>
      </c>
      <c r="AF51" s="1">
        <v>7.2994142770767212E-2</v>
      </c>
      <c r="AG51" s="1">
        <v>99.320419311523438</v>
      </c>
      <c r="AH51" s="1">
        <v>-7.7256546020507813</v>
      </c>
      <c r="AI51" s="1">
        <v>-0.36238077282905579</v>
      </c>
      <c r="AJ51" s="1">
        <v>0.11731281131505966</v>
      </c>
      <c r="AK51" s="1">
        <v>9.6514367032796144E-4</v>
      </c>
      <c r="AL51" s="1">
        <v>0.18691188097000122</v>
      </c>
      <c r="AM51" s="1">
        <v>3.1616652850061655E-3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86</v>
      </c>
      <c r="AV51">
        <f t="shared" si="8"/>
        <v>0.50073018391927082</v>
      </c>
      <c r="AW51">
        <f t="shared" si="9"/>
        <v>1.5497185254525431E-4</v>
      </c>
      <c r="AX51">
        <f t="shared" si="10"/>
        <v>304.87405624389646</v>
      </c>
      <c r="AY51">
        <f t="shared" si="11"/>
        <v>304.99889602661131</v>
      </c>
      <c r="AZ51">
        <f t="shared" si="12"/>
        <v>2.8500203830744226</v>
      </c>
      <c r="BA51">
        <f t="shared" si="13"/>
        <v>-2.7700388845752884E-2</v>
      </c>
      <c r="BB51">
        <f t="shared" si="14"/>
        <v>4.6936279453712331</v>
      </c>
      <c r="BC51">
        <f t="shared" si="15"/>
        <v>47.257431834328401</v>
      </c>
      <c r="BD51">
        <f t="shared" si="16"/>
        <v>21.904721110451447</v>
      </c>
      <c r="BE51">
        <f t="shared" si="17"/>
        <v>31.724056243896484</v>
      </c>
      <c r="BF51">
        <f t="shared" si="18"/>
        <v>4.7010083331748431</v>
      </c>
      <c r="BG51">
        <f t="shared" si="19"/>
        <v>6.817963471860259E-3</v>
      </c>
      <c r="BH51">
        <f t="shared" si="20"/>
        <v>2.518041859779216</v>
      </c>
      <c r="BI51">
        <f t="shared" si="21"/>
        <v>2.1829664733956271</v>
      </c>
      <c r="BJ51">
        <f t="shared" si="22"/>
        <v>4.2626982244245775E-3</v>
      </c>
      <c r="BK51">
        <f t="shared" si="23"/>
        <v>54.173026521733846</v>
      </c>
      <c r="BL51">
        <f t="shared" si="24"/>
        <v>1.2981365666510032</v>
      </c>
      <c r="BM51">
        <f t="shared" si="25"/>
        <v>52.01735576182913</v>
      </c>
      <c r="BN51">
        <f t="shared" si="26"/>
        <v>420.45855314227515</v>
      </c>
      <c r="BO51">
        <f t="shared" si="27"/>
        <v>-7.5318123208075881E-4</v>
      </c>
    </row>
    <row r="52" spans="1:67" x14ac:dyDescent="0.25">
      <c r="A52" s="1">
        <v>41</v>
      </c>
      <c r="B52" s="1" t="s">
        <v>127</v>
      </c>
      <c r="C52" s="1" t="s">
        <v>331</v>
      </c>
      <c r="D52" s="1" t="s">
        <v>81</v>
      </c>
      <c r="E52" s="1" t="s">
        <v>82</v>
      </c>
      <c r="F52" s="1" t="s">
        <v>83</v>
      </c>
      <c r="G52" s="1" t="s">
        <v>84</v>
      </c>
      <c r="H52" s="1" t="s">
        <v>85</v>
      </c>
      <c r="I52" s="1">
        <v>392.50000215694308</v>
      </c>
      <c r="J52" s="1">
        <v>1</v>
      </c>
      <c r="K52">
        <f t="shared" si="0"/>
        <v>-0.59741478618033084</v>
      </c>
      <c r="L52">
        <f t="shared" si="1"/>
        <v>7.1785780029049459E-3</v>
      </c>
      <c r="M52">
        <f t="shared" si="2"/>
        <v>536.31214444372438</v>
      </c>
      <c r="N52">
        <f t="shared" si="3"/>
        <v>0.16273448990046624</v>
      </c>
      <c r="O52">
        <f t="shared" si="4"/>
        <v>2.1752751617430053</v>
      </c>
      <c r="P52">
        <f t="shared" si="5"/>
        <v>31.694722941932064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31.851469039916992</v>
      </c>
      <c r="V52" s="1">
        <v>31.726041793823242</v>
      </c>
      <c r="W52" s="1">
        <v>31.664052963256836</v>
      </c>
      <c r="X52" s="1">
        <v>419.1978759765625</v>
      </c>
      <c r="Y52" s="1">
        <v>420.25436401367188</v>
      </c>
      <c r="Z52" s="1">
        <v>25.034868240356445</v>
      </c>
      <c r="AA52" s="1">
        <v>25.351617813110352</v>
      </c>
      <c r="AB52" s="1">
        <v>52.511371612548828</v>
      </c>
      <c r="AC52" s="1">
        <v>53.175762176513672</v>
      </c>
      <c r="AD52" s="1">
        <v>300.4434814453125</v>
      </c>
      <c r="AE52" s="1">
        <v>17.89959716796875</v>
      </c>
      <c r="AF52" s="1">
        <v>7.2995454072952271E-2</v>
      </c>
      <c r="AG52" s="1">
        <v>99.319816589355469</v>
      </c>
      <c r="AH52" s="1">
        <v>-7.7256546020507813</v>
      </c>
      <c r="AI52" s="1">
        <v>-0.36238077282905579</v>
      </c>
      <c r="AJ52" s="1">
        <v>0.11731281131505966</v>
      </c>
      <c r="AK52" s="1">
        <v>9.6514367032796144E-4</v>
      </c>
      <c r="AL52" s="1">
        <v>0.18691188097000122</v>
      </c>
      <c r="AM52" s="1">
        <v>3.1616652850061655E-3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86</v>
      </c>
      <c r="AV52">
        <f t="shared" si="8"/>
        <v>0.50073913574218742</v>
      </c>
      <c r="AW52">
        <f t="shared" si="9"/>
        <v>1.6273448990046624E-4</v>
      </c>
      <c r="AX52">
        <f t="shared" si="10"/>
        <v>304.87604179382322</v>
      </c>
      <c r="AY52">
        <f t="shared" si="11"/>
        <v>305.00146903991697</v>
      </c>
      <c r="AZ52">
        <f t="shared" si="12"/>
        <v>2.8639354828610522</v>
      </c>
      <c r="BA52">
        <f t="shared" si="13"/>
        <v>-3.1318851891179771E-2</v>
      </c>
      <c r="BB52">
        <f t="shared" si="14"/>
        <v>4.6931931931845625</v>
      </c>
      <c r="BC52">
        <f t="shared" si="15"/>
        <v>47.253341320482789</v>
      </c>
      <c r="BD52">
        <f t="shared" si="16"/>
        <v>21.901723507372438</v>
      </c>
      <c r="BE52">
        <f t="shared" si="17"/>
        <v>31.726041793823242</v>
      </c>
      <c r="BF52">
        <f t="shared" si="18"/>
        <v>4.7015377435365462</v>
      </c>
      <c r="BG52">
        <f t="shared" si="19"/>
        <v>7.1604786880471441E-3</v>
      </c>
      <c r="BH52">
        <f t="shared" si="20"/>
        <v>2.5179180314415572</v>
      </c>
      <c r="BI52">
        <f t="shared" si="21"/>
        <v>2.183619712094989</v>
      </c>
      <c r="BJ52">
        <f t="shared" si="22"/>
        <v>4.4769217785328736E-3</v>
      </c>
      <c r="BK52">
        <f t="shared" si="23"/>
        <v>53.266423820794628</v>
      </c>
      <c r="BL52">
        <f t="shared" si="24"/>
        <v>1.2761607977645577</v>
      </c>
      <c r="BM52">
        <f t="shared" si="25"/>
        <v>52.025698531880373</v>
      </c>
      <c r="BN52">
        <f t="shared" si="26"/>
        <v>420.53834639108896</v>
      </c>
      <c r="BO52">
        <f t="shared" si="27"/>
        <v>-7.3907461307705033E-4</v>
      </c>
    </row>
    <row r="53" spans="1:67" x14ac:dyDescent="0.25">
      <c r="A53" s="1">
        <v>42</v>
      </c>
      <c r="B53" s="1" t="s">
        <v>128</v>
      </c>
      <c r="C53" s="1" t="s">
        <v>331</v>
      </c>
      <c r="D53" s="1" t="s">
        <v>81</v>
      </c>
      <c r="E53" s="1" t="s">
        <v>82</v>
      </c>
      <c r="F53" s="1" t="s">
        <v>83</v>
      </c>
      <c r="G53" s="1" t="s">
        <v>84</v>
      </c>
      <c r="H53" s="1" t="s">
        <v>85</v>
      </c>
      <c r="I53" s="1">
        <v>397.50000204518437</v>
      </c>
      <c r="J53" s="1">
        <v>1</v>
      </c>
      <c r="K53">
        <f t="shared" si="0"/>
        <v>-0.6443165899539488</v>
      </c>
      <c r="L53">
        <f t="shared" si="1"/>
        <v>6.826381964709409E-3</v>
      </c>
      <c r="M53">
        <f t="shared" si="2"/>
        <v>553.86513242692536</v>
      </c>
      <c r="N53">
        <f t="shared" si="3"/>
        <v>0.15481626419313485</v>
      </c>
      <c r="O53">
        <f t="shared" si="4"/>
        <v>2.1759623865184587</v>
      </c>
      <c r="P53">
        <f t="shared" si="5"/>
        <v>31.698219225576448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31.851554870605469</v>
      </c>
      <c r="V53" s="1">
        <v>31.725372314453125</v>
      </c>
      <c r="W53" s="1">
        <v>31.656059265136719</v>
      </c>
      <c r="X53" s="1">
        <v>419.0894775390625</v>
      </c>
      <c r="Y53" s="1">
        <v>420.24627685546875</v>
      </c>
      <c r="Z53" s="1">
        <v>25.052242279052734</v>
      </c>
      <c r="AA53" s="1">
        <v>25.353578567504883</v>
      </c>
      <c r="AB53" s="1">
        <v>52.548576354980469</v>
      </c>
      <c r="AC53" s="1">
        <v>53.180652618408203</v>
      </c>
      <c r="AD53" s="1">
        <v>300.4439697265625</v>
      </c>
      <c r="AE53" s="1">
        <v>17.970621109008789</v>
      </c>
      <c r="AF53" s="1">
        <v>8.8962025940418243E-2</v>
      </c>
      <c r="AG53" s="1">
        <v>99.321746826171875</v>
      </c>
      <c r="AH53" s="1">
        <v>-7.7256546020507813</v>
      </c>
      <c r="AI53" s="1">
        <v>-0.36238077282905579</v>
      </c>
      <c r="AJ53" s="1">
        <v>0.11731281131505966</v>
      </c>
      <c r="AK53" s="1">
        <v>9.6514367032796144E-4</v>
      </c>
      <c r="AL53" s="1">
        <v>0.18691188097000122</v>
      </c>
      <c r="AM53" s="1">
        <v>3.1616652850061655E-3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86</v>
      </c>
      <c r="AV53">
        <f t="shared" si="8"/>
        <v>0.5007399495442707</v>
      </c>
      <c r="AW53">
        <f t="shared" si="9"/>
        <v>1.5481626419313485E-4</v>
      </c>
      <c r="AX53">
        <f t="shared" si="10"/>
        <v>304.8753723144531</v>
      </c>
      <c r="AY53">
        <f t="shared" si="11"/>
        <v>305.00155487060545</v>
      </c>
      <c r="AZ53">
        <f t="shared" si="12"/>
        <v>2.875299313173457</v>
      </c>
      <c r="BA53">
        <f t="shared" si="13"/>
        <v>-2.7153088876676921E-2</v>
      </c>
      <c r="BB53">
        <f t="shared" si="14"/>
        <v>4.6941240981376362</v>
      </c>
      <c r="BC53">
        <f t="shared" si="15"/>
        <v>47.261795610110092</v>
      </c>
      <c r="BD53">
        <f t="shared" si="16"/>
        <v>21.908217042605209</v>
      </c>
      <c r="BE53">
        <f t="shared" si="17"/>
        <v>31.725372314453125</v>
      </c>
      <c r="BF53">
        <f t="shared" si="18"/>
        <v>4.7013592333779037</v>
      </c>
      <c r="BG53">
        <f t="shared" si="19"/>
        <v>6.8100130387794833E-3</v>
      </c>
      <c r="BH53">
        <f t="shared" si="20"/>
        <v>2.5181617116191775</v>
      </c>
      <c r="BI53">
        <f t="shared" si="21"/>
        <v>2.1831975217587263</v>
      </c>
      <c r="BJ53">
        <f t="shared" si="22"/>
        <v>4.2577257743627445E-3</v>
      </c>
      <c r="BK53">
        <f t="shared" si="23"/>
        <v>55.010852458751238</v>
      </c>
      <c r="BL53">
        <f t="shared" si="24"/>
        <v>1.3179536927043636</v>
      </c>
      <c r="BM53">
        <f t="shared" si="25"/>
        <v>52.013863997787304</v>
      </c>
      <c r="BN53">
        <f t="shared" si="26"/>
        <v>420.55255410413588</v>
      </c>
      <c r="BO53">
        <f t="shared" si="27"/>
        <v>-7.9688959570756287E-4</v>
      </c>
    </row>
    <row r="54" spans="1:67" x14ac:dyDescent="0.25">
      <c r="A54" s="1">
        <v>43</v>
      </c>
      <c r="B54" s="1" t="s">
        <v>129</v>
      </c>
      <c r="C54" s="1" t="s">
        <v>331</v>
      </c>
      <c r="D54" s="1" t="s">
        <v>81</v>
      </c>
      <c r="E54" s="1" t="s">
        <v>82</v>
      </c>
      <c r="F54" s="1" t="s">
        <v>83</v>
      </c>
      <c r="G54" s="1" t="s">
        <v>84</v>
      </c>
      <c r="H54" s="1" t="s">
        <v>85</v>
      </c>
      <c r="I54" s="1">
        <v>402.50000193342566</v>
      </c>
      <c r="J54" s="1">
        <v>1</v>
      </c>
      <c r="K54">
        <f t="shared" si="0"/>
        <v>-0.77897528672049177</v>
      </c>
      <c r="L54">
        <f t="shared" si="1"/>
        <v>7.1117811550988437E-3</v>
      </c>
      <c r="M54">
        <f t="shared" si="2"/>
        <v>577.74312269028349</v>
      </c>
      <c r="N54">
        <f t="shared" si="3"/>
        <v>0.16126439483604757</v>
      </c>
      <c r="O54">
        <f t="shared" si="4"/>
        <v>2.1758469908987901</v>
      </c>
      <c r="P54">
        <f t="shared" si="5"/>
        <v>31.696414430885469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31.849285125732422</v>
      </c>
      <c r="V54" s="1">
        <v>31.727432250976563</v>
      </c>
      <c r="W54" s="1">
        <v>31.651905059814453</v>
      </c>
      <c r="X54" s="1">
        <v>418.83721923828125</v>
      </c>
      <c r="Y54" s="1">
        <v>420.25750732421875</v>
      </c>
      <c r="Z54" s="1">
        <v>25.036163330078125</v>
      </c>
      <c r="AA54" s="1">
        <v>25.350048065185547</v>
      </c>
      <c r="AB54" s="1">
        <v>52.521305084228516</v>
      </c>
      <c r="AC54" s="1">
        <v>53.179779052734375</v>
      </c>
      <c r="AD54" s="1">
        <v>300.44723510742188</v>
      </c>
      <c r="AE54" s="1">
        <v>17.934385299682617</v>
      </c>
      <c r="AF54" s="1">
        <v>3.6497406661510468E-2</v>
      </c>
      <c r="AG54" s="1">
        <v>99.321174621582031</v>
      </c>
      <c r="AH54" s="1">
        <v>-7.7256546020507813</v>
      </c>
      <c r="AI54" s="1">
        <v>-0.36238077282905579</v>
      </c>
      <c r="AJ54" s="1">
        <v>0.11731281131505966</v>
      </c>
      <c r="AK54" s="1">
        <v>9.6514367032796144E-4</v>
      </c>
      <c r="AL54" s="1">
        <v>0.18691188097000122</v>
      </c>
      <c r="AM54" s="1">
        <v>3.1616652850061655E-3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86</v>
      </c>
      <c r="AV54">
        <f t="shared" si="8"/>
        <v>0.5007453918457031</v>
      </c>
      <c r="AW54">
        <f t="shared" si="9"/>
        <v>1.6126439483604756E-4</v>
      </c>
      <c r="AX54">
        <f t="shared" si="10"/>
        <v>304.87743225097654</v>
      </c>
      <c r="AY54">
        <f t="shared" si="11"/>
        <v>304.9992851257324</v>
      </c>
      <c r="AZ54">
        <f t="shared" si="12"/>
        <v>2.8695015838108588</v>
      </c>
      <c r="BA54">
        <f t="shared" si="13"/>
        <v>-3.1017820091093315E-2</v>
      </c>
      <c r="BB54">
        <f t="shared" si="14"/>
        <v>4.6936435414465816</v>
      </c>
      <c r="BC54">
        <f t="shared" si="15"/>
        <v>47.257229481322248</v>
      </c>
      <c r="BD54">
        <f t="shared" si="16"/>
        <v>21.907181416136702</v>
      </c>
      <c r="BE54">
        <f t="shared" si="17"/>
        <v>31.727432250976563</v>
      </c>
      <c r="BF54">
        <f t="shared" si="18"/>
        <v>4.7019085142614427</v>
      </c>
      <c r="BG54">
        <f t="shared" si="19"/>
        <v>7.0940166855266136E-3</v>
      </c>
      <c r="BH54">
        <f t="shared" si="20"/>
        <v>2.5177965505477915</v>
      </c>
      <c r="BI54">
        <f t="shared" si="21"/>
        <v>2.1841119637136512</v>
      </c>
      <c r="BJ54">
        <f t="shared" si="22"/>
        <v>4.4353530401759168E-3</v>
      </c>
      <c r="BK54">
        <f t="shared" si="23"/>
        <v>57.382125575139739</v>
      </c>
      <c r="BL54">
        <f t="shared" si="24"/>
        <v>1.3747359954823324</v>
      </c>
      <c r="BM54">
        <f t="shared" si="25"/>
        <v>52.016508036437706</v>
      </c>
      <c r="BN54">
        <f t="shared" si="26"/>
        <v>420.62779486813179</v>
      </c>
      <c r="BO54">
        <f t="shared" si="27"/>
        <v>-9.6331185804271078E-4</v>
      </c>
    </row>
    <row r="55" spans="1:67" x14ac:dyDescent="0.25">
      <c r="A55" s="1">
        <v>44</v>
      </c>
      <c r="B55" s="1" t="s">
        <v>130</v>
      </c>
      <c r="C55" s="1" t="s">
        <v>331</v>
      </c>
      <c r="D55" s="1" t="s">
        <v>81</v>
      </c>
      <c r="E55" s="1" t="s">
        <v>82</v>
      </c>
      <c r="F55" s="1" t="s">
        <v>83</v>
      </c>
      <c r="G55" s="1" t="s">
        <v>84</v>
      </c>
      <c r="H55" s="1" t="s">
        <v>85</v>
      </c>
      <c r="I55" s="1">
        <v>408.00000181049109</v>
      </c>
      <c r="J55" s="1">
        <v>1</v>
      </c>
      <c r="K55">
        <f t="shared" si="0"/>
        <v>-0.72893809689639111</v>
      </c>
      <c r="L55">
        <f t="shared" si="1"/>
        <v>6.6468075472342243E-3</v>
      </c>
      <c r="M55">
        <f t="shared" si="2"/>
        <v>577.84764343916083</v>
      </c>
      <c r="N55">
        <f t="shared" si="3"/>
        <v>0.15087290732934558</v>
      </c>
      <c r="O55">
        <f t="shared" si="4"/>
        <v>2.1776875412359633</v>
      </c>
      <c r="P55">
        <f t="shared" si="5"/>
        <v>31.701736563280576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31.849821090698242</v>
      </c>
      <c r="V55" s="1">
        <v>31.727664947509766</v>
      </c>
      <c r="W55" s="1">
        <v>31.653554916381836</v>
      </c>
      <c r="X55" s="1">
        <v>418.85861206054688</v>
      </c>
      <c r="Y55" s="1">
        <v>420.18765258789063</v>
      </c>
      <c r="Z55" s="1">
        <v>25.052007675170898</v>
      </c>
      <c r="AA55" s="1">
        <v>25.345653533935547</v>
      </c>
      <c r="AB55" s="1">
        <v>52.553218841552734</v>
      </c>
      <c r="AC55" s="1">
        <v>53.169219970703125</v>
      </c>
      <c r="AD55" s="1">
        <v>300.4617919921875</v>
      </c>
      <c r="AE55" s="1">
        <v>17.870607376098633</v>
      </c>
      <c r="AF55" s="1">
        <v>0.10036762803792953</v>
      </c>
      <c r="AG55" s="1">
        <v>99.321693420410156</v>
      </c>
      <c r="AH55" s="1">
        <v>-7.7256546020507813</v>
      </c>
      <c r="AI55" s="1">
        <v>-0.36238077282905579</v>
      </c>
      <c r="AJ55" s="1">
        <v>0.11731281131505966</v>
      </c>
      <c r="AK55" s="1">
        <v>9.6514367032796144E-4</v>
      </c>
      <c r="AL55" s="1">
        <v>0.18691188097000122</v>
      </c>
      <c r="AM55" s="1">
        <v>3.1616652850061655E-3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86</v>
      </c>
      <c r="AV55">
        <f t="shared" si="8"/>
        <v>0.50076965332031242</v>
      </c>
      <c r="AW55">
        <f t="shared" si="9"/>
        <v>1.5087290732934558E-4</v>
      </c>
      <c r="AX55">
        <f t="shared" si="10"/>
        <v>304.87766494750974</v>
      </c>
      <c r="AY55">
        <f t="shared" si="11"/>
        <v>304.99982109069822</v>
      </c>
      <c r="AZ55">
        <f t="shared" si="12"/>
        <v>2.859297116265509</v>
      </c>
      <c r="BA55">
        <f t="shared" si="13"/>
        <v>-2.5928384229189125E-2</v>
      </c>
      <c r="BB55">
        <f t="shared" si="14"/>
        <v>4.6950607710734449</v>
      </c>
      <c r="BC55">
        <f t="shared" si="15"/>
        <v>47.271251721415283</v>
      </c>
      <c r="BD55">
        <f t="shared" si="16"/>
        <v>21.925598187479736</v>
      </c>
      <c r="BE55">
        <f t="shared" si="17"/>
        <v>31.727664947509766</v>
      </c>
      <c r="BF55">
        <f t="shared" si="18"/>
        <v>4.7019705661698659</v>
      </c>
      <c r="BG55">
        <f t="shared" si="19"/>
        <v>6.6312875150564355E-3</v>
      </c>
      <c r="BH55">
        <f t="shared" si="20"/>
        <v>2.5173732298374816</v>
      </c>
      <c r="BI55">
        <f t="shared" si="21"/>
        <v>2.1845973363323843</v>
      </c>
      <c r="BJ55">
        <f t="shared" si="22"/>
        <v>4.1459462860718062E-3</v>
      </c>
      <c r="BK55">
        <f t="shared" si="23"/>
        <v>57.392806485370812</v>
      </c>
      <c r="BL55">
        <f t="shared" si="24"/>
        <v>1.3752132883492869</v>
      </c>
      <c r="BM55">
        <f t="shared" si="25"/>
        <v>51.982333318143603</v>
      </c>
      <c r="BN55">
        <f t="shared" si="26"/>
        <v>420.53415484818794</v>
      </c>
      <c r="BO55">
        <f t="shared" si="27"/>
        <v>-9.0104222651880372E-4</v>
      </c>
    </row>
    <row r="56" spans="1:67" x14ac:dyDescent="0.25">
      <c r="A56" s="1">
        <v>45</v>
      </c>
      <c r="B56" s="1" t="s">
        <v>131</v>
      </c>
      <c r="C56" s="1" t="s">
        <v>331</v>
      </c>
      <c r="D56" s="1" t="s">
        <v>81</v>
      </c>
      <c r="E56" s="1" t="s">
        <v>82</v>
      </c>
      <c r="F56" s="1" t="s">
        <v>83</v>
      </c>
      <c r="G56" s="1" t="s">
        <v>84</v>
      </c>
      <c r="H56" s="1" t="s">
        <v>85</v>
      </c>
      <c r="I56" s="1">
        <v>413.00000169873238</v>
      </c>
      <c r="J56" s="1">
        <v>1</v>
      </c>
      <c r="K56">
        <f t="shared" si="0"/>
        <v>-0.61123623798434923</v>
      </c>
      <c r="L56">
        <f t="shared" si="1"/>
        <v>6.4350620309461103E-3</v>
      </c>
      <c r="M56">
        <f t="shared" si="2"/>
        <v>554.62323016473601</v>
      </c>
      <c r="N56">
        <f t="shared" si="3"/>
        <v>0.14610393993820189</v>
      </c>
      <c r="O56">
        <f t="shared" si="4"/>
        <v>2.1780544069474761</v>
      </c>
      <c r="P56">
        <f t="shared" si="5"/>
        <v>31.70391328423657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31.849224090576172</v>
      </c>
      <c r="V56" s="1">
        <v>31.727418899536133</v>
      </c>
      <c r="W56" s="1">
        <v>31.653633117675781</v>
      </c>
      <c r="X56" s="1">
        <v>418.9923095703125</v>
      </c>
      <c r="Y56" s="1">
        <v>420.0904541015625</v>
      </c>
      <c r="Z56" s="1">
        <v>25.063615798950195</v>
      </c>
      <c r="AA56" s="1">
        <v>25.34800910949707</v>
      </c>
      <c r="AB56" s="1">
        <v>52.578907012939453</v>
      </c>
      <c r="AC56" s="1">
        <v>53.175514221191406</v>
      </c>
      <c r="AD56" s="1">
        <v>300.4300537109375</v>
      </c>
      <c r="AE56" s="1">
        <v>17.92713737487793</v>
      </c>
      <c r="AF56" s="1">
        <v>2.2811070084571838E-3</v>
      </c>
      <c r="AG56" s="1">
        <v>99.32086181640625</v>
      </c>
      <c r="AH56" s="1">
        <v>-7.7256546020507813</v>
      </c>
      <c r="AI56" s="1">
        <v>-0.36238077282905579</v>
      </c>
      <c r="AJ56" s="1">
        <v>0.11731281131505966</v>
      </c>
      <c r="AK56" s="1">
        <v>9.6514367032796144E-4</v>
      </c>
      <c r="AL56" s="1">
        <v>0.18691188097000122</v>
      </c>
      <c r="AM56" s="1">
        <v>3.1616652850061655E-3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86</v>
      </c>
      <c r="AV56">
        <f t="shared" si="8"/>
        <v>0.50071675618489575</v>
      </c>
      <c r="AW56">
        <f t="shared" si="9"/>
        <v>1.4610393993820189E-4</v>
      </c>
      <c r="AX56">
        <f t="shared" si="10"/>
        <v>304.87741889953611</v>
      </c>
      <c r="AY56">
        <f t="shared" si="11"/>
        <v>304.99922409057615</v>
      </c>
      <c r="AZ56">
        <f t="shared" si="12"/>
        <v>2.8683419158680294</v>
      </c>
      <c r="BA56">
        <f t="shared" si="13"/>
        <v>-2.3505615299560745E-2</v>
      </c>
      <c r="BB56">
        <f t="shared" si="14"/>
        <v>4.6956405170328415</v>
      </c>
      <c r="BC56">
        <f t="shared" si="15"/>
        <v>47.277484620629778</v>
      </c>
      <c r="BD56">
        <f t="shared" si="16"/>
        <v>21.929475511132708</v>
      </c>
      <c r="BE56">
        <f t="shared" si="17"/>
        <v>31.727418899536133</v>
      </c>
      <c r="BF56">
        <f t="shared" si="18"/>
        <v>4.7019049539276692</v>
      </c>
      <c r="BG56">
        <f t="shared" si="19"/>
        <v>6.4205140008825028E-3</v>
      </c>
      <c r="BH56">
        <f t="shared" si="20"/>
        <v>2.5175861100853654</v>
      </c>
      <c r="BI56">
        <f t="shared" si="21"/>
        <v>2.1843188438423038</v>
      </c>
      <c r="BJ56">
        <f t="shared" si="22"/>
        <v>4.0141257691677281E-3</v>
      </c>
      <c r="BK56">
        <f t="shared" si="23"/>
        <v>55.085657203360618</v>
      </c>
      <c r="BL56">
        <f t="shared" si="24"/>
        <v>1.3202471628423349</v>
      </c>
      <c r="BM56">
        <f t="shared" si="25"/>
        <v>51.976387297624015</v>
      </c>
      <c r="BN56">
        <f t="shared" si="26"/>
        <v>420.38100653521764</v>
      </c>
      <c r="BO56">
        <f t="shared" si="27"/>
        <v>-7.5573945877489791E-4</v>
      </c>
    </row>
    <row r="57" spans="1:67" x14ac:dyDescent="0.25">
      <c r="A57" s="1">
        <v>46</v>
      </c>
      <c r="B57" s="1" t="s">
        <v>132</v>
      </c>
      <c r="C57" s="1" t="s">
        <v>331</v>
      </c>
      <c r="D57" s="1" t="s">
        <v>81</v>
      </c>
      <c r="E57" s="1" t="s">
        <v>82</v>
      </c>
      <c r="F57" s="1" t="s">
        <v>83</v>
      </c>
      <c r="G57" s="1" t="s">
        <v>84</v>
      </c>
      <c r="H57" s="1" t="s">
        <v>85</v>
      </c>
      <c r="I57" s="1">
        <v>418.00000158697367</v>
      </c>
      <c r="J57" s="1">
        <v>1</v>
      </c>
      <c r="K57">
        <f t="shared" si="0"/>
        <v>-0.67565502742879646</v>
      </c>
      <c r="L57">
        <f t="shared" si="1"/>
        <v>7.0361077352065707E-3</v>
      </c>
      <c r="M57">
        <f t="shared" si="2"/>
        <v>556.32888270538444</v>
      </c>
      <c r="N57">
        <f t="shared" si="3"/>
        <v>0.15966147902644559</v>
      </c>
      <c r="O57">
        <f t="shared" si="4"/>
        <v>2.1773071297433373</v>
      </c>
      <c r="P57">
        <f t="shared" si="5"/>
        <v>31.699070857045768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31.849887847900391</v>
      </c>
      <c r="V57" s="1">
        <v>31.729509353637695</v>
      </c>
      <c r="W57" s="1">
        <v>31.656023025512695</v>
      </c>
      <c r="X57" s="1">
        <v>418.90823364257813</v>
      </c>
      <c r="Y57" s="1">
        <v>420.12356567382813</v>
      </c>
      <c r="Z57" s="1">
        <v>25.031972885131836</v>
      </c>
      <c r="AA57" s="1">
        <v>25.342737197875977</v>
      </c>
      <c r="AB57" s="1">
        <v>52.510166168212891</v>
      </c>
      <c r="AC57" s="1">
        <v>53.162063598632813</v>
      </c>
      <c r="AD57" s="1">
        <v>300.44998168945313</v>
      </c>
      <c r="AE57" s="1">
        <v>17.926412582397461</v>
      </c>
      <c r="AF57" s="1">
        <v>0.1037909984588623</v>
      </c>
      <c r="AG57" s="1">
        <v>99.320121765136719</v>
      </c>
      <c r="AH57" s="1">
        <v>-7.7256546020507813</v>
      </c>
      <c r="AI57" s="1">
        <v>-0.36238077282905579</v>
      </c>
      <c r="AJ57" s="1">
        <v>0.11731281131505966</v>
      </c>
      <c r="AK57" s="1">
        <v>9.6514367032796144E-4</v>
      </c>
      <c r="AL57" s="1">
        <v>0.18691188097000122</v>
      </c>
      <c r="AM57" s="1">
        <v>3.1616652850061655E-3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86</v>
      </c>
      <c r="AV57">
        <f t="shared" si="8"/>
        <v>0.50074996948242179</v>
      </c>
      <c r="AW57">
        <f t="shared" si="9"/>
        <v>1.5966147902644559E-4</v>
      </c>
      <c r="AX57">
        <f t="shared" si="10"/>
        <v>304.87950935363767</v>
      </c>
      <c r="AY57">
        <f t="shared" si="11"/>
        <v>304.99988784790037</v>
      </c>
      <c r="AZ57">
        <f t="shared" si="12"/>
        <v>2.8682259490737465</v>
      </c>
      <c r="BA57">
        <f t="shared" si="13"/>
        <v>-3.0438496591925119E-2</v>
      </c>
      <c r="BB57">
        <f t="shared" si="14"/>
        <v>4.6943508740982391</v>
      </c>
      <c r="BC57">
        <f t="shared" si="15"/>
        <v>47.264852183719803</v>
      </c>
      <c r="BD57">
        <f t="shared" si="16"/>
        <v>21.922114985843827</v>
      </c>
      <c r="BE57">
        <f t="shared" si="17"/>
        <v>31.729509353637695</v>
      </c>
      <c r="BF57">
        <f t="shared" si="18"/>
        <v>4.7024624290611738</v>
      </c>
      <c r="BG57">
        <f t="shared" si="19"/>
        <v>7.0187188403672985E-3</v>
      </c>
      <c r="BH57">
        <f t="shared" si="20"/>
        <v>2.5170437443549019</v>
      </c>
      <c r="BI57">
        <f t="shared" si="21"/>
        <v>2.185418684706272</v>
      </c>
      <c r="BJ57">
        <f t="shared" si="22"/>
        <v>4.3882582515975465E-3</v>
      </c>
      <c r="BK57">
        <f t="shared" si="23"/>
        <v>55.254652371761246</v>
      </c>
      <c r="BL57">
        <f t="shared" si="24"/>
        <v>1.3242029920723424</v>
      </c>
      <c r="BM57">
        <f t="shared" si="25"/>
        <v>51.990258965839018</v>
      </c>
      <c r="BN57">
        <f t="shared" si="26"/>
        <v>420.44473971478186</v>
      </c>
      <c r="BO57">
        <f t="shared" si="27"/>
        <v>-8.3548387051824477E-4</v>
      </c>
    </row>
    <row r="58" spans="1:67" x14ac:dyDescent="0.25">
      <c r="A58" s="1">
        <v>47</v>
      </c>
      <c r="B58" s="1" t="s">
        <v>133</v>
      </c>
      <c r="C58" s="1" t="s">
        <v>331</v>
      </c>
      <c r="D58" s="1" t="s">
        <v>81</v>
      </c>
      <c r="E58" s="1" t="s">
        <v>82</v>
      </c>
      <c r="F58" s="1" t="s">
        <v>83</v>
      </c>
      <c r="G58" s="1" t="s">
        <v>84</v>
      </c>
      <c r="H58" s="1" t="s">
        <v>85</v>
      </c>
      <c r="I58" s="1">
        <v>423.50000146403909</v>
      </c>
      <c r="J58" s="1">
        <v>1</v>
      </c>
      <c r="K58">
        <f t="shared" si="0"/>
        <v>-0.61506224921845121</v>
      </c>
      <c r="L58">
        <f t="shared" si="1"/>
        <v>6.869496381483718E-3</v>
      </c>
      <c r="M58">
        <f t="shared" si="2"/>
        <v>546.09282375792088</v>
      </c>
      <c r="N58">
        <f t="shared" si="3"/>
        <v>0.15591556114045899</v>
      </c>
      <c r="O58">
        <f t="shared" si="4"/>
        <v>2.1776970043603674</v>
      </c>
      <c r="P58">
        <f t="shared" si="5"/>
        <v>31.699992044557497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31.849313735961914</v>
      </c>
      <c r="V58" s="1">
        <v>31.728708267211914</v>
      </c>
      <c r="W58" s="1">
        <v>31.654838562011719</v>
      </c>
      <c r="X58" s="1">
        <v>419.0223388671875</v>
      </c>
      <c r="Y58" s="1">
        <v>420.11996459960938</v>
      </c>
      <c r="Z58" s="1">
        <v>25.037399291992188</v>
      </c>
      <c r="AA58" s="1">
        <v>25.340915679931641</v>
      </c>
      <c r="AB58" s="1">
        <v>52.524013519287109</v>
      </c>
      <c r="AC58" s="1">
        <v>53.160743713378906</v>
      </c>
      <c r="AD58" s="1">
        <v>300.40786743164063</v>
      </c>
      <c r="AE58" s="1">
        <v>17.832195281982422</v>
      </c>
      <c r="AF58" s="1">
        <v>3.4215855412185192E-3</v>
      </c>
      <c r="AG58" s="1">
        <v>99.321556091308594</v>
      </c>
      <c r="AH58" s="1">
        <v>-7.7256546020507813</v>
      </c>
      <c r="AI58" s="1">
        <v>-0.36238077282905579</v>
      </c>
      <c r="AJ58" s="1">
        <v>0.11731281131505966</v>
      </c>
      <c r="AK58" s="1">
        <v>9.6514367032796144E-4</v>
      </c>
      <c r="AL58" s="1">
        <v>0.18691188097000122</v>
      </c>
      <c r="AM58" s="1">
        <v>3.1616652850061655E-3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86</v>
      </c>
      <c r="AV58">
        <f t="shared" si="8"/>
        <v>0.50067977905273431</v>
      </c>
      <c r="AW58">
        <f t="shared" si="9"/>
        <v>1.5591556114045898E-4</v>
      </c>
      <c r="AX58">
        <f t="shared" si="10"/>
        <v>304.87870826721189</v>
      </c>
      <c r="AY58">
        <f t="shared" si="11"/>
        <v>304.99931373596189</v>
      </c>
      <c r="AZ58">
        <f t="shared" si="12"/>
        <v>2.8531511813442876</v>
      </c>
      <c r="BA58">
        <f t="shared" si="13"/>
        <v>-2.8716222654416219E-2</v>
      </c>
      <c r="BB58">
        <f t="shared" si="14"/>
        <v>4.6945961824698195</v>
      </c>
      <c r="BC58">
        <f t="shared" si="15"/>
        <v>47.266639460964235</v>
      </c>
      <c r="BD58">
        <f t="shared" si="16"/>
        <v>21.925723781032595</v>
      </c>
      <c r="BE58">
        <f t="shared" si="17"/>
        <v>31.728708267211914</v>
      </c>
      <c r="BF58">
        <f t="shared" si="18"/>
        <v>4.7022487912786044</v>
      </c>
      <c r="BG58">
        <f t="shared" si="19"/>
        <v>6.8529202862177034E-3</v>
      </c>
      <c r="BH58">
        <f t="shared" si="20"/>
        <v>2.5168991781094521</v>
      </c>
      <c r="BI58">
        <f t="shared" si="21"/>
        <v>2.1853496131691523</v>
      </c>
      <c r="BJ58">
        <f t="shared" si="22"/>
        <v>4.2845613593736932E-3</v>
      </c>
      <c r="BK58">
        <f t="shared" si="23"/>
        <v>54.238789025933443</v>
      </c>
      <c r="BL58">
        <f t="shared" si="24"/>
        <v>1.2998497328694401</v>
      </c>
      <c r="BM58">
        <f t="shared" si="25"/>
        <v>51.981362083328264</v>
      </c>
      <c r="BN58">
        <f t="shared" si="26"/>
        <v>420.41233573576642</v>
      </c>
      <c r="BO58">
        <f t="shared" si="27"/>
        <v>-7.6048609336014329E-4</v>
      </c>
    </row>
    <row r="59" spans="1:67" x14ac:dyDescent="0.25">
      <c r="A59" s="1">
        <v>48</v>
      </c>
      <c r="B59" s="1" t="s">
        <v>134</v>
      </c>
      <c r="C59" s="1" t="s">
        <v>331</v>
      </c>
      <c r="D59" s="1" t="s">
        <v>81</v>
      </c>
      <c r="E59" s="1" t="s">
        <v>82</v>
      </c>
      <c r="F59" s="1" t="s">
        <v>83</v>
      </c>
      <c r="G59" s="1" t="s">
        <v>84</v>
      </c>
      <c r="H59" s="1" t="s">
        <v>85</v>
      </c>
      <c r="I59" s="1">
        <v>428.50000135228038</v>
      </c>
      <c r="J59" s="1">
        <v>1</v>
      </c>
      <c r="K59">
        <f t="shared" si="0"/>
        <v>-0.70358600943071137</v>
      </c>
      <c r="L59">
        <f t="shared" si="1"/>
        <v>6.6344445967167634E-3</v>
      </c>
      <c r="M59">
        <f t="shared" si="2"/>
        <v>572.05491199496396</v>
      </c>
      <c r="N59">
        <f t="shared" si="3"/>
        <v>0.15066615916839426</v>
      </c>
      <c r="O59">
        <f t="shared" si="4"/>
        <v>2.1787479345858674</v>
      </c>
      <c r="P59">
        <f t="shared" si="5"/>
        <v>31.702347352580293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31.849302291870117</v>
      </c>
      <c r="V59" s="1">
        <v>31.728515625</v>
      </c>
      <c r="W59" s="1">
        <v>31.653465270996094</v>
      </c>
      <c r="X59" s="1">
        <v>418.8172607421875</v>
      </c>
      <c r="Y59" s="1">
        <v>420.095947265625</v>
      </c>
      <c r="Z59" s="1">
        <v>25.043428421020508</v>
      </c>
      <c r="AA59" s="1">
        <v>25.336690902709961</v>
      </c>
      <c r="AB59" s="1">
        <v>52.536609649658203</v>
      </c>
      <c r="AC59" s="1">
        <v>53.151821136474609</v>
      </c>
      <c r="AD59" s="1">
        <v>300.445068359375</v>
      </c>
      <c r="AE59" s="1">
        <v>17.785087585449219</v>
      </c>
      <c r="AF59" s="1">
        <v>2.0529773086309433E-2</v>
      </c>
      <c r="AG59" s="1">
        <v>99.321395874023438</v>
      </c>
      <c r="AH59" s="1">
        <v>-7.7256546020507813</v>
      </c>
      <c r="AI59" s="1">
        <v>-0.36238077282905579</v>
      </c>
      <c r="AJ59" s="1">
        <v>0.11731281131505966</v>
      </c>
      <c r="AK59" s="1">
        <v>9.6514367032796144E-4</v>
      </c>
      <c r="AL59" s="1">
        <v>0.18691188097000122</v>
      </c>
      <c r="AM59" s="1">
        <v>3.1616652850061655E-3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86</v>
      </c>
      <c r="AV59">
        <f t="shared" si="8"/>
        <v>0.50074178059895824</v>
      </c>
      <c r="AW59">
        <f t="shared" si="9"/>
        <v>1.5066615916839427E-4</v>
      </c>
      <c r="AX59">
        <f t="shared" si="10"/>
        <v>304.87851562499998</v>
      </c>
      <c r="AY59">
        <f t="shared" si="11"/>
        <v>304.99930229187009</v>
      </c>
      <c r="AZ59">
        <f t="shared" si="12"/>
        <v>2.8456139500674453</v>
      </c>
      <c r="BA59">
        <f t="shared" si="13"/>
        <v>-2.6168272419705228E-2</v>
      </c>
      <c r="BB59">
        <f t="shared" si="14"/>
        <v>4.6952234418716916</v>
      </c>
      <c r="BC59">
        <f t="shared" si="15"/>
        <v>47.273031158633593</v>
      </c>
      <c r="BD59">
        <f t="shared" si="16"/>
        <v>21.936340255923632</v>
      </c>
      <c r="BE59">
        <f t="shared" si="17"/>
        <v>31.728515625</v>
      </c>
      <c r="BF59">
        <f t="shared" si="18"/>
        <v>4.7021974177389652</v>
      </c>
      <c r="BG59">
        <f t="shared" si="19"/>
        <v>6.6189821776926634E-3</v>
      </c>
      <c r="BH59">
        <f t="shared" si="20"/>
        <v>2.5164755072858243</v>
      </c>
      <c r="BI59">
        <f t="shared" si="21"/>
        <v>2.1857219104531409</v>
      </c>
      <c r="BJ59">
        <f t="shared" si="22"/>
        <v>4.138250289547357E-3</v>
      </c>
      <c r="BK59">
        <f t="shared" si="23"/>
        <v>56.817292375931451</v>
      </c>
      <c r="BL59">
        <f t="shared" si="24"/>
        <v>1.361724424428346</v>
      </c>
      <c r="BM59">
        <f t="shared" si="25"/>
        <v>51.960586646640827</v>
      </c>
      <c r="BN59">
        <f t="shared" si="26"/>
        <v>420.4303983577264</v>
      </c>
      <c r="BO59">
        <f t="shared" si="27"/>
        <v>-8.6955514989385833E-4</v>
      </c>
    </row>
    <row r="60" spans="1:67" x14ac:dyDescent="0.25">
      <c r="A60" s="1">
        <v>49</v>
      </c>
      <c r="B60" s="1" t="s">
        <v>135</v>
      </c>
      <c r="C60" s="1" t="s">
        <v>331</v>
      </c>
      <c r="D60" s="1" t="s">
        <v>81</v>
      </c>
      <c r="E60" s="1" t="s">
        <v>82</v>
      </c>
      <c r="F60" s="1" t="s">
        <v>83</v>
      </c>
      <c r="G60" s="1" t="s">
        <v>84</v>
      </c>
      <c r="H60" s="1" t="s">
        <v>85</v>
      </c>
      <c r="I60" s="1">
        <v>433.50000124052167</v>
      </c>
      <c r="J60" s="1">
        <v>1</v>
      </c>
      <c r="K60">
        <f t="shared" si="0"/>
        <v>-0.61739450660749862</v>
      </c>
      <c r="L60">
        <f t="shared" si="1"/>
        <v>6.4409908788491278E-3</v>
      </c>
      <c r="M60">
        <f t="shared" si="2"/>
        <v>555.96667187476191</v>
      </c>
      <c r="N60">
        <f t="shared" si="3"/>
        <v>0.14635865399527503</v>
      </c>
      <c r="O60">
        <f t="shared" si="4"/>
        <v>2.1798695585925532</v>
      </c>
      <c r="P60">
        <f t="shared" si="5"/>
        <v>31.706102615925591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31.849409103393555</v>
      </c>
      <c r="V60" s="1">
        <v>31.730106353759766</v>
      </c>
      <c r="W60" s="1">
        <v>31.654121398925781</v>
      </c>
      <c r="X60" s="1">
        <v>418.96981811523438</v>
      </c>
      <c r="Y60" s="1">
        <v>420.07992553710938</v>
      </c>
      <c r="Z60" s="1">
        <v>25.050582885742188</v>
      </c>
      <c r="AA60" s="1">
        <v>25.335443496704102</v>
      </c>
      <c r="AB60" s="1">
        <v>52.551349639892578</v>
      </c>
      <c r="AC60" s="1">
        <v>53.148937225341797</v>
      </c>
      <c r="AD60" s="1">
        <v>300.4639892578125</v>
      </c>
      <c r="AE60" s="1">
        <v>17.911918640136719</v>
      </c>
      <c r="AF60" s="1">
        <v>0.24750266969203949</v>
      </c>
      <c r="AG60" s="1">
        <v>99.321495056152344</v>
      </c>
      <c r="AH60" s="1">
        <v>-7.7256546020507813</v>
      </c>
      <c r="AI60" s="1">
        <v>-0.36238077282905579</v>
      </c>
      <c r="AJ60" s="1">
        <v>0.11731281131505966</v>
      </c>
      <c r="AK60" s="1">
        <v>9.6514367032796144E-4</v>
      </c>
      <c r="AL60" s="1">
        <v>0.18691188097000122</v>
      </c>
      <c r="AM60" s="1">
        <v>3.1616652850061655E-3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86</v>
      </c>
      <c r="AV60">
        <f t="shared" si="8"/>
        <v>0.50077331542968739</v>
      </c>
      <c r="AW60">
        <f t="shared" si="9"/>
        <v>1.4635865399527503E-4</v>
      </c>
      <c r="AX60">
        <f t="shared" si="10"/>
        <v>304.88010635375974</v>
      </c>
      <c r="AY60">
        <f t="shared" si="11"/>
        <v>304.99940910339353</v>
      </c>
      <c r="AZ60">
        <f t="shared" si="12"/>
        <v>2.8659069183638621</v>
      </c>
      <c r="BA60">
        <f t="shared" si="13"/>
        <v>-2.4003737834175285E-2</v>
      </c>
      <c r="BB60">
        <f t="shared" si="14"/>
        <v>4.6962236845958767</v>
      </c>
      <c r="BC60">
        <f t="shared" si="15"/>
        <v>47.283054709766731</v>
      </c>
      <c r="BD60">
        <f t="shared" si="16"/>
        <v>21.947611213062629</v>
      </c>
      <c r="BE60">
        <f t="shared" si="17"/>
        <v>31.730106353759766</v>
      </c>
      <c r="BF60">
        <f t="shared" si="18"/>
        <v>4.7026216455710541</v>
      </c>
      <c r="BG60">
        <f t="shared" si="19"/>
        <v>6.4264160595755614E-3</v>
      </c>
      <c r="BH60">
        <f t="shared" si="20"/>
        <v>2.5163541260033235</v>
      </c>
      <c r="BI60">
        <f t="shared" si="21"/>
        <v>2.1862675195677306</v>
      </c>
      <c r="BJ60">
        <f t="shared" si="22"/>
        <v>4.0178169557017526E-3</v>
      </c>
      <c r="BK60">
        <f t="shared" si="23"/>
        <v>55.219441051994643</v>
      </c>
      <c r="BL60">
        <f t="shared" si="24"/>
        <v>1.3234783146657372</v>
      </c>
      <c r="BM60">
        <f t="shared" si="25"/>
        <v>51.942608247925783</v>
      </c>
      <c r="BN60">
        <f t="shared" si="26"/>
        <v>420.37340531673055</v>
      </c>
      <c r="BO60">
        <f t="shared" si="27"/>
        <v>-7.6287130883011635E-4</v>
      </c>
    </row>
    <row r="61" spans="1:67" x14ac:dyDescent="0.25">
      <c r="A61" s="1">
        <v>50</v>
      </c>
      <c r="B61" s="1" t="s">
        <v>136</v>
      </c>
      <c r="C61" s="1" t="s">
        <v>331</v>
      </c>
      <c r="D61" s="1" t="s">
        <v>81</v>
      </c>
      <c r="E61" s="1" t="s">
        <v>82</v>
      </c>
      <c r="F61" s="1" t="s">
        <v>83</v>
      </c>
      <c r="G61" s="1" t="s">
        <v>84</v>
      </c>
      <c r="H61" s="1" t="s">
        <v>85</v>
      </c>
      <c r="I61" s="1">
        <v>439.00000111758709</v>
      </c>
      <c r="J61" s="1">
        <v>1</v>
      </c>
      <c r="K61">
        <f t="shared" si="0"/>
        <v>-0.73648903503588681</v>
      </c>
      <c r="L61">
        <f t="shared" si="1"/>
        <v>6.5198668261903358E-3</v>
      </c>
      <c r="M61">
        <f t="shared" si="2"/>
        <v>582.86319819991695</v>
      </c>
      <c r="N61">
        <f t="shared" si="3"/>
        <v>0.14819512374676691</v>
      </c>
      <c r="O61">
        <f t="shared" si="4"/>
        <v>2.1805840185450984</v>
      </c>
      <c r="P61">
        <f t="shared" si="5"/>
        <v>31.708370775497997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31.849843978881836</v>
      </c>
      <c r="V61" s="1">
        <v>31.733732223510742</v>
      </c>
      <c r="W61" s="1">
        <v>31.654409408569336</v>
      </c>
      <c r="X61" s="1">
        <v>418.69668579101563</v>
      </c>
      <c r="Y61" s="1">
        <v>420.04324340820313</v>
      </c>
      <c r="Z61" s="1">
        <v>25.045755386352539</v>
      </c>
      <c r="AA61" s="1">
        <v>25.334224700927734</v>
      </c>
      <c r="AB61" s="1">
        <v>52.540157318115234</v>
      </c>
      <c r="AC61" s="1">
        <v>53.145298004150391</v>
      </c>
      <c r="AD61" s="1">
        <v>300.4285888671875</v>
      </c>
      <c r="AE61" s="1">
        <v>17.908294677734375</v>
      </c>
      <c r="AF61" s="1">
        <v>9.1244420036673546E-3</v>
      </c>
      <c r="AG61" s="1">
        <v>99.321922302246094</v>
      </c>
      <c r="AH61" s="1">
        <v>-7.7256546020507813</v>
      </c>
      <c r="AI61" s="1">
        <v>-0.36238077282905579</v>
      </c>
      <c r="AJ61" s="1">
        <v>0.11731281131505966</v>
      </c>
      <c r="AK61" s="1">
        <v>9.6514367032796144E-4</v>
      </c>
      <c r="AL61" s="1">
        <v>0.18691188097000122</v>
      </c>
      <c r="AM61" s="1">
        <v>3.1616652850061655E-3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86</v>
      </c>
      <c r="AV61">
        <f t="shared" si="8"/>
        <v>0.5007143147786457</v>
      </c>
      <c r="AW61">
        <f t="shared" si="9"/>
        <v>1.481951237467669E-4</v>
      </c>
      <c r="AX61">
        <f t="shared" si="10"/>
        <v>304.88373222351072</v>
      </c>
      <c r="AY61">
        <f t="shared" si="11"/>
        <v>304.99984397888181</v>
      </c>
      <c r="AZ61">
        <f t="shared" si="12"/>
        <v>2.8653270843924474</v>
      </c>
      <c r="BA61">
        <f t="shared" si="13"/>
        <v>-2.5361448012746809E-2</v>
      </c>
      <c r="BB61">
        <f t="shared" si="14"/>
        <v>4.6968279158782869</v>
      </c>
      <c r="BC61">
        <f t="shared" si="15"/>
        <v>47.288934879707533</v>
      </c>
      <c r="BD61">
        <f t="shared" si="16"/>
        <v>21.954710178779798</v>
      </c>
      <c r="BE61">
        <f t="shared" si="17"/>
        <v>31.733732223510742</v>
      </c>
      <c r="BF61">
        <f t="shared" si="18"/>
        <v>4.7035887450707872</v>
      </c>
      <c r="BG61">
        <f t="shared" si="19"/>
        <v>6.5049332705077638E-3</v>
      </c>
      <c r="BH61">
        <f t="shared" si="20"/>
        <v>2.5162438973331884</v>
      </c>
      <c r="BI61">
        <f t="shared" si="21"/>
        <v>2.1873448477375987</v>
      </c>
      <c r="BJ61">
        <f t="shared" si="22"/>
        <v>4.0669223485088057E-3</v>
      </c>
      <c r="BK61">
        <f t="shared" si="23"/>
        <v>57.891093284450811</v>
      </c>
      <c r="BL61">
        <f t="shared" si="24"/>
        <v>1.387626648795975</v>
      </c>
      <c r="BM61">
        <f t="shared" si="25"/>
        <v>51.934257387235519</v>
      </c>
      <c r="BN61">
        <f t="shared" si="26"/>
        <v>420.39333502285552</v>
      </c>
      <c r="BO61">
        <f t="shared" si="27"/>
        <v>-9.0983866588538996E-4</v>
      </c>
    </row>
    <row r="62" spans="1:67" x14ac:dyDescent="0.25">
      <c r="A62" s="1">
        <v>51</v>
      </c>
      <c r="B62" s="1" t="s">
        <v>137</v>
      </c>
      <c r="C62" s="1" t="s">
        <v>331</v>
      </c>
      <c r="D62" s="1" t="s">
        <v>81</v>
      </c>
      <c r="E62" s="1" t="s">
        <v>82</v>
      </c>
      <c r="F62" s="1" t="s">
        <v>83</v>
      </c>
      <c r="G62" s="1" t="s">
        <v>84</v>
      </c>
      <c r="H62" s="1" t="s">
        <v>85</v>
      </c>
      <c r="I62" s="1">
        <v>444.00000100582838</v>
      </c>
      <c r="J62" s="1">
        <v>1</v>
      </c>
      <c r="K62">
        <f t="shared" si="0"/>
        <v>-0.60729854323572485</v>
      </c>
      <c r="L62">
        <f t="shared" si="1"/>
        <v>6.5713209810425504E-3</v>
      </c>
      <c r="M62">
        <f t="shared" si="2"/>
        <v>550.51180476894092</v>
      </c>
      <c r="N62">
        <f t="shared" si="3"/>
        <v>0.14937515693343731</v>
      </c>
      <c r="O62">
        <f t="shared" si="4"/>
        <v>2.1807714131261231</v>
      </c>
      <c r="P62">
        <f t="shared" si="5"/>
        <v>31.708031660072201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31.849208831787109</v>
      </c>
      <c r="V62" s="1">
        <v>31.734174728393555</v>
      </c>
      <c r="W62" s="1">
        <v>31.650999069213867</v>
      </c>
      <c r="X62" s="1">
        <v>418.94952392578125</v>
      </c>
      <c r="Y62" s="1">
        <v>420.03692626953125</v>
      </c>
      <c r="Z62" s="1">
        <v>25.040807723999023</v>
      </c>
      <c r="AA62" s="1">
        <v>25.331533432006836</v>
      </c>
      <c r="AB62" s="1">
        <v>52.531452178955078</v>
      </c>
      <c r="AC62" s="1">
        <v>53.141345977783203</v>
      </c>
      <c r="AD62" s="1">
        <v>300.47137451171875</v>
      </c>
      <c r="AE62" s="1">
        <v>17.8822021484375</v>
      </c>
      <c r="AF62" s="1">
        <v>4.1059412062168121E-2</v>
      </c>
      <c r="AG62" s="1">
        <v>99.321510314941406</v>
      </c>
      <c r="AH62" s="1">
        <v>-7.7256546020507813</v>
      </c>
      <c r="AI62" s="1">
        <v>-0.36238077282905579</v>
      </c>
      <c r="AJ62" s="1">
        <v>0.11731281131505966</v>
      </c>
      <c r="AK62" s="1">
        <v>9.6514367032796144E-4</v>
      </c>
      <c r="AL62" s="1">
        <v>0.18691188097000122</v>
      </c>
      <c r="AM62" s="1">
        <v>3.1616652850061655E-3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86</v>
      </c>
      <c r="AV62">
        <f t="shared" si="8"/>
        <v>0.50078562418619788</v>
      </c>
      <c r="AW62">
        <f t="shared" si="9"/>
        <v>1.4937515693343731E-4</v>
      </c>
      <c r="AX62">
        <f t="shared" si="10"/>
        <v>304.88417472839353</v>
      </c>
      <c r="AY62">
        <f t="shared" si="11"/>
        <v>304.99920883178709</v>
      </c>
      <c r="AZ62">
        <f t="shared" si="12"/>
        <v>2.8611522797982616</v>
      </c>
      <c r="BA62">
        <f t="shared" si="13"/>
        <v>-2.6143068321354167E-2</v>
      </c>
      <c r="BB62">
        <f t="shared" si="14"/>
        <v>4.696737572186473</v>
      </c>
      <c r="BC62">
        <f t="shared" si="15"/>
        <v>47.288221426491141</v>
      </c>
      <c r="BD62">
        <f t="shared" si="16"/>
        <v>21.956687994484305</v>
      </c>
      <c r="BE62">
        <f t="shared" si="17"/>
        <v>31.734174728393555</v>
      </c>
      <c r="BF62">
        <f t="shared" si="18"/>
        <v>4.7037067827461927</v>
      </c>
      <c r="BG62">
        <f t="shared" si="19"/>
        <v>6.5561510611423322E-3</v>
      </c>
      <c r="BH62">
        <f t="shared" si="20"/>
        <v>2.5159661590603499</v>
      </c>
      <c r="BI62">
        <f t="shared" si="21"/>
        <v>2.1877406236858428</v>
      </c>
      <c r="BJ62">
        <f t="shared" si="22"/>
        <v>4.0989546407811748E-3</v>
      </c>
      <c r="BK62">
        <f t="shared" si="23"/>
        <v>54.677663895855375</v>
      </c>
      <c r="BL62">
        <f t="shared" si="24"/>
        <v>1.3106271623740193</v>
      </c>
      <c r="BM62">
        <f t="shared" si="25"/>
        <v>51.930155914891429</v>
      </c>
      <c r="BN62">
        <f t="shared" si="26"/>
        <v>420.32560691169056</v>
      </c>
      <c r="BO62">
        <f t="shared" si="27"/>
        <v>-7.5030184976913634E-4</v>
      </c>
    </row>
    <row r="63" spans="1:67" x14ac:dyDescent="0.25">
      <c r="A63" s="1">
        <v>52</v>
      </c>
      <c r="B63" s="1" t="s">
        <v>138</v>
      </c>
      <c r="C63" s="1" t="s">
        <v>331</v>
      </c>
      <c r="D63" s="1" t="s">
        <v>81</v>
      </c>
      <c r="E63" s="1" t="s">
        <v>82</v>
      </c>
      <c r="F63" s="1" t="s">
        <v>83</v>
      </c>
      <c r="G63" s="1" t="s">
        <v>84</v>
      </c>
      <c r="H63" s="1" t="s">
        <v>85</v>
      </c>
      <c r="I63" s="1">
        <v>449.00000089406967</v>
      </c>
      <c r="J63" s="1">
        <v>1</v>
      </c>
      <c r="K63">
        <f t="shared" si="0"/>
        <v>-0.66886590229872367</v>
      </c>
      <c r="L63">
        <f t="shared" si="1"/>
        <v>6.4827547477867157E-3</v>
      </c>
      <c r="M63">
        <f t="shared" si="2"/>
        <v>567.45699861378466</v>
      </c>
      <c r="N63">
        <f t="shared" si="3"/>
        <v>0.14743926864563914</v>
      </c>
      <c r="O63">
        <f t="shared" si="4"/>
        <v>2.1818556017343731</v>
      </c>
      <c r="P63">
        <f t="shared" si="5"/>
        <v>31.708977535095922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31.848075866699219</v>
      </c>
      <c r="V63" s="1">
        <v>31.734390258789063</v>
      </c>
      <c r="W63" s="1">
        <v>31.647489547729492</v>
      </c>
      <c r="X63" s="1">
        <v>418.84280395507813</v>
      </c>
      <c r="Y63" s="1">
        <v>420.05499267578125</v>
      </c>
      <c r="Z63" s="1">
        <v>25.036130905151367</v>
      </c>
      <c r="AA63" s="1">
        <v>25.323144912719727</v>
      </c>
      <c r="AB63" s="1">
        <v>52.525032043457031</v>
      </c>
      <c r="AC63" s="1">
        <v>53.127182006835938</v>
      </c>
      <c r="AD63" s="1">
        <v>300.41525268554688</v>
      </c>
      <c r="AE63" s="1">
        <v>17.856836318969727</v>
      </c>
      <c r="AF63" s="1">
        <v>5.7027707807719707E-3</v>
      </c>
      <c r="AG63" s="1">
        <v>99.321548461914063</v>
      </c>
      <c r="AH63" s="1">
        <v>-7.7256546020507813</v>
      </c>
      <c r="AI63" s="1">
        <v>-0.36238077282905579</v>
      </c>
      <c r="AJ63" s="1">
        <v>0.11731281131505966</v>
      </c>
      <c r="AK63" s="1">
        <v>9.6514367032796144E-4</v>
      </c>
      <c r="AL63" s="1">
        <v>0.18691188097000122</v>
      </c>
      <c r="AM63" s="1">
        <v>3.1616652850061655E-3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86</v>
      </c>
      <c r="AV63">
        <f t="shared" si="8"/>
        <v>0.50069208780924468</v>
      </c>
      <c r="AW63">
        <f t="shared" si="9"/>
        <v>1.4743926864563915E-4</v>
      </c>
      <c r="AX63">
        <f t="shared" si="10"/>
        <v>304.88439025878904</v>
      </c>
      <c r="AY63">
        <f t="shared" si="11"/>
        <v>304.9980758666992</v>
      </c>
      <c r="AZ63">
        <f t="shared" si="12"/>
        <v>2.8570937471741331</v>
      </c>
      <c r="BA63">
        <f t="shared" si="13"/>
        <v>-2.5412723693140217E-2</v>
      </c>
      <c r="BB63">
        <f t="shared" si="14"/>
        <v>4.6969895663911378</v>
      </c>
      <c r="BC63">
        <f t="shared" si="15"/>
        <v>47.290740419660793</v>
      </c>
      <c r="BD63">
        <f t="shared" si="16"/>
        <v>21.967595506941066</v>
      </c>
      <c r="BE63">
        <f t="shared" si="17"/>
        <v>31.734390258789063</v>
      </c>
      <c r="BF63">
        <f t="shared" si="18"/>
        <v>4.7037642761686662</v>
      </c>
      <c r="BG63">
        <f t="shared" si="19"/>
        <v>6.4679905239188405E-3</v>
      </c>
      <c r="BH63">
        <f t="shared" si="20"/>
        <v>2.5151339646567648</v>
      </c>
      <c r="BI63">
        <f t="shared" si="21"/>
        <v>2.1886303115119015</v>
      </c>
      <c r="BJ63">
        <f t="shared" si="22"/>
        <v>4.0438179631161883E-3</v>
      </c>
      <c r="BK63">
        <f t="shared" si="23"/>
        <v>56.36070778787132</v>
      </c>
      <c r="BL63">
        <f t="shared" si="24"/>
        <v>1.35091121045614</v>
      </c>
      <c r="BM63">
        <f t="shared" si="25"/>
        <v>51.907487966132578</v>
      </c>
      <c r="BN63">
        <f t="shared" si="26"/>
        <v>420.37293949179906</v>
      </c>
      <c r="BO63">
        <f t="shared" si="27"/>
        <v>-8.2591302895234839E-4</v>
      </c>
    </row>
    <row r="64" spans="1:67" x14ac:dyDescent="0.25">
      <c r="A64" s="1">
        <v>53</v>
      </c>
      <c r="B64" s="1" t="s">
        <v>139</v>
      </c>
      <c r="C64" s="1" t="s">
        <v>331</v>
      </c>
      <c r="D64" s="1" t="s">
        <v>81</v>
      </c>
      <c r="E64" s="1" t="s">
        <v>82</v>
      </c>
      <c r="F64" s="1" t="s">
        <v>83</v>
      </c>
      <c r="G64" s="1" t="s">
        <v>84</v>
      </c>
      <c r="H64" s="1" t="s">
        <v>85</v>
      </c>
      <c r="I64" s="1">
        <v>454.50000077113509</v>
      </c>
      <c r="J64" s="1">
        <v>1</v>
      </c>
      <c r="K64">
        <f t="shared" si="0"/>
        <v>-0.66651085896422091</v>
      </c>
      <c r="L64">
        <f t="shared" si="1"/>
        <v>6.1319474383198253E-3</v>
      </c>
      <c r="M64">
        <f t="shared" si="2"/>
        <v>576.08248731900449</v>
      </c>
      <c r="N64">
        <f t="shared" si="3"/>
        <v>0.1395539443633047</v>
      </c>
      <c r="O64">
        <f t="shared" si="4"/>
        <v>2.183051592645092</v>
      </c>
      <c r="P64">
        <f t="shared" si="5"/>
        <v>31.712235898016989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31.849018096923828</v>
      </c>
      <c r="V64" s="1">
        <v>31.733383178710938</v>
      </c>
      <c r="W64" s="1">
        <v>31.646518707275391</v>
      </c>
      <c r="X64" s="1">
        <v>418.80459594726563</v>
      </c>
      <c r="Y64" s="1">
        <v>420.01861572265625</v>
      </c>
      <c r="Z64" s="1">
        <v>25.048051834106445</v>
      </c>
      <c r="AA64" s="1">
        <v>25.319696426391602</v>
      </c>
      <c r="AB64" s="1">
        <v>52.547538757324219</v>
      </c>
      <c r="AC64" s="1">
        <v>53.117416381835938</v>
      </c>
      <c r="AD64" s="1">
        <v>300.437744140625</v>
      </c>
      <c r="AE64" s="1">
        <v>17.901046752929688</v>
      </c>
      <c r="AF64" s="1">
        <v>3.8779325783252716E-2</v>
      </c>
      <c r="AG64" s="1">
        <v>99.322128295898438</v>
      </c>
      <c r="AH64" s="1">
        <v>-7.7256546020507813</v>
      </c>
      <c r="AI64" s="1">
        <v>-0.36238077282905579</v>
      </c>
      <c r="AJ64" s="1">
        <v>0.11731281131505966</v>
      </c>
      <c r="AK64" s="1">
        <v>9.6514367032796144E-4</v>
      </c>
      <c r="AL64" s="1">
        <v>0.18691188097000122</v>
      </c>
      <c r="AM64" s="1">
        <v>3.1616652850061655E-3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86</v>
      </c>
      <c r="AV64">
        <f t="shared" si="8"/>
        <v>0.50072957356770831</v>
      </c>
      <c r="AW64">
        <f t="shared" si="9"/>
        <v>1.395539443633047E-4</v>
      </c>
      <c r="AX64">
        <f t="shared" si="10"/>
        <v>304.88338317871091</v>
      </c>
      <c r="AY64">
        <f t="shared" si="11"/>
        <v>304.99901809692381</v>
      </c>
      <c r="AZ64">
        <f t="shared" si="12"/>
        <v>2.864167416449618</v>
      </c>
      <c r="BA64">
        <f t="shared" si="13"/>
        <v>-2.1147280693950655E-2</v>
      </c>
      <c r="BB64">
        <f t="shared" si="14"/>
        <v>4.6978577295203596</v>
      </c>
      <c r="BC64">
        <f t="shared" si="15"/>
        <v>47.299205223679849</v>
      </c>
      <c r="BD64">
        <f t="shared" si="16"/>
        <v>21.979508797288247</v>
      </c>
      <c r="BE64">
        <f t="shared" si="17"/>
        <v>31.733383178710938</v>
      </c>
      <c r="BF64">
        <f t="shared" si="18"/>
        <v>4.7034956395859888</v>
      </c>
      <c r="BG64">
        <f t="shared" si="19"/>
        <v>6.1187362521767557E-3</v>
      </c>
      <c r="BH64">
        <f t="shared" si="20"/>
        <v>2.5148061368752677</v>
      </c>
      <c r="BI64">
        <f t="shared" si="21"/>
        <v>2.1886895027107212</v>
      </c>
      <c r="BJ64">
        <f t="shared" si="22"/>
        <v>3.8253949097924304E-3</v>
      </c>
      <c r="BK64">
        <f t="shared" si="23"/>
        <v>57.217738714518447</v>
      </c>
      <c r="BL64">
        <f t="shared" si="24"/>
        <v>1.3715641777634904</v>
      </c>
      <c r="BM64">
        <f t="shared" si="25"/>
        <v>51.88396311574229</v>
      </c>
      <c r="BN64">
        <f t="shared" si="26"/>
        <v>420.33544306386273</v>
      </c>
      <c r="BO64">
        <f t="shared" si="27"/>
        <v>-8.2270542238065147E-4</v>
      </c>
    </row>
    <row r="65" spans="1:67" x14ac:dyDescent="0.25">
      <c r="A65" s="1">
        <v>54</v>
      </c>
      <c r="B65" s="1" t="s">
        <v>140</v>
      </c>
      <c r="C65" s="1" t="s">
        <v>331</v>
      </c>
      <c r="D65" s="1" t="s">
        <v>81</v>
      </c>
      <c r="E65" s="1" t="s">
        <v>82</v>
      </c>
      <c r="F65" s="1" t="s">
        <v>83</v>
      </c>
      <c r="G65" s="1" t="s">
        <v>84</v>
      </c>
      <c r="H65" s="1" t="s">
        <v>85</v>
      </c>
      <c r="I65" s="1">
        <v>459.50000065937638</v>
      </c>
      <c r="J65" s="1">
        <v>1</v>
      </c>
      <c r="K65">
        <f t="shared" si="0"/>
        <v>-0.63544083537352958</v>
      </c>
      <c r="L65">
        <f t="shared" si="1"/>
        <v>6.6938554242983563E-3</v>
      </c>
      <c r="M65">
        <f t="shared" si="2"/>
        <v>554.44684977472309</v>
      </c>
      <c r="N65">
        <f t="shared" si="3"/>
        <v>0.15218950151821348</v>
      </c>
      <c r="O65">
        <f t="shared" si="4"/>
        <v>2.181332631069377</v>
      </c>
      <c r="P65">
        <f t="shared" si="5"/>
        <v>31.707053200206449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31.849266052246094</v>
      </c>
      <c r="V65" s="1">
        <v>31.734537124633789</v>
      </c>
      <c r="W65" s="1">
        <v>31.658052444458008</v>
      </c>
      <c r="X65" s="1">
        <v>418.87249755859375</v>
      </c>
      <c r="Y65" s="1">
        <v>420.01376342773438</v>
      </c>
      <c r="Z65" s="1">
        <v>25.026601791381836</v>
      </c>
      <c r="AA65" s="1">
        <v>25.322813034057617</v>
      </c>
      <c r="AB65" s="1">
        <v>52.502403259277344</v>
      </c>
      <c r="AC65" s="1">
        <v>53.123813629150391</v>
      </c>
      <c r="AD65" s="1">
        <v>300.46591186523438</v>
      </c>
      <c r="AE65" s="1">
        <v>17.937284469604492</v>
      </c>
      <c r="AF65" s="1">
        <v>0.15055479109287262</v>
      </c>
      <c r="AG65" s="1">
        <v>99.323257446289063</v>
      </c>
      <c r="AH65" s="1">
        <v>-7.7256546020507813</v>
      </c>
      <c r="AI65" s="1">
        <v>-0.36238077282905579</v>
      </c>
      <c r="AJ65" s="1">
        <v>0.11731281131505966</v>
      </c>
      <c r="AK65" s="1">
        <v>9.6514367032796144E-4</v>
      </c>
      <c r="AL65" s="1">
        <v>0.18691188097000122</v>
      </c>
      <c r="AM65" s="1">
        <v>3.1616652850061655E-3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86</v>
      </c>
      <c r="AV65">
        <f t="shared" si="8"/>
        <v>0.50077651977539051</v>
      </c>
      <c r="AW65">
        <f t="shared" si="9"/>
        <v>1.5218950151821349E-4</v>
      </c>
      <c r="AX65">
        <f t="shared" si="10"/>
        <v>304.88453712463377</v>
      </c>
      <c r="AY65">
        <f t="shared" si="11"/>
        <v>304.99926605224607</v>
      </c>
      <c r="AZ65">
        <f t="shared" si="12"/>
        <v>2.8699654509879906</v>
      </c>
      <c r="BA65">
        <f t="shared" si="13"/>
        <v>-2.7483924427341367E-2</v>
      </c>
      <c r="BB65">
        <f t="shared" si="14"/>
        <v>4.6964769093153258</v>
      </c>
      <c r="BC65">
        <f t="shared" si="15"/>
        <v>47.284765220824887</v>
      </c>
      <c r="BD65">
        <f t="shared" si="16"/>
        <v>21.96195218676727</v>
      </c>
      <c r="BE65">
        <f t="shared" si="17"/>
        <v>31.734537124633789</v>
      </c>
      <c r="BF65">
        <f t="shared" si="18"/>
        <v>4.7038034534530873</v>
      </c>
      <c r="BG65">
        <f t="shared" si="19"/>
        <v>6.6781151648283603E-3</v>
      </c>
      <c r="BH65">
        <f t="shared" si="20"/>
        <v>2.5151442782459488</v>
      </c>
      <c r="BI65">
        <f t="shared" si="21"/>
        <v>2.1886591752071385</v>
      </c>
      <c r="BJ65">
        <f t="shared" si="22"/>
        <v>4.1752332936741774E-3</v>
      </c>
      <c r="BK65">
        <f t="shared" si="23"/>
        <v>55.069467200458782</v>
      </c>
      <c r="BL65">
        <f t="shared" si="24"/>
        <v>1.3200682883576949</v>
      </c>
      <c r="BM65">
        <f t="shared" si="25"/>
        <v>51.917490129740564</v>
      </c>
      <c r="BN65">
        <f t="shared" si="26"/>
        <v>420.31582156775971</v>
      </c>
      <c r="BO65">
        <f t="shared" si="27"/>
        <v>-7.8489772703502366E-4</v>
      </c>
    </row>
    <row r="66" spans="1:67" x14ac:dyDescent="0.25">
      <c r="A66" s="1">
        <v>55</v>
      </c>
      <c r="B66" s="1" t="s">
        <v>141</v>
      </c>
      <c r="C66" s="1" t="s">
        <v>331</v>
      </c>
      <c r="D66" s="1" t="s">
        <v>81</v>
      </c>
      <c r="E66" s="1" t="s">
        <v>82</v>
      </c>
      <c r="F66" s="1" t="s">
        <v>83</v>
      </c>
      <c r="G66" s="1" t="s">
        <v>84</v>
      </c>
      <c r="H66" s="1" t="s">
        <v>85</v>
      </c>
      <c r="I66" s="1">
        <v>464.50000054761767</v>
      </c>
      <c r="J66" s="1">
        <v>1</v>
      </c>
      <c r="K66">
        <f t="shared" si="0"/>
        <v>-0.63288169390829851</v>
      </c>
      <c r="L66">
        <f t="shared" si="1"/>
        <v>6.57650344947543E-3</v>
      </c>
      <c r="M66">
        <f t="shared" si="2"/>
        <v>556.46251056046469</v>
      </c>
      <c r="N66">
        <f t="shared" si="3"/>
        <v>0.14957300484586411</v>
      </c>
      <c r="O66">
        <f t="shared" si="4"/>
        <v>2.182016080553848</v>
      </c>
      <c r="P66">
        <f t="shared" si="5"/>
        <v>31.707533541211589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31.852018356323242</v>
      </c>
      <c r="V66" s="1">
        <v>31.733392715454102</v>
      </c>
      <c r="W66" s="1">
        <v>31.664541244506836</v>
      </c>
      <c r="X66" s="1">
        <v>418.84634399414063</v>
      </c>
      <c r="Y66" s="1">
        <v>419.98471069335938</v>
      </c>
      <c r="Z66" s="1">
        <v>25.025918960571289</v>
      </c>
      <c r="AA66" s="1">
        <v>25.317041397094727</v>
      </c>
      <c r="AB66" s="1">
        <v>52.493156433105469</v>
      </c>
      <c r="AC66" s="1">
        <v>53.103801727294922</v>
      </c>
      <c r="AD66" s="1">
        <v>300.46380615234375</v>
      </c>
      <c r="AE66" s="1">
        <v>17.819873809814453</v>
      </c>
      <c r="AF66" s="1">
        <v>0.22582820057868958</v>
      </c>
      <c r="AG66" s="1">
        <v>99.323959350585938</v>
      </c>
      <c r="AH66" s="1">
        <v>-7.7256546020507813</v>
      </c>
      <c r="AI66" s="1">
        <v>-0.36238077282905579</v>
      </c>
      <c r="AJ66" s="1">
        <v>0.11731281131505966</v>
      </c>
      <c r="AK66" s="1">
        <v>9.6514367032796144E-4</v>
      </c>
      <c r="AL66" s="1">
        <v>0.18691188097000122</v>
      </c>
      <c r="AM66" s="1">
        <v>3.1616652850061655E-3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86</v>
      </c>
      <c r="AV66">
        <f t="shared" si="8"/>
        <v>0.50077301025390619</v>
      </c>
      <c r="AW66">
        <f t="shared" si="9"/>
        <v>1.4957300484586412E-4</v>
      </c>
      <c r="AX66">
        <f t="shared" si="10"/>
        <v>304.88339271545408</v>
      </c>
      <c r="AY66">
        <f t="shared" si="11"/>
        <v>305.00201835632322</v>
      </c>
      <c r="AZ66">
        <f t="shared" si="12"/>
        <v>2.8511797458414776</v>
      </c>
      <c r="BA66">
        <f t="shared" si="13"/>
        <v>-2.5859174242510934E-2</v>
      </c>
      <c r="BB66">
        <f t="shared" si="14"/>
        <v>4.6966048711559862</v>
      </c>
      <c r="BC66">
        <f t="shared" si="15"/>
        <v>47.285719396044996</v>
      </c>
      <c r="BD66">
        <f t="shared" si="16"/>
        <v>21.96867799895027</v>
      </c>
      <c r="BE66">
        <f t="shared" si="17"/>
        <v>31.733392715454102</v>
      </c>
      <c r="BF66">
        <f t="shared" si="18"/>
        <v>4.703498183430372</v>
      </c>
      <c r="BG66">
        <f t="shared" si="19"/>
        <v>6.5613096203050551E-3</v>
      </c>
      <c r="BH66">
        <f t="shared" si="20"/>
        <v>2.5145887906021382</v>
      </c>
      <c r="BI66">
        <f t="shared" si="21"/>
        <v>2.1889093928282337</v>
      </c>
      <c r="BJ66">
        <f t="shared" si="22"/>
        <v>4.1021808819844173E-3</v>
      </c>
      <c r="BK66">
        <f t="shared" si="23"/>
        <v>55.270059779032593</v>
      </c>
      <c r="BL66">
        <f t="shared" si="24"/>
        <v>1.3249589720582733</v>
      </c>
      <c r="BM66">
        <f t="shared" si="25"/>
        <v>51.901872909932735</v>
      </c>
      <c r="BN66">
        <f t="shared" si="26"/>
        <v>420.2855523400969</v>
      </c>
      <c r="BO66">
        <f t="shared" si="27"/>
        <v>-7.8155780186493112E-4</v>
      </c>
    </row>
    <row r="67" spans="1:67" x14ac:dyDescent="0.25">
      <c r="A67" s="1">
        <v>56</v>
      </c>
      <c r="B67" s="1" t="s">
        <v>142</v>
      </c>
      <c r="C67" s="1" t="s">
        <v>331</v>
      </c>
      <c r="D67" s="1" t="s">
        <v>81</v>
      </c>
      <c r="E67" s="1" t="s">
        <v>82</v>
      </c>
      <c r="F67" s="1" t="s">
        <v>83</v>
      </c>
      <c r="G67" s="1" t="s">
        <v>84</v>
      </c>
      <c r="H67" s="1" t="s">
        <v>85</v>
      </c>
      <c r="I67" s="1">
        <v>470.00000042468309</v>
      </c>
      <c r="J67" s="1">
        <v>1</v>
      </c>
      <c r="K67">
        <f t="shared" si="0"/>
        <v>-0.60397971201023404</v>
      </c>
      <c r="L67">
        <f t="shared" si="1"/>
        <v>6.225402143469028E-3</v>
      </c>
      <c r="M67">
        <f t="shared" si="2"/>
        <v>557.70545108400165</v>
      </c>
      <c r="N67">
        <f t="shared" si="3"/>
        <v>0.14173563289007859</v>
      </c>
      <c r="O67">
        <f t="shared" si="4"/>
        <v>2.1840206191445617</v>
      </c>
      <c r="P67">
        <f t="shared" si="5"/>
        <v>31.715021766195363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31.853378295898438</v>
      </c>
      <c r="V67" s="1">
        <v>31.737367630004883</v>
      </c>
      <c r="W67" s="1">
        <v>31.665092468261719</v>
      </c>
      <c r="X67" s="1">
        <v>418.93890380859375</v>
      </c>
      <c r="Y67" s="1">
        <v>420.02603149414063</v>
      </c>
      <c r="Z67" s="1">
        <v>25.040910720825195</v>
      </c>
      <c r="AA67" s="1">
        <v>25.316757202148438</v>
      </c>
      <c r="AB67" s="1">
        <v>52.520950317382813</v>
      </c>
      <c r="AC67" s="1">
        <v>53.099514007568359</v>
      </c>
      <c r="AD67" s="1">
        <v>300.48745727539063</v>
      </c>
      <c r="AE67" s="1">
        <v>17.808279037475586</v>
      </c>
      <c r="AF67" s="1">
        <v>2.9654409736394882E-2</v>
      </c>
      <c r="AG67" s="1">
        <v>99.32470703125</v>
      </c>
      <c r="AH67" s="1">
        <v>-7.7256546020507813</v>
      </c>
      <c r="AI67" s="1">
        <v>-0.36238077282905579</v>
      </c>
      <c r="AJ67" s="1">
        <v>0.11731281131505966</v>
      </c>
      <c r="AK67" s="1">
        <v>9.6514367032796144E-4</v>
      </c>
      <c r="AL67" s="1">
        <v>0.18691188097000122</v>
      </c>
      <c r="AM67" s="1">
        <v>3.1616652850061655E-3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86</v>
      </c>
      <c r="AV67">
        <f t="shared" si="8"/>
        <v>0.50081242879231769</v>
      </c>
      <c r="AW67">
        <f t="shared" si="9"/>
        <v>1.417356328900786E-4</v>
      </c>
      <c r="AX67">
        <f t="shared" si="10"/>
        <v>304.88736763000486</v>
      </c>
      <c r="AY67">
        <f t="shared" si="11"/>
        <v>305.00337829589841</v>
      </c>
      <c r="AZ67">
        <f t="shared" si="12"/>
        <v>2.849324582308725</v>
      </c>
      <c r="BA67">
        <f t="shared" si="13"/>
        <v>-2.2345863809519039E-2</v>
      </c>
      <c r="BB67">
        <f t="shared" si="14"/>
        <v>4.6986001112292435</v>
      </c>
      <c r="BC67">
        <f t="shared" si="15"/>
        <v>47.305451500108106</v>
      </c>
      <c r="BD67">
        <f t="shared" si="16"/>
        <v>21.988694297959668</v>
      </c>
      <c r="BE67">
        <f t="shared" si="17"/>
        <v>31.737367630004883</v>
      </c>
      <c r="BF67">
        <f t="shared" si="18"/>
        <v>4.7045585620746326</v>
      </c>
      <c r="BG67">
        <f t="shared" si="19"/>
        <v>6.2117856423429315E-3</v>
      </c>
      <c r="BH67">
        <f t="shared" si="20"/>
        <v>2.5145794920846818</v>
      </c>
      <c r="BI67">
        <f t="shared" si="21"/>
        <v>2.1899790699899508</v>
      </c>
      <c r="BJ67">
        <f t="shared" si="22"/>
        <v>3.8835870921243034E-3</v>
      </c>
      <c r="BK67">
        <f t="shared" si="23"/>
        <v>55.393930538649592</v>
      </c>
      <c r="BL67">
        <f t="shared" si="24"/>
        <v>1.3277878256738038</v>
      </c>
      <c r="BM67">
        <f t="shared" si="25"/>
        <v>51.871708551565732</v>
      </c>
      <c r="BN67">
        <f t="shared" si="26"/>
        <v>420.31313452288384</v>
      </c>
      <c r="BO67">
        <f t="shared" si="27"/>
        <v>-7.4538378697151418E-4</v>
      </c>
    </row>
    <row r="68" spans="1:67" x14ac:dyDescent="0.25">
      <c r="A68" s="1">
        <v>57</v>
      </c>
      <c r="B68" s="1" t="s">
        <v>143</v>
      </c>
      <c r="C68" s="1" t="s">
        <v>331</v>
      </c>
      <c r="D68" s="1" t="s">
        <v>81</v>
      </c>
      <c r="E68" s="1" t="s">
        <v>82</v>
      </c>
      <c r="F68" s="1" t="s">
        <v>83</v>
      </c>
      <c r="G68" s="1" t="s">
        <v>84</v>
      </c>
      <c r="H68" s="1" t="s">
        <v>85</v>
      </c>
      <c r="I68" s="1">
        <v>475.00000031292439</v>
      </c>
      <c r="J68" s="1">
        <v>1</v>
      </c>
      <c r="K68">
        <f t="shared" si="0"/>
        <v>-0.65283475847239025</v>
      </c>
      <c r="L68">
        <f t="shared" si="1"/>
        <v>6.0254007841271653E-3</v>
      </c>
      <c r="M68">
        <f t="shared" si="2"/>
        <v>575.4884478314749</v>
      </c>
      <c r="N68">
        <f t="shared" si="3"/>
        <v>0.13726618755279341</v>
      </c>
      <c r="O68">
        <f t="shared" si="4"/>
        <v>2.1851881207493458</v>
      </c>
      <c r="P68">
        <f t="shared" si="5"/>
        <v>31.716228895534535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31.853778839111328</v>
      </c>
      <c r="V68" s="1">
        <v>31.736043930053711</v>
      </c>
      <c r="W68" s="1">
        <v>31.658618927001953</v>
      </c>
      <c r="X68" s="1">
        <v>418.80526733398438</v>
      </c>
      <c r="Y68" s="1">
        <v>419.9937744140625</v>
      </c>
      <c r="Z68" s="1">
        <v>25.041332244873047</v>
      </c>
      <c r="AA68" s="1">
        <v>25.308498382568359</v>
      </c>
      <c r="AB68" s="1">
        <v>52.520103454589844</v>
      </c>
      <c r="AC68" s="1">
        <v>53.0804443359375</v>
      </c>
      <c r="AD68" s="1">
        <v>300.46963500976563</v>
      </c>
      <c r="AE68" s="1">
        <v>17.84886360168457</v>
      </c>
      <c r="AF68" s="1">
        <v>1.5967760235071182E-2</v>
      </c>
      <c r="AG68" s="1">
        <v>99.323699951171875</v>
      </c>
      <c r="AH68" s="1">
        <v>-7.7256546020507813</v>
      </c>
      <c r="AI68" s="1">
        <v>-0.36238077282905579</v>
      </c>
      <c r="AJ68" s="1">
        <v>0.11731281131505966</v>
      </c>
      <c r="AK68" s="1">
        <v>9.6514367032796144E-4</v>
      </c>
      <c r="AL68" s="1">
        <v>0.18691188097000122</v>
      </c>
      <c r="AM68" s="1">
        <v>3.1616652850061655E-3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86</v>
      </c>
      <c r="AV68">
        <f t="shared" si="8"/>
        <v>0.50078272501627596</v>
      </c>
      <c r="AW68">
        <f t="shared" si="9"/>
        <v>1.372661875527934E-4</v>
      </c>
      <c r="AX68">
        <f t="shared" si="10"/>
        <v>304.88604393005369</v>
      </c>
      <c r="AY68">
        <f t="shared" si="11"/>
        <v>305.00377883911131</v>
      </c>
      <c r="AZ68">
        <f t="shared" si="12"/>
        <v>2.8558181124370208</v>
      </c>
      <c r="BA68">
        <f t="shared" si="13"/>
        <v>-1.9815034519174792E-2</v>
      </c>
      <c r="BB68">
        <f t="shared" si="14"/>
        <v>4.6989218203142844</v>
      </c>
      <c r="BC68">
        <f t="shared" si="15"/>
        <v>47.309170143926401</v>
      </c>
      <c r="BD68">
        <f t="shared" si="16"/>
        <v>22.000671761358042</v>
      </c>
      <c r="BE68">
        <f t="shared" si="17"/>
        <v>31.736043930053711</v>
      </c>
      <c r="BF68">
        <f t="shared" si="18"/>
        <v>4.7042054186258451</v>
      </c>
      <c r="BG68">
        <f t="shared" si="19"/>
        <v>6.0126442380423828E-3</v>
      </c>
      <c r="BH68">
        <f t="shared" si="20"/>
        <v>2.5137336995649386</v>
      </c>
      <c r="BI68">
        <f t="shared" si="21"/>
        <v>2.1904717190609064</v>
      </c>
      <c r="BJ68">
        <f t="shared" si="22"/>
        <v>3.7590466664488491E-3</v>
      </c>
      <c r="BK68">
        <f t="shared" si="23"/>
        <v>57.159641917779048</v>
      </c>
      <c r="BL68">
        <f t="shared" si="24"/>
        <v>1.3702309007659568</v>
      </c>
      <c r="BM68">
        <f t="shared" si="25"/>
        <v>51.846007368758883</v>
      </c>
      <c r="BN68">
        <f t="shared" si="26"/>
        <v>420.30410079208343</v>
      </c>
      <c r="BO68">
        <f t="shared" si="27"/>
        <v>-8.0529491942989368E-4</v>
      </c>
    </row>
    <row r="69" spans="1:67" x14ac:dyDescent="0.25">
      <c r="A69" s="1">
        <v>58</v>
      </c>
      <c r="B69" s="1" t="s">
        <v>144</v>
      </c>
      <c r="C69" s="1" t="s">
        <v>331</v>
      </c>
      <c r="D69" s="1" t="s">
        <v>81</v>
      </c>
      <c r="E69" s="1" t="s">
        <v>82</v>
      </c>
      <c r="F69" s="1" t="s">
        <v>83</v>
      </c>
      <c r="G69" s="1" t="s">
        <v>84</v>
      </c>
      <c r="H69" s="1" t="s">
        <v>85</v>
      </c>
      <c r="I69" s="1">
        <v>480.00000020116568</v>
      </c>
      <c r="J69" s="1">
        <v>1</v>
      </c>
      <c r="K69">
        <f t="shared" si="0"/>
        <v>-0.61617224620796418</v>
      </c>
      <c r="L69">
        <f t="shared" si="1"/>
        <v>6.1453227056657211E-3</v>
      </c>
      <c r="M69">
        <f t="shared" si="2"/>
        <v>562.752385818211</v>
      </c>
      <c r="N69">
        <f t="shared" si="3"/>
        <v>0.13994956788681417</v>
      </c>
      <c r="O69">
        <f t="shared" si="4"/>
        <v>2.1845279481434625</v>
      </c>
      <c r="P69">
        <f t="shared" si="5"/>
        <v>31.713851164732038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31.852514266967773</v>
      </c>
      <c r="V69" s="1">
        <v>31.734945297241211</v>
      </c>
      <c r="W69" s="1">
        <v>31.651962280273438</v>
      </c>
      <c r="X69" s="1">
        <v>418.85211181640625</v>
      </c>
      <c r="Y69" s="1">
        <v>419.96514892578125</v>
      </c>
      <c r="Z69" s="1">
        <v>25.036388397216797</v>
      </c>
      <c r="AA69" s="1">
        <v>25.308773040771484</v>
      </c>
      <c r="AB69" s="1">
        <v>52.51348876953125</v>
      </c>
      <c r="AC69" s="1">
        <v>53.084808349609375</v>
      </c>
      <c r="AD69" s="1">
        <v>300.4742431640625</v>
      </c>
      <c r="AE69" s="1">
        <v>17.891624450683594</v>
      </c>
      <c r="AF69" s="1">
        <v>0.12203846126794815</v>
      </c>
      <c r="AG69" s="1">
        <v>99.32366943359375</v>
      </c>
      <c r="AH69" s="1">
        <v>-7.7256546020507813</v>
      </c>
      <c r="AI69" s="1">
        <v>-0.36238077282905579</v>
      </c>
      <c r="AJ69" s="1">
        <v>0.11731281131505966</v>
      </c>
      <c r="AK69" s="1">
        <v>9.6514367032796144E-4</v>
      </c>
      <c r="AL69" s="1">
        <v>0.18691188097000122</v>
      </c>
      <c r="AM69" s="1">
        <v>3.1616652850061655E-3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86</v>
      </c>
      <c r="AV69">
        <f t="shared" si="8"/>
        <v>0.50079040527343743</v>
      </c>
      <c r="AW69">
        <f t="shared" si="9"/>
        <v>1.3994956788681418E-4</v>
      </c>
      <c r="AX69">
        <f t="shared" si="10"/>
        <v>304.88494529724119</v>
      </c>
      <c r="AY69">
        <f t="shared" si="11"/>
        <v>305.00251426696775</v>
      </c>
      <c r="AZ69">
        <f t="shared" si="12"/>
        <v>2.8626598481239398</v>
      </c>
      <c r="BA69">
        <f t="shared" si="13"/>
        <v>-2.1094132509173233E-2</v>
      </c>
      <c r="BB69">
        <f t="shared" si="14"/>
        <v>4.6982881554148985</v>
      </c>
      <c r="BC69">
        <f t="shared" si="15"/>
        <v>47.302804882335735</v>
      </c>
      <c r="BD69">
        <f t="shared" si="16"/>
        <v>21.994031841564251</v>
      </c>
      <c r="BE69">
        <f t="shared" si="17"/>
        <v>31.734945297241211</v>
      </c>
      <c r="BF69">
        <f t="shared" si="18"/>
        <v>4.7039123372680409</v>
      </c>
      <c r="BG69">
        <f t="shared" si="19"/>
        <v>6.132053885408161E-3</v>
      </c>
      <c r="BH69">
        <f t="shared" si="20"/>
        <v>2.513760207271436</v>
      </c>
      <c r="BI69">
        <f t="shared" si="21"/>
        <v>2.1901521299966049</v>
      </c>
      <c r="BJ69">
        <f t="shared" si="22"/>
        <v>3.8337235942821012E-3</v>
      </c>
      <c r="BK69">
        <f t="shared" si="23"/>
        <v>55.894631941974204</v>
      </c>
      <c r="BL69">
        <f t="shared" si="24"/>
        <v>1.3399978242424682</v>
      </c>
      <c r="BM69">
        <f t="shared" si="25"/>
        <v>51.856243412868949</v>
      </c>
      <c r="BN69">
        <f t="shared" si="26"/>
        <v>420.25804770134613</v>
      </c>
      <c r="BO69">
        <f t="shared" si="27"/>
        <v>-7.603037742734953E-4</v>
      </c>
    </row>
    <row r="70" spans="1:67" x14ac:dyDescent="0.25">
      <c r="A70" s="1">
        <v>59</v>
      </c>
      <c r="B70" s="1" t="s">
        <v>145</v>
      </c>
      <c r="C70" s="1" t="s">
        <v>331</v>
      </c>
      <c r="D70" s="1" t="s">
        <v>81</v>
      </c>
      <c r="E70" s="1" t="s">
        <v>82</v>
      </c>
      <c r="F70" s="1" t="s">
        <v>83</v>
      </c>
      <c r="G70" s="1" t="s">
        <v>84</v>
      </c>
      <c r="H70" s="1" t="s">
        <v>85</v>
      </c>
      <c r="I70" s="1">
        <v>485.5000000782311</v>
      </c>
      <c r="J70" s="1">
        <v>1</v>
      </c>
      <c r="K70">
        <f t="shared" si="0"/>
        <v>-0.53613360052171133</v>
      </c>
      <c r="L70">
        <f t="shared" si="1"/>
        <v>6.1082783696476319E-3</v>
      </c>
      <c r="M70">
        <f t="shared" si="2"/>
        <v>543.09169838630157</v>
      </c>
      <c r="N70">
        <f t="shared" si="3"/>
        <v>0.13922709982778614</v>
      </c>
      <c r="O70">
        <f t="shared" si="4"/>
        <v>2.1864191103409367</v>
      </c>
      <c r="P70">
        <f t="shared" si="5"/>
        <v>31.717986703462966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31.852710723876953</v>
      </c>
      <c r="V70" s="1">
        <v>31.739494323730469</v>
      </c>
      <c r="W70" s="1">
        <v>31.651506423950195</v>
      </c>
      <c r="X70" s="1">
        <v>419.03826904296875</v>
      </c>
      <c r="Y70" s="1">
        <v>419.9921875</v>
      </c>
      <c r="Z70" s="1">
        <v>25.02958869934082</v>
      </c>
      <c r="AA70" s="1">
        <v>25.300600051879883</v>
      </c>
      <c r="AB70" s="1">
        <v>52.499114990234375</v>
      </c>
      <c r="AC70" s="1">
        <v>53.067554473876953</v>
      </c>
      <c r="AD70" s="1">
        <v>300.44033813476563</v>
      </c>
      <c r="AE70" s="1">
        <v>17.795232772827148</v>
      </c>
      <c r="AF70" s="1">
        <v>0.20073537528514862</v>
      </c>
      <c r="AG70" s="1">
        <v>99.324569702148438</v>
      </c>
      <c r="AH70" s="1">
        <v>-7.7256546020507813</v>
      </c>
      <c r="AI70" s="1">
        <v>-0.36238077282905579</v>
      </c>
      <c r="AJ70" s="1">
        <v>0.11731281131505966</v>
      </c>
      <c r="AK70" s="1">
        <v>9.6514367032796144E-4</v>
      </c>
      <c r="AL70" s="1">
        <v>0.18691188097000122</v>
      </c>
      <c r="AM70" s="1">
        <v>3.1616652850061655E-3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86</v>
      </c>
      <c r="AV70">
        <f t="shared" si="8"/>
        <v>0.5007338968912759</v>
      </c>
      <c r="AW70">
        <f t="shared" si="9"/>
        <v>1.3922709982778613E-4</v>
      </c>
      <c r="AX70">
        <f t="shared" si="10"/>
        <v>304.88949432373045</v>
      </c>
      <c r="AY70">
        <f t="shared" si="11"/>
        <v>305.00271072387693</v>
      </c>
      <c r="AZ70">
        <f t="shared" si="12"/>
        <v>2.8472371800116321</v>
      </c>
      <c r="BA70">
        <f t="shared" si="13"/>
        <v>-2.1507620267503684E-2</v>
      </c>
      <c r="BB70">
        <f t="shared" si="14"/>
        <v>4.6993903237000607</v>
      </c>
      <c r="BC70">
        <f t="shared" si="15"/>
        <v>47.313472767034909</v>
      </c>
      <c r="BD70">
        <f t="shared" si="16"/>
        <v>22.012872715155027</v>
      </c>
      <c r="BE70">
        <f t="shared" si="17"/>
        <v>31.739494323730469</v>
      </c>
      <c r="BF70">
        <f t="shared" si="18"/>
        <v>4.7051259806453345</v>
      </c>
      <c r="BG70">
        <f t="shared" si="19"/>
        <v>6.095168866932261E-3</v>
      </c>
      <c r="BH70">
        <f t="shared" si="20"/>
        <v>2.512971213359124</v>
      </c>
      <c r="BI70">
        <f t="shared" si="21"/>
        <v>2.1921547672862105</v>
      </c>
      <c r="BJ70">
        <f t="shared" si="22"/>
        <v>3.8106561836266351E-3</v>
      </c>
      <c r="BK70">
        <f t="shared" si="23"/>
        <v>53.942349251028382</v>
      </c>
      <c r="BL70">
        <f t="shared" si="24"/>
        <v>1.2930995255389164</v>
      </c>
      <c r="BM70">
        <f t="shared" si="25"/>
        <v>51.825176756534461</v>
      </c>
      <c r="BN70">
        <f t="shared" si="26"/>
        <v>420.24703973668932</v>
      </c>
      <c r="BO70">
        <f t="shared" si="27"/>
        <v>-6.6116393418414279E-4</v>
      </c>
    </row>
    <row r="71" spans="1:67" x14ac:dyDescent="0.25">
      <c r="A71" s="1">
        <v>60</v>
      </c>
      <c r="B71" s="1" t="s">
        <v>146</v>
      </c>
      <c r="C71" s="1" t="s">
        <v>331</v>
      </c>
      <c r="D71" s="1" t="s">
        <v>81</v>
      </c>
      <c r="E71" s="1" t="s">
        <v>82</v>
      </c>
      <c r="F71" s="1" t="s">
        <v>83</v>
      </c>
      <c r="G71" s="1" t="s">
        <v>84</v>
      </c>
      <c r="H71" s="1" t="s">
        <v>85</v>
      </c>
      <c r="I71" s="1">
        <v>490.49999996647239</v>
      </c>
      <c r="J71" s="1">
        <v>1</v>
      </c>
      <c r="K71">
        <f t="shared" si="0"/>
        <v>-0.51703230417815305</v>
      </c>
      <c r="L71">
        <f t="shared" si="1"/>
        <v>5.689422798874055E-3</v>
      </c>
      <c r="M71">
        <f t="shared" si="2"/>
        <v>547.92626477985118</v>
      </c>
      <c r="N71">
        <f t="shared" si="3"/>
        <v>0.12982103894564528</v>
      </c>
      <c r="O71">
        <f t="shared" si="4"/>
        <v>2.1884801455454821</v>
      </c>
      <c r="P71">
        <f t="shared" si="5"/>
        <v>31.723121842925799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31.851762771606445</v>
      </c>
      <c r="V71" s="1">
        <v>31.740015029907227</v>
      </c>
      <c r="W71" s="1">
        <v>31.653709411621094</v>
      </c>
      <c r="X71" s="1">
        <v>419.05020141601563</v>
      </c>
      <c r="Y71" s="1">
        <v>419.973876953125</v>
      </c>
      <c r="Z71" s="1">
        <v>25.040771484375</v>
      </c>
      <c r="AA71" s="1">
        <v>25.293478012084961</v>
      </c>
      <c r="AB71" s="1">
        <v>52.525714874267578</v>
      </c>
      <c r="AC71" s="1">
        <v>53.055789947509766</v>
      </c>
      <c r="AD71" s="1">
        <v>300.43722534179688</v>
      </c>
      <c r="AE71" s="1">
        <v>17.874956130981445</v>
      </c>
      <c r="AF71" s="1">
        <v>0.11633481085300446</v>
      </c>
      <c r="AG71" s="1">
        <v>99.325172424316406</v>
      </c>
      <c r="AH71" s="1">
        <v>-7.7256546020507813</v>
      </c>
      <c r="AI71" s="1">
        <v>-0.36238077282905579</v>
      </c>
      <c r="AJ71" s="1">
        <v>0.11731281131505966</v>
      </c>
      <c r="AK71" s="1">
        <v>9.6514367032796144E-4</v>
      </c>
      <c r="AL71" s="1">
        <v>0.18691188097000122</v>
      </c>
      <c r="AM71" s="1">
        <v>3.1616652850061655E-3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86</v>
      </c>
      <c r="AV71">
        <f t="shared" si="8"/>
        <v>0.5007287089029947</v>
      </c>
      <c r="AW71">
        <f t="shared" si="9"/>
        <v>1.2982103894564528E-4</v>
      </c>
      <c r="AX71">
        <f t="shared" si="10"/>
        <v>304.8900150299072</v>
      </c>
      <c r="AY71">
        <f t="shared" si="11"/>
        <v>305.00176277160642</v>
      </c>
      <c r="AZ71">
        <f t="shared" si="12"/>
        <v>2.8599929170312066</v>
      </c>
      <c r="BA71">
        <f t="shared" si="13"/>
        <v>-1.6893186981426996E-2</v>
      </c>
      <c r="BB71">
        <f t="shared" si="14"/>
        <v>4.7007592103064768</v>
      </c>
      <c r="BC71">
        <f t="shared" si="15"/>
        <v>47.326967530696734</v>
      </c>
      <c r="BD71">
        <f t="shared" si="16"/>
        <v>22.033489518611773</v>
      </c>
      <c r="BE71">
        <f t="shared" si="17"/>
        <v>31.740015029907227</v>
      </c>
      <c r="BF71">
        <f t="shared" si="18"/>
        <v>4.7052649182187389</v>
      </c>
      <c r="BG71">
        <f t="shared" si="19"/>
        <v>5.678047864158646E-3</v>
      </c>
      <c r="BH71">
        <f t="shared" si="20"/>
        <v>2.5122790647609947</v>
      </c>
      <c r="BI71">
        <f t="shared" si="21"/>
        <v>2.1929858534577442</v>
      </c>
      <c r="BJ71">
        <f t="shared" si="22"/>
        <v>3.5498001318704157E-3</v>
      </c>
      <c r="BK71">
        <f t="shared" si="23"/>
        <v>54.422870725070368</v>
      </c>
      <c r="BL71">
        <f t="shared" si="24"/>
        <v>1.3046674920711971</v>
      </c>
      <c r="BM71">
        <f t="shared" si="25"/>
        <v>51.78655173628168</v>
      </c>
      <c r="BN71">
        <f t="shared" si="26"/>
        <v>420.21964934834926</v>
      </c>
      <c r="BO71">
        <f t="shared" si="27"/>
        <v>-6.3717439703670138E-4</v>
      </c>
    </row>
    <row r="72" spans="1:67" x14ac:dyDescent="0.25">
      <c r="A72" s="1">
        <v>61</v>
      </c>
      <c r="B72" s="1" t="s">
        <v>147</v>
      </c>
      <c r="C72" s="1" t="s">
        <v>331</v>
      </c>
      <c r="D72" s="1" t="s">
        <v>81</v>
      </c>
      <c r="E72" s="1" t="s">
        <v>82</v>
      </c>
      <c r="F72" s="1" t="s">
        <v>83</v>
      </c>
      <c r="G72" s="1" t="s">
        <v>84</v>
      </c>
      <c r="H72" s="1" t="s">
        <v>85</v>
      </c>
      <c r="I72" s="1">
        <v>495.49999985471368</v>
      </c>
      <c r="J72" s="1">
        <v>1</v>
      </c>
      <c r="K72">
        <f t="shared" si="0"/>
        <v>-0.52354934288493438</v>
      </c>
      <c r="L72">
        <f t="shared" si="1"/>
        <v>5.6276828975397163E-3</v>
      </c>
      <c r="M72">
        <f t="shared" si="2"/>
        <v>551.40023374803218</v>
      </c>
      <c r="N72">
        <f t="shared" si="3"/>
        <v>0.12839523831970084</v>
      </c>
      <c r="O72">
        <f t="shared" si="4"/>
        <v>2.1881682290713593</v>
      </c>
      <c r="P72">
        <f t="shared" si="5"/>
        <v>31.721561075611067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31.851903915405273</v>
      </c>
      <c r="V72" s="1">
        <v>31.737455368041992</v>
      </c>
      <c r="W72" s="1">
        <v>31.653724670410156</v>
      </c>
      <c r="X72" s="1">
        <v>419.12124633789063</v>
      </c>
      <c r="Y72" s="1">
        <v>420.05908203125</v>
      </c>
      <c r="Z72" s="1">
        <v>25.042285919189453</v>
      </c>
      <c r="AA72" s="1">
        <v>25.292209625244141</v>
      </c>
      <c r="AB72" s="1">
        <v>52.528923034667969</v>
      </c>
      <c r="AC72" s="1">
        <v>53.05316162109375</v>
      </c>
      <c r="AD72" s="1">
        <v>300.44650268554688</v>
      </c>
      <c r="AE72" s="1">
        <v>17.830020904541016</v>
      </c>
      <c r="AF72" s="1">
        <v>7.7556468546390533E-2</v>
      </c>
      <c r="AG72" s="1">
        <v>99.326034545898438</v>
      </c>
      <c r="AH72" s="1">
        <v>-7.7256546020507813</v>
      </c>
      <c r="AI72" s="1">
        <v>-0.36238077282905579</v>
      </c>
      <c r="AJ72" s="1">
        <v>0.11731281131505966</v>
      </c>
      <c r="AK72" s="1">
        <v>9.6514367032796144E-4</v>
      </c>
      <c r="AL72" s="1">
        <v>0.18691188097000122</v>
      </c>
      <c r="AM72" s="1">
        <v>3.1616652850061655E-3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86</v>
      </c>
      <c r="AV72">
        <f t="shared" si="8"/>
        <v>0.50074417114257797</v>
      </c>
      <c r="AW72">
        <f t="shared" si="9"/>
        <v>1.2839523831970084E-4</v>
      </c>
      <c r="AX72">
        <f t="shared" si="10"/>
        <v>304.88745536804197</v>
      </c>
      <c r="AY72">
        <f t="shared" si="11"/>
        <v>305.00190391540525</v>
      </c>
      <c r="AZ72">
        <f t="shared" si="12"/>
        <v>2.8528032809614388</v>
      </c>
      <c r="BA72">
        <f t="shared" si="13"/>
        <v>-1.5894292430926573E-2</v>
      </c>
      <c r="BB72">
        <f t="shared" si="14"/>
        <v>4.7003431160504636</v>
      </c>
      <c r="BC72">
        <f t="shared" si="15"/>
        <v>47.322367569989325</v>
      </c>
      <c r="BD72">
        <f t="shared" si="16"/>
        <v>22.030157944745184</v>
      </c>
      <c r="BE72">
        <f t="shared" si="17"/>
        <v>31.737455368041992</v>
      </c>
      <c r="BF72">
        <f t="shared" si="18"/>
        <v>4.7045819700929377</v>
      </c>
      <c r="BG72">
        <f t="shared" si="19"/>
        <v>5.6165532565771569E-3</v>
      </c>
      <c r="BH72">
        <f t="shared" si="20"/>
        <v>2.5121748869791043</v>
      </c>
      <c r="BI72">
        <f t="shared" si="21"/>
        <v>2.1924070831138334</v>
      </c>
      <c r="BJ72">
        <f t="shared" si="22"/>
        <v>3.5113440203092048E-3</v>
      </c>
      <c r="BK72">
        <f t="shared" si="23"/>
        <v>54.768398665873519</v>
      </c>
      <c r="BL72">
        <f t="shared" si="24"/>
        <v>1.3126730437101015</v>
      </c>
      <c r="BM72">
        <f t="shared" si="25"/>
        <v>51.788256771032295</v>
      </c>
      <c r="BN72">
        <f t="shared" si="26"/>
        <v>420.30795231455551</v>
      </c>
      <c r="BO72">
        <f t="shared" si="27"/>
        <v>-6.4509147762539841E-4</v>
      </c>
    </row>
    <row r="73" spans="1:67" x14ac:dyDescent="0.25">
      <c r="A73" s="1">
        <v>62</v>
      </c>
      <c r="B73" s="1" t="s">
        <v>148</v>
      </c>
      <c r="C73" s="1" t="s">
        <v>331</v>
      </c>
      <c r="D73" s="1" t="s">
        <v>81</v>
      </c>
      <c r="E73" s="1" t="s">
        <v>82</v>
      </c>
      <c r="F73" s="1" t="s">
        <v>83</v>
      </c>
      <c r="G73" s="1" t="s">
        <v>84</v>
      </c>
      <c r="H73" s="1" t="s">
        <v>85</v>
      </c>
      <c r="I73" s="1">
        <v>500.9999997317791</v>
      </c>
      <c r="J73" s="1">
        <v>1</v>
      </c>
      <c r="K73">
        <f t="shared" si="0"/>
        <v>-0.5565020510359745</v>
      </c>
      <c r="L73">
        <f t="shared" si="1"/>
        <v>5.7782994302086055E-3</v>
      </c>
      <c r="M73">
        <f t="shared" si="2"/>
        <v>556.70109553852876</v>
      </c>
      <c r="N73">
        <f t="shared" si="3"/>
        <v>0.13180769678736254</v>
      </c>
      <c r="O73">
        <f t="shared" si="4"/>
        <v>2.1878670849413853</v>
      </c>
      <c r="P73">
        <f t="shared" si="5"/>
        <v>31.718992554347221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31.85137939453125</v>
      </c>
      <c r="V73" s="1">
        <v>31.736600875854492</v>
      </c>
      <c r="W73" s="1">
        <v>31.653478622436523</v>
      </c>
      <c r="X73" s="1">
        <v>419.19580078125</v>
      </c>
      <c r="Y73" s="1">
        <v>420.1964111328125</v>
      </c>
      <c r="Z73" s="1">
        <v>25.032186508178711</v>
      </c>
      <c r="AA73" s="1">
        <v>25.288719177246094</v>
      </c>
      <c r="AB73" s="1">
        <v>52.508529663085938</v>
      </c>
      <c r="AC73" s="1">
        <v>53.046638488769531</v>
      </c>
      <c r="AD73" s="1">
        <v>300.48675537109375</v>
      </c>
      <c r="AE73" s="1">
        <v>17.79450798034668</v>
      </c>
      <c r="AF73" s="1">
        <v>6.7291758954524994E-2</v>
      </c>
      <c r="AG73" s="1">
        <v>99.324577331542969</v>
      </c>
      <c r="AH73" s="1">
        <v>-7.7256546020507813</v>
      </c>
      <c r="AI73" s="1">
        <v>-0.36238077282905579</v>
      </c>
      <c r="AJ73" s="1">
        <v>0.11731281131505966</v>
      </c>
      <c r="AK73" s="1">
        <v>9.6514367032796144E-4</v>
      </c>
      <c r="AL73" s="1">
        <v>0.18691188097000122</v>
      </c>
      <c r="AM73" s="1">
        <v>3.1616652850061655E-3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86</v>
      </c>
      <c r="AV73">
        <f t="shared" si="8"/>
        <v>0.50081125895182288</v>
      </c>
      <c r="AW73">
        <f t="shared" si="9"/>
        <v>1.3180769678736254E-4</v>
      </c>
      <c r="AX73">
        <f t="shared" si="10"/>
        <v>304.88660087585447</v>
      </c>
      <c r="AY73">
        <f t="shared" si="11"/>
        <v>305.00137939453123</v>
      </c>
      <c r="AZ73">
        <f t="shared" si="12"/>
        <v>2.8471212132173491</v>
      </c>
      <c r="BA73">
        <f t="shared" si="13"/>
        <v>-1.7608321507272359E-2</v>
      </c>
      <c r="BB73">
        <f t="shared" si="14"/>
        <v>4.6996584284774388</v>
      </c>
      <c r="BC73">
        <f t="shared" si="15"/>
        <v>47.316168412074852</v>
      </c>
      <c r="BD73">
        <f t="shared" si="16"/>
        <v>22.027449234828758</v>
      </c>
      <c r="BE73">
        <f t="shared" si="17"/>
        <v>31.736600875854492</v>
      </c>
      <c r="BF73">
        <f t="shared" si="18"/>
        <v>4.7043540006648428</v>
      </c>
      <c r="BG73">
        <f t="shared" si="19"/>
        <v>5.7665667017946553E-3</v>
      </c>
      <c r="BH73">
        <f t="shared" si="20"/>
        <v>2.5117913435360535</v>
      </c>
      <c r="BI73">
        <f t="shared" si="21"/>
        <v>2.1925626571287893</v>
      </c>
      <c r="BJ73">
        <f t="shared" si="22"/>
        <v>3.605156467725832E-3</v>
      </c>
      <c r="BK73">
        <f t="shared" si="23"/>
        <v>55.294101014371293</v>
      </c>
      <c r="BL73">
        <f t="shared" si="24"/>
        <v>1.3248592343702119</v>
      </c>
      <c r="BM73">
        <f t="shared" si="25"/>
        <v>51.790662966796262</v>
      </c>
      <c r="BN73">
        <f t="shared" si="26"/>
        <v>420.46094555537195</v>
      </c>
      <c r="BO73">
        <f t="shared" si="27"/>
        <v>-6.8547651024914022E-4</v>
      </c>
    </row>
    <row r="74" spans="1:67" x14ac:dyDescent="0.25">
      <c r="A74" s="1">
        <v>63</v>
      </c>
      <c r="B74" s="1" t="s">
        <v>149</v>
      </c>
      <c r="C74" s="1" t="s">
        <v>331</v>
      </c>
      <c r="D74" s="1" t="s">
        <v>81</v>
      </c>
      <c r="E74" s="1" t="s">
        <v>82</v>
      </c>
      <c r="F74" s="1" t="s">
        <v>83</v>
      </c>
      <c r="G74" s="1" t="s">
        <v>84</v>
      </c>
      <c r="H74" s="1" t="s">
        <v>85</v>
      </c>
      <c r="I74" s="1">
        <v>505.99999962002039</v>
      </c>
      <c r="J74" s="1">
        <v>1</v>
      </c>
      <c r="K74">
        <f t="shared" si="0"/>
        <v>-0.61347315085179965</v>
      </c>
      <c r="L74">
        <f t="shared" si="1"/>
        <v>6.2429654744834574E-3</v>
      </c>
      <c r="M74">
        <f t="shared" si="2"/>
        <v>559.78900095546987</v>
      </c>
      <c r="N74">
        <f t="shared" si="3"/>
        <v>0.14233583260975777</v>
      </c>
      <c r="O74">
        <f t="shared" si="4"/>
        <v>2.1871226268327923</v>
      </c>
      <c r="P74">
        <f t="shared" si="5"/>
        <v>31.714943809463673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31.852485656738281</v>
      </c>
      <c r="V74" s="1">
        <v>31.73771858215332</v>
      </c>
      <c r="W74" s="1">
        <v>31.654333114624023</v>
      </c>
      <c r="X74" s="1">
        <v>419.06906127929688</v>
      </c>
      <c r="Y74" s="1">
        <v>420.1746826171875</v>
      </c>
      <c r="Z74" s="1">
        <v>25.00855827331543</v>
      </c>
      <c r="AA74" s="1">
        <v>25.285602569580078</v>
      </c>
      <c r="AB74" s="1">
        <v>52.455154418945313</v>
      </c>
      <c r="AC74" s="1">
        <v>53.036251068115234</v>
      </c>
      <c r="AD74" s="1">
        <v>300.46484375</v>
      </c>
      <c r="AE74" s="1">
        <v>17.830745697021484</v>
      </c>
      <c r="AF74" s="1">
        <v>1.7108311876654625E-2</v>
      </c>
      <c r="AG74" s="1">
        <v>99.323585510253906</v>
      </c>
      <c r="AH74" s="1">
        <v>-7.7256546020507813</v>
      </c>
      <c r="AI74" s="1">
        <v>-0.36238077282905579</v>
      </c>
      <c r="AJ74" s="1">
        <v>0.11731281131505966</v>
      </c>
      <c r="AK74" s="1">
        <v>9.6514367032796144E-4</v>
      </c>
      <c r="AL74" s="1">
        <v>0.18691188097000122</v>
      </c>
      <c r="AM74" s="1">
        <v>3.1616652850061655E-3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86</v>
      </c>
      <c r="AV74">
        <f t="shared" si="8"/>
        <v>0.50077473958333329</v>
      </c>
      <c r="AW74">
        <f t="shared" si="9"/>
        <v>1.4233583260975778E-4</v>
      </c>
      <c r="AX74">
        <f t="shared" si="10"/>
        <v>304.8877185821533</v>
      </c>
      <c r="AY74">
        <f t="shared" si="11"/>
        <v>305.00248565673826</v>
      </c>
      <c r="AZ74">
        <f t="shared" si="12"/>
        <v>2.8529192477557217</v>
      </c>
      <c r="BA74">
        <f t="shared" si="13"/>
        <v>-2.2774772689646082E-2</v>
      </c>
      <c r="BB74">
        <f t="shared" si="14"/>
        <v>4.6985793358307752</v>
      </c>
      <c r="BC74">
        <f t="shared" si="15"/>
        <v>47.305776484938782</v>
      </c>
      <c r="BD74">
        <f t="shared" si="16"/>
        <v>22.020173915358704</v>
      </c>
      <c r="BE74">
        <f t="shared" si="17"/>
        <v>31.73771858215332</v>
      </c>
      <c r="BF74">
        <f t="shared" si="18"/>
        <v>4.7046521947562896</v>
      </c>
      <c r="BG74">
        <f t="shared" si="19"/>
        <v>6.2292721187400101E-3</v>
      </c>
      <c r="BH74">
        <f t="shared" si="20"/>
        <v>2.5114567089979829</v>
      </c>
      <c r="BI74">
        <f t="shared" si="21"/>
        <v>2.1931954857583067</v>
      </c>
      <c r="BJ74">
        <f t="shared" si="22"/>
        <v>3.8945230253535435E-3</v>
      </c>
      <c r="BK74">
        <f t="shared" si="23"/>
        <v>55.600250704100219</v>
      </c>
      <c r="BL74">
        <f t="shared" si="24"/>
        <v>1.3322768460694765</v>
      </c>
      <c r="BM74">
        <f t="shared" si="25"/>
        <v>51.804206210666706</v>
      </c>
      <c r="BN74">
        <f t="shared" si="26"/>
        <v>420.46629837208758</v>
      </c>
      <c r="BO74">
        <f t="shared" si="27"/>
        <v>-7.5583916557588732E-4</v>
      </c>
    </row>
    <row r="75" spans="1:67" x14ac:dyDescent="0.25">
      <c r="A75" s="1">
        <v>64</v>
      </c>
      <c r="B75" s="1" t="s">
        <v>150</v>
      </c>
      <c r="C75" s="1" t="s">
        <v>331</v>
      </c>
      <c r="D75" s="1" t="s">
        <v>81</v>
      </c>
      <c r="E75" s="1" t="s">
        <v>82</v>
      </c>
      <c r="F75" s="1" t="s">
        <v>83</v>
      </c>
      <c r="G75" s="1" t="s">
        <v>84</v>
      </c>
      <c r="H75" s="1" t="s">
        <v>85</v>
      </c>
      <c r="I75" s="1">
        <v>510.99999950826168</v>
      </c>
      <c r="J75" s="1">
        <v>1</v>
      </c>
      <c r="K75">
        <f t="shared" si="0"/>
        <v>-0.58442072456777916</v>
      </c>
      <c r="L75">
        <f t="shared" si="1"/>
        <v>5.9284221392298412E-3</v>
      </c>
      <c r="M75">
        <f t="shared" si="2"/>
        <v>560.22125169183516</v>
      </c>
      <c r="N75">
        <f t="shared" si="3"/>
        <v>0.13529602812450772</v>
      </c>
      <c r="O75">
        <f t="shared" si="4"/>
        <v>2.1890358284290961</v>
      </c>
      <c r="P75">
        <f t="shared" si="5"/>
        <v>31.721827231504545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31.854028701782227</v>
      </c>
      <c r="V75" s="1">
        <v>31.741399765014648</v>
      </c>
      <c r="W75" s="1">
        <v>31.655323028564453</v>
      </c>
      <c r="X75" s="1">
        <v>419.08929443359375</v>
      </c>
      <c r="Y75" s="1">
        <v>420.1429443359375</v>
      </c>
      <c r="Z75" s="1">
        <v>25.020927429199219</v>
      </c>
      <c r="AA75" s="1">
        <v>25.2843017578125</v>
      </c>
      <c r="AB75" s="1">
        <v>52.477569580078125</v>
      </c>
      <c r="AC75" s="1">
        <v>53.029960632324219</v>
      </c>
      <c r="AD75" s="1">
        <v>300.42828369140625</v>
      </c>
      <c r="AE75" s="1">
        <v>17.830020904541016</v>
      </c>
      <c r="AF75" s="1">
        <v>0.19617697596549988</v>
      </c>
      <c r="AG75" s="1">
        <v>99.325592041015625</v>
      </c>
      <c r="AH75" s="1">
        <v>-7.7256546020507813</v>
      </c>
      <c r="AI75" s="1">
        <v>-0.36238077282905579</v>
      </c>
      <c r="AJ75" s="1">
        <v>0.11731281131505966</v>
      </c>
      <c r="AK75" s="1">
        <v>9.6514367032796144E-4</v>
      </c>
      <c r="AL75" s="1">
        <v>0.18691188097000122</v>
      </c>
      <c r="AM75" s="1">
        <v>3.1616652850061655E-3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86</v>
      </c>
      <c r="AV75">
        <f t="shared" si="8"/>
        <v>0.50071380615234373</v>
      </c>
      <c r="AW75">
        <f t="shared" si="9"/>
        <v>1.3529602812450771E-4</v>
      </c>
      <c r="AX75">
        <f t="shared" si="10"/>
        <v>304.89139976501463</v>
      </c>
      <c r="AY75">
        <f t="shared" si="11"/>
        <v>305.0040287017822</v>
      </c>
      <c r="AZ75">
        <f t="shared" si="12"/>
        <v>2.8528032809614388</v>
      </c>
      <c r="BA75">
        <f t="shared" si="13"/>
        <v>-1.9572533510102734E-2</v>
      </c>
      <c r="BB75">
        <f t="shared" si="14"/>
        <v>4.7004140698675148</v>
      </c>
      <c r="BC75">
        <f t="shared" si="15"/>
        <v>47.323292751444363</v>
      </c>
      <c r="BD75">
        <f t="shared" si="16"/>
        <v>22.038990993631863</v>
      </c>
      <c r="BE75">
        <f t="shared" si="17"/>
        <v>31.741399765014648</v>
      </c>
      <c r="BF75">
        <f t="shared" si="18"/>
        <v>4.7056344179378122</v>
      </c>
      <c r="BG75">
        <f t="shared" si="19"/>
        <v>5.9160725002244171E-3</v>
      </c>
      <c r="BH75">
        <f t="shared" si="20"/>
        <v>2.5113782414384187</v>
      </c>
      <c r="BI75">
        <f t="shared" si="21"/>
        <v>2.1942561764993935</v>
      </c>
      <c r="BJ75">
        <f t="shared" si="22"/>
        <v>3.6986528708718657E-3</v>
      </c>
      <c r="BK75">
        <f t="shared" si="23"/>
        <v>55.644307498250356</v>
      </c>
      <c r="BL75">
        <f t="shared" si="24"/>
        <v>1.3334063066971178</v>
      </c>
      <c r="BM75">
        <f t="shared" si="25"/>
        <v>51.775140436475908</v>
      </c>
      <c r="BN75">
        <f t="shared" si="26"/>
        <v>420.42074995878738</v>
      </c>
      <c r="BO75">
        <f t="shared" si="27"/>
        <v>-7.1971864118148122E-4</v>
      </c>
    </row>
    <row r="76" spans="1:67" x14ac:dyDescent="0.25">
      <c r="A76" s="1">
        <v>65</v>
      </c>
      <c r="B76" s="1" t="s">
        <v>151</v>
      </c>
      <c r="C76" s="1" t="s">
        <v>331</v>
      </c>
      <c r="D76" s="1" t="s">
        <v>81</v>
      </c>
      <c r="E76" s="1" t="s">
        <v>82</v>
      </c>
      <c r="F76" s="1" t="s">
        <v>83</v>
      </c>
      <c r="G76" s="1" t="s">
        <v>84</v>
      </c>
      <c r="H76" s="1" t="s">
        <v>85</v>
      </c>
      <c r="I76" s="1">
        <v>516.4999993853271</v>
      </c>
      <c r="J76" s="1">
        <v>1</v>
      </c>
      <c r="K76">
        <f t="shared" si="0"/>
        <v>-0.63991874736663079</v>
      </c>
      <c r="L76">
        <f t="shared" si="1"/>
        <v>5.7492361661226404E-3</v>
      </c>
      <c r="M76">
        <f t="shared" si="2"/>
        <v>580.2644681809677</v>
      </c>
      <c r="N76">
        <f t="shared" si="3"/>
        <v>0.13123904574385473</v>
      </c>
      <c r="O76">
        <f t="shared" si="4"/>
        <v>2.1894380760888685</v>
      </c>
      <c r="P76">
        <f t="shared" si="5"/>
        <v>31.722025487393143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31.852224349975586</v>
      </c>
      <c r="V76" s="1">
        <v>31.739517211914063</v>
      </c>
      <c r="W76" s="1">
        <v>31.652904510498047</v>
      </c>
      <c r="X76" s="1">
        <v>419.00137329101563</v>
      </c>
      <c r="Y76" s="1">
        <v>420.16912841796875</v>
      </c>
      <c r="Z76" s="1">
        <v>25.025363922119141</v>
      </c>
      <c r="AA76" s="1">
        <v>25.280813217163086</v>
      </c>
      <c r="AB76" s="1">
        <v>52.492179870605469</v>
      </c>
      <c r="AC76" s="1">
        <v>53.027999877929688</v>
      </c>
      <c r="AD76" s="1">
        <v>300.46170043945313</v>
      </c>
      <c r="AE76" s="1">
        <v>17.86046028137207</v>
      </c>
      <c r="AF76" s="1">
        <v>6.8431440740823746E-3</v>
      </c>
      <c r="AG76" s="1">
        <v>99.325477600097656</v>
      </c>
      <c r="AH76" s="1">
        <v>-7.7256546020507813</v>
      </c>
      <c r="AI76" s="1">
        <v>-0.36238077282905579</v>
      </c>
      <c r="AJ76" s="1">
        <v>0.11731281131505966</v>
      </c>
      <c r="AK76" s="1">
        <v>9.6514367032796144E-4</v>
      </c>
      <c r="AL76" s="1">
        <v>0.18691188097000122</v>
      </c>
      <c r="AM76" s="1">
        <v>3.1616652850061655E-3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86</v>
      </c>
      <c r="AV76">
        <f t="shared" si="8"/>
        <v>0.50076950073242177</v>
      </c>
      <c r="AW76">
        <f t="shared" si="9"/>
        <v>1.3123904574385473E-4</v>
      </c>
      <c r="AX76">
        <f t="shared" si="10"/>
        <v>304.88951721191404</v>
      </c>
      <c r="AY76">
        <f t="shared" si="11"/>
        <v>305.00222434997556</v>
      </c>
      <c r="AZ76">
        <f t="shared" si="12"/>
        <v>2.8576735811455478</v>
      </c>
      <c r="BA76">
        <f t="shared" si="13"/>
        <v>-1.7491724520920991E-2</v>
      </c>
      <c r="BB76">
        <f t="shared" si="14"/>
        <v>4.7004669230024536</v>
      </c>
      <c r="BC76">
        <f t="shared" si="15"/>
        <v>47.32387939706048</v>
      </c>
      <c r="BD76">
        <f t="shared" si="16"/>
        <v>22.043066179897394</v>
      </c>
      <c r="BE76">
        <f t="shared" si="17"/>
        <v>31.739517211914063</v>
      </c>
      <c r="BF76">
        <f t="shared" si="18"/>
        <v>4.7051320877163638</v>
      </c>
      <c r="BG76">
        <f t="shared" si="19"/>
        <v>5.737621047093148E-3</v>
      </c>
      <c r="BH76">
        <f t="shared" si="20"/>
        <v>2.5110288469135851</v>
      </c>
      <c r="BI76">
        <f t="shared" si="21"/>
        <v>2.1941032408027787</v>
      </c>
      <c r="BJ76">
        <f t="shared" si="22"/>
        <v>3.587054894557819E-3</v>
      </c>
      <c r="BK76">
        <f t="shared" si="23"/>
        <v>57.635045436441288</v>
      </c>
      <c r="BL76">
        <f t="shared" si="24"/>
        <v>1.381025946303561</v>
      </c>
      <c r="BM76">
        <f t="shared" si="25"/>
        <v>51.763856763508656</v>
      </c>
      <c r="BN76">
        <f t="shared" si="26"/>
        <v>420.47331514289539</v>
      </c>
      <c r="BO76">
        <f t="shared" si="27"/>
        <v>-7.8779463966013961E-4</v>
      </c>
    </row>
    <row r="77" spans="1:67" x14ac:dyDescent="0.25">
      <c r="A77" s="1">
        <v>66</v>
      </c>
      <c r="B77" s="1" t="s">
        <v>152</v>
      </c>
      <c r="C77" s="1" t="s">
        <v>331</v>
      </c>
      <c r="D77" s="1" t="s">
        <v>81</v>
      </c>
      <c r="E77" s="1" t="s">
        <v>82</v>
      </c>
      <c r="F77" s="1" t="s">
        <v>83</v>
      </c>
      <c r="G77" s="1" t="s">
        <v>84</v>
      </c>
      <c r="H77" s="1" t="s">
        <v>85</v>
      </c>
      <c r="I77" s="1">
        <v>521.99999926239252</v>
      </c>
      <c r="J77" s="1">
        <v>1</v>
      </c>
      <c r="K77">
        <f t="shared" ref="K77:K140" si="28">(X77-Y77*(1000-Z77)/(1000-AA77))*AV77</f>
        <v>-0.47060543991232429</v>
      </c>
      <c r="L77">
        <f t="shared" ref="L77:L140" si="29">IF(BG77&lt;&gt;0,1/(1/BG77-1/T77),0)</f>
        <v>5.6812042681680212E-3</v>
      </c>
      <c r="M77">
        <f t="shared" ref="M77:M140" si="30">((BJ77-AW77/2)*Y77-K77)/(BJ77+AW77/2)</f>
        <v>535.44505819038477</v>
      </c>
      <c r="N77">
        <f t="shared" ref="N77:N140" si="31">AW77*1000</f>
        <v>0.12974140795928696</v>
      </c>
      <c r="O77">
        <f t="shared" ref="O77:O140" si="32">(BB77-BH77)</f>
        <v>2.1903169436187757</v>
      </c>
      <c r="P77">
        <f t="shared" ref="P77:P140" si="33">(V77+BA77*J77)</f>
        <v>31.722602588842758</v>
      </c>
      <c r="Q77" s="1">
        <v>6</v>
      </c>
      <c r="R77">
        <f t="shared" ref="R77:R140" si="34">(Q77*AO77+AP77)</f>
        <v>1.4200000166893005</v>
      </c>
      <c r="S77" s="1">
        <v>1</v>
      </c>
      <c r="T77">
        <f t="shared" ref="T77:T140" si="35">R77*(S77+1)*(S77+1)/(S77*S77+1)</f>
        <v>2.8400000333786011</v>
      </c>
      <c r="U77" s="1">
        <v>31.852392196655273</v>
      </c>
      <c r="V77" s="1">
        <v>31.739315032958984</v>
      </c>
      <c r="W77" s="1">
        <v>31.649770736694336</v>
      </c>
      <c r="X77" s="1">
        <v>419.3388671875</v>
      </c>
      <c r="Y77" s="1">
        <v>420.1697998046875</v>
      </c>
      <c r="Z77" s="1">
        <v>25.021076202392578</v>
      </c>
      <c r="AA77" s="1">
        <v>25.27362060546875</v>
      </c>
      <c r="AB77" s="1">
        <v>52.482463836669922</v>
      </c>
      <c r="AC77" s="1">
        <v>53.012184143066406</v>
      </c>
      <c r="AD77" s="1">
        <v>300.45181274414063</v>
      </c>
      <c r="AE77" s="1">
        <v>17.851762771606445</v>
      </c>
      <c r="AF77" s="1">
        <v>1.1405443772673607E-2</v>
      </c>
      <c r="AG77" s="1">
        <v>99.325057983398438</v>
      </c>
      <c r="AH77" s="1">
        <v>-7.7256546020507813</v>
      </c>
      <c r="AI77" s="1">
        <v>-0.36238077282905579</v>
      </c>
      <c r="AJ77" s="1">
        <v>0.11731281131505966</v>
      </c>
      <c r="AK77" s="1">
        <v>9.6514367032796144E-4</v>
      </c>
      <c r="AL77" s="1">
        <v>0.18691188097000122</v>
      </c>
      <c r="AM77" s="1">
        <v>3.1616652850061655E-3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86</v>
      </c>
      <c r="AV77">
        <f t="shared" ref="AV77:AV140" si="36">AD77*0.000001/(Q77*0.0001)</f>
        <v>0.50075302124023435</v>
      </c>
      <c r="AW77">
        <f t="shared" ref="AW77:AW140" si="37">(AA77-Z77)/(1000-AA77)*AV77</f>
        <v>1.2974140795928696E-4</v>
      </c>
      <c r="AX77">
        <f t="shared" ref="AX77:AX140" si="38">(V77+273.15)</f>
        <v>304.88931503295896</v>
      </c>
      <c r="AY77">
        <f t="shared" ref="AY77:AY140" si="39">(U77+273.15)</f>
        <v>305.00239219665525</v>
      </c>
      <c r="AZ77">
        <f t="shared" ref="AZ77:AZ140" si="40">(AE77*AQ77+AF77*AR77)*AS77</f>
        <v>2.8562819796141525</v>
      </c>
      <c r="BA77">
        <f t="shared" ref="BA77:BA140" si="41">((AZ77+0.00000010773*(AY77^4-AX77^4))-AW77*44100)/(R77*0.92*2*29.3+0.00000043092*AX77^3)</f>
        <v>-1.671244411622486E-2</v>
      </c>
      <c r="BB77">
        <f t="shared" ref="BB77:BB140" si="42">0.61365*EXP(17.502*P77/(240.97+P77))</f>
        <v>4.7006207757073728</v>
      </c>
      <c r="BC77">
        <f t="shared" ref="BC77:BC140" si="43">BB77*1000/AG77</f>
        <v>47.32562830713929</v>
      </c>
      <c r="BD77">
        <f t="shared" ref="BD77:BD140" si="44">(BC77-AA77)</f>
        <v>22.05200770167054</v>
      </c>
      <c r="BE77">
        <f t="shared" ref="BE77:BE140" si="45">IF(J77,V77,(U77+V77)/2)</f>
        <v>31.739315032958984</v>
      </c>
      <c r="BF77">
        <f t="shared" ref="BF77:BF140" si="46">0.61365*EXP(17.502*BE77/(240.97+BE77))</f>
        <v>4.7050781421610575</v>
      </c>
      <c r="BG77">
        <f t="shared" ref="BG77:BG140" si="47">IF(BD77&lt;&gt;0,(1000-(BC77+AA77)/2)/BD77*AW77,0)</f>
        <v>5.6698621397842592E-3</v>
      </c>
      <c r="BH77">
        <f t="shared" ref="BH77:BH140" si="48">AA77*AG77/1000</f>
        <v>2.5103038320885971</v>
      </c>
      <c r="BI77">
        <f t="shared" ref="BI77:BI140" si="49">(BF77-BH77)</f>
        <v>2.1947743100724604</v>
      </c>
      <c r="BJ77">
        <f t="shared" ref="BJ77:BJ140" si="50">1/(1.6/L77+1.37/T77)</f>
        <v>3.5446811142561306E-3</v>
      </c>
      <c r="BK77">
        <f t="shared" ref="BK77:BK140" si="51">M77*AG77*0.001</f>
        <v>53.18311145168412</v>
      </c>
      <c r="BL77">
        <f t="shared" ref="BL77:BL140" si="52">M77/Y77</f>
        <v>1.2743539836496627</v>
      </c>
      <c r="BM77">
        <f t="shared" ref="BM77:BM140" si="53">(1-AW77*AG77/BB77/L77)*100</f>
        <v>51.745056276281034</v>
      </c>
      <c r="BN77">
        <f t="shared" ref="BN77:BN140" si="54">(Y77-K77/(T77/1.35))</f>
        <v>420.39350309215746</v>
      </c>
      <c r="BO77">
        <f t="shared" ref="BO77:BO140" si="55">K77*BM77/100/BN77</f>
        <v>-5.7925502637582252E-4</v>
      </c>
    </row>
    <row r="78" spans="1:67" x14ac:dyDescent="0.25">
      <c r="A78" s="1">
        <v>67</v>
      </c>
      <c r="B78" s="1" t="s">
        <v>153</v>
      </c>
      <c r="C78" s="1" t="s">
        <v>331</v>
      </c>
      <c r="D78" s="1" t="s">
        <v>81</v>
      </c>
      <c r="E78" s="1" t="s">
        <v>82</v>
      </c>
      <c r="F78" s="1" t="s">
        <v>83</v>
      </c>
      <c r="G78" s="1" t="s">
        <v>84</v>
      </c>
      <c r="H78" s="1" t="s">
        <v>85</v>
      </c>
      <c r="I78" s="1">
        <v>526.99999915063381</v>
      </c>
      <c r="J78" s="1">
        <v>1</v>
      </c>
      <c r="K78">
        <f t="shared" si="28"/>
        <v>-0.58617166813546839</v>
      </c>
      <c r="L78">
        <f t="shared" si="29"/>
        <v>5.8115912517062978E-3</v>
      </c>
      <c r="M78">
        <f t="shared" si="30"/>
        <v>563.87660583333297</v>
      </c>
      <c r="N78">
        <f t="shared" si="31"/>
        <v>0.13277489824591954</v>
      </c>
      <c r="O78">
        <f t="shared" si="32"/>
        <v>2.1913592736760141</v>
      </c>
      <c r="P78">
        <f t="shared" si="33"/>
        <v>31.725190728302849</v>
      </c>
      <c r="Q78" s="1">
        <v>6</v>
      </c>
      <c r="R78">
        <f t="shared" si="34"/>
        <v>1.4200000166893005</v>
      </c>
      <c r="S78" s="1">
        <v>1</v>
      </c>
      <c r="T78">
        <f t="shared" si="35"/>
        <v>2.8400000333786011</v>
      </c>
      <c r="U78" s="1">
        <v>31.853796005249023</v>
      </c>
      <c r="V78" s="1">
        <v>31.744089126586914</v>
      </c>
      <c r="W78" s="1">
        <v>31.656139373779297</v>
      </c>
      <c r="X78" s="1">
        <v>419.173095703125</v>
      </c>
      <c r="Y78" s="1">
        <v>420.23214721679688</v>
      </c>
      <c r="Z78" s="1">
        <v>25.011381149291992</v>
      </c>
      <c r="AA78" s="1">
        <v>25.269805908203125</v>
      </c>
      <c r="AB78" s="1">
        <v>52.458515167236328</v>
      </c>
      <c r="AC78" s="1">
        <v>53.000534057617188</v>
      </c>
      <c r="AD78" s="1">
        <v>300.48135375976563</v>
      </c>
      <c r="AE78" s="1">
        <v>17.732179641723633</v>
      </c>
      <c r="AF78" s="1">
        <v>0.20415829122066498</v>
      </c>
      <c r="AG78" s="1">
        <v>99.32611083984375</v>
      </c>
      <c r="AH78" s="1">
        <v>-7.7256546020507813</v>
      </c>
      <c r="AI78" s="1">
        <v>-0.36238077282905579</v>
      </c>
      <c r="AJ78" s="1">
        <v>0.11731281131505966</v>
      </c>
      <c r="AK78" s="1">
        <v>9.6514367032796144E-4</v>
      </c>
      <c r="AL78" s="1">
        <v>0.18691188097000122</v>
      </c>
      <c r="AM78" s="1">
        <v>3.1616652850061655E-3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86</v>
      </c>
      <c r="AV78">
        <f t="shared" si="36"/>
        <v>0.50080225626627606</v>
      </c>
      <c r="AW78">
        <f t="shared" si="37"/>
        <v>1.3277489824591954E-4</v>
      </c>
      <c r="AX78">
        <f t="shared" si="38"/>
        <v>304.89408912658689</v>
      </c>
      <c r="AY78">
        <f t="shared" si="39"/>
        <v>305.003796005249</v>
      </c>
      <c r="AZ78">
        <f t="shared" si="40"/>
        <v>2.8371486792605651</v>
      </c>
      <c r="BA78">
        <f t="shared" si="41"/>
        <v>-1.8898398284063901E-2</v>
      </c>
      <c r="BB78">
        <f t="shared" si="42"/>
        <v>4.7013108162155364</v>
      </c>
      <c r="BC78">
        <f t="shared" si="43"/>
        <v>47.332073877291585</v>
      </c>
      <c r="BD78">
        <f t="shared" si="44"/>
        <v>22.06226796908846</v>
      </c>
      <c r="BE78">
        <f t="shared" si="45"/>
        <v>31.744089126586914</v>
      </c>
      <c r="BF78">
        <f t="shared" si="46"/>
        <v>4.7063521135397952</v>
      </c>
      <c r="BG78">
        <f t="shared" si="47"/>
        <v>5.7997230758282487E-3</v>
      </c>
      <c r="BH78">
        <f t="shared" si="48"/>
        <v>2.5099515425395222</v>
      </c>
      <c r="BI78">
        <f t="shared" si="49"/>
        <v>2.196400571000273</v>
      </c>
      <c r="BJ78">
        <f t="shared" si="50"/>
        <v>3.6258913387761903E-3</v>
      </c>
      <c r="BK78">
        <f t="shared" si="51"/>
        <v>56.007670250996519</v>
      </c>
      <c r="BL78">
        <f t="shared" si="52"/>
        <v>1.3418216801543987</v>
      </c>
      <c r="BM78">
        <f t="shared" si="53"/>
        <v>51.731324461965734</v>
      </c>
      <c r="BN78">
        <f t="shared" si="54"/>
        <v>420.51078515436109</v>
      </c>
      <c r="BO78">
        <f t="shared" si="55"/>
        <v>-7.2110960824932205E-4</v>
      </c>
    </row>
    <row r="79" spans="1:67" x14ac:dyDescent="0.25">
      <c r="A79" s="1">
        <v>68</v>
      </c>
      <c r="B79" s="1" t="s">
        <v>154</v>
      </c>
      <c r="C79" s="1" t="s">
        <v>331</v>
      </c>
      <c r="D79" s="1" t="s">
        <v>81</v>
      </c>
      <c r="E79" s="1" t="s">
        <v>82</v>
      </c>
      <c r="F79" s="1" t="s">
        <v>83</v>
      </c>
      <c r="G79" s="1" t="s">
        <v>84</v>
      </c>
      <c r="H79" s="1" t="s">
        <v>85</v>
      </c>
      <c r="I79" s="1">
        <v>532.49999902769923</v>
      </c>
      <c r="J79" s="1">
        <v>1</v>
      </c>
      <c r="K79">
        <f t="shared" si="28"/>
        <v>-0.61644551231442812</v>
      </c>
      <c r="L79">
        <f t="shared" si="29"/>
        <v>5.6950772610549647E-3</v>
      </c>
      <c r="M79">
        <f t="shared" si="30"/>
        <v>575.37927436060465</v>
      </c>
      <c r="N79">
        <f t="shared" si="31"/>
        <v>0.1301749309060993</v>
      </c>
      <c r="O79">
        <f t="shared" si="32"/>
        <v>2.1923383568561516</v>
      </c>
      <c r="P79">
        <f t="shared" si="33"/>
        <v>31.725074440105125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31.853418350219727</v>
      </c>
      <c r="V79" s="1">
        <v>31.742029190063477</v>
      </c>
      <c r="W79" s="1">
        <v>31.664178848266602</v>
      </c>
      <c r="X79" s="1">
        <v>419.00827026367188</v>
      </c>
      <c r="Y79" s="1">
        <v>420.13009643554688</v>
      </c>
      <c r="Z79" s="1">
        <v>25.006097793579102</v>
      </c>
      <c r="AA79" s="1">
        <v>25.259490966796875</v>
      </c>
      <c r="AB79" s="1">
        <v>52.448856353759766</v>
      </c>
      <c r="AC79" s="1">
        <v>52.980331420898438</v>
      </c>
      <c r="AD79" s="1">
        <v>300.45034790039063</v>
      </c>
      <c r="AE79" s="1">
        <v>17.965549468994141</v>
      </c>
      <c r="AF79" s="1">
        <v>3.7638459354639053E-2</v>
      </c>
      <c r="AG79" s="1">
        <v>99.326683044433594</v>
      </c>
      <c r="AH79" s="1">
        <v>-7.7256546020507813</v>
      </c>
      <c r="AI79" s="1">
        <v>-0.36238077282905579</v>
      </c>
      <c r="AJ79" s="1">
        <v>0.11731281131505966</v>
      </c>
      <c r="AK79" s="1">
        <v>9.6514367032796144E-4</v>
      </c>
      <c r="AL79" s="1">
        <v>0.18691188097000122</v>
      </c>
      <c r="AM79" s="1">
        <v>3.1616652850061655E-3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86</v>
      </c>
      <c r="AV79">
        <f t="shared" si="36"/>
        <v>0.5007505798339843</v>
      </c>
      <c r="AW79">
        <f t="shared" si="37"/>
        <v>1.3017493090609929E-4</v>
      </c>
      <c r="AX79">
        <f t="shared" si="38"/>
        <v>304.89202919006345</v>
      </c>
      <c r="AY79">
        <f t="shared" si="39"/>
        <v>305.0034183502197</v>
      </c>
      <c r="AZ79">
        <f t="shared" si="40"/>
        <v>2.8744878507892508</v>
      </c>
      <c r="BA79">
        <f t="shared" si="41"/>
        <v>-1.6954749958353103E-2</v>
      </c>
      <c r="BB79">
        <f t="shared" si="42"/>
        <v>4.7012798099789181</v>
      </c>
      <c r="BC79">
        <f t="shared" si="43"/>
        <v>47.331489040823094</v>
      </c>
      <c r="BD79">
        <f t="shared" si="44"/>
        <v>22.071998074026219</v>
      </c>
      <c r="BE79">
        <f t="shared" si="45"/>
        <v>31.742029190063477</v>
      </c>
      <c r="BF79">
        <f t="shared" si="46"/>
        <v>4.7058023807071008</v>
      </c>
      <c r="BG79">
        <f t="shared" si="47"/>
        <v>5.6836797276761707E-3</v>
      </c>
      <c r="BH79">
        <f t="shared" si="48"/>
        <v>2.5089414531227665</v>
      </c>
      <c r="BI79">
        <f t="shared" si="49"/>
        <v>2.1968609275843343</v>
      </c>
      <c r="BJ79">
        <f t="shared" si="50"/>
        <v>3.5533220717010221E-3</v>
      </c>
      <c r="BK79">
        <f t="shared" si="51"/>
        <v>57.150514814751972</v>
      </c>
      <c r="BL79">
        <f t="shared" si="52"/>
        <v>1.3695264377444449</v>
      </c>
      <c r="BM79">
        <f t="shared" si="53"/>
        <v>51.707735781025598</v>
      </c>
      <c r="BN79">
        <f t="shared" si="54"/>
        <v>420.42312510873126</v>
      </c>
      <c r="BO79">
        <f t="shared" si="55"/>
        <v>-7.5816480518072805E-4</v>
      </c>
    </row>
    <row r="80" spans="1:67" x14ac:dyDescent="0.25">
      <c r="A80" s="1">
        <v>69</v>
      </c>
      <c r="B80" s="1" t="s">
        <v>155</v>
      </c>
      <c r="C80" s="1" t="s">
        <v>331</v>
      </c>
      <c r="D80" s="1" t="s">
        <v>81</v>
      </c>
      <c r="E80" s="1" t="s">
        <v>82</v>
      </c>
      <c r="F80" s="1" t="s">
        <v>83</v>
      </c>
      <c r="G80" s="1" t="s">
        <v>84</v>
      </c>
      <c r="H80" s="1" t="s">
        <v>85</v>
      </c>
      <c r="I80" s="1">
        <v>537.49999891594052</v>
      </c>
      <c r="J80" s="1">
        <v>1</v>
      </c>
      <c r="K80">
        <f t="shared" si="28"/>
        <v>-0.52499630760827709</v>
      </c>
      <c r="L80">
        <f t="shared" si="29"/>
        <v>5.4000247698020223E-3</v>
      </c>
      <c r="M80">
        <f t="shared" si="30"/>
        <v>558.00779926053167</v>
      </c>
      <c r="N80">
        <f t="shared" si="31"/>
        <v>0.12352057578463252</v>
      </c>
      <c r="O80">
        <f t="shared" si="32"/>
        <v>2.1936891102229481</v>
      </c>
      <c r="P80">
        <f t="shared" si="33"/>
        <v>31.730098492935888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31.855274200439453</v>
      </c>
      <c r="V80" s="1">
        <v>31.743806838989258</v>
      </c>
      <c r="W80" s="1">
        <v>31.659772872924805</v>
      </c>
      <c r="X80" s="1">
        <v>419.184326171875</v>
      </c>
      <c r="Y80" s="1">
        <v>420.12911987304688</v>
      </c>
      <c r="Z80" s="1">
        <v>25.018953323364258</v>
      </c>
      <c r="AA80" s="1">
        <v>25.259395599365234</v>
      </c>
      <c r="AB80" s="1">
        <v>52.47027587890625</v>
      </c>
      <c r="AC80" s="1">
        <v>52.974533081054688</v>
      </c>
      <c r="AD80" s="1">
        <v>300.4476318359375</v>
      </c>
      <c r="AE80" s="1">
        <v>17.926412582397461</v>
      </c>
      <c r="AF80" s="1">
        <v>0.11975891143083572</v>
      </c>
      <c r="AG80" s="1">
        <v>99.326622009277344</v>
      </c>
      <c r="AH80" s="1">
        <v>-7.7256546020507813</v>
      </c>
      <c r="AI80" s="1">
        <v>-0.36238077282905579</v>
      </c>
      <c r="AJ80" s="1">
        <v>0.11731281131505966</v>
      </c>
      <c r="AK80" s="1">
        <v>9.6514367032796144E-4</v>
      </c>
      <c r="AL80" s="1">
        <v>0.18691188097000122</v>
      </c>
      <c r="AM80" s="1">
        <v>3.1616652850061655E-3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86</v>
      </c>
      <c r="AV80">
        <f t="shared" si="36"/>
        <v>0.50074605305989572</v>
      </c>
      <c r="AW80">
        <f t="shared" si="37"/>
        <v>1.2352057578463252E-4</v>
      </c>
      <c r="AX80">
        <f t="shared" si="38"/>
        <v>304.89380683898924</v>
      </c>
      <c r="AY80">
        <f t="shared" si="39"/>
        <v>305.00527420043943</v>
      </c>
      <c r="AZ80">
        <f t="shared" si="40"/>
        <v>2.8682259490737465</v>
      </c>
      <c r="BA80">
        <f t="shared" si="41"/>
        <v>-1.370834605337188E-2</v>
      </c>
      <c r="BB80">
        <f t="shared" si="42"/>
        <v>4.7026195491039022</v>
      </c>
      <c r="BC80">
        <f t="shared" si="43"/>
        <v>47.345006343462146</v>
      </c>
      <c r="BD80">
        <f t="shared" si="44"/>
        <v>22.085610744096911</v>
      </c>
      <c r="BE80">
        <f t="shared" si="45"/>
        <v>31.743806838989258</v>
      </c>
      <c r="BF80">
        <f t="shared" si="46"/>
        <v>4.706276776475228</v>
      </c>
      <c r="BG80">
        <f t="shared" si="47"/>
        <v>5.3897765562227161E-3</v>
      </c>
      <c r="BH80">
        <f t="shared" si="48"/>
        <v>2.5089304388809541</v>
      </c>
      <c r="BI80">
        <f t="shared" si="49"/>
        <v>2.1973463375942739</v>
      </c>
      <c r="BJ80">
        <f t="shared" si="50"/>
        <v>3.3695295889717811E-3</v>
      </c>
      <c r="BK80">
        <f t="shared" si="51"/>
        <v>55.425029755379541</v>
      </c>
      <c r="BL80">
        <f t="shared" si="52"/>
        <v>1.3281816776450737</v>
      </c>
      <c r="BM80">
        <f t="shared" si="53"/>
        <v>51.686402549986376</v>
      </c>
      <c r="BN80">
        <f t="shared" si="54"/>
        <v>420.37867797408251</v>
      </c>
      <c r="BO80">
        <f t="shared" si="55"/>
        <v>-6.4549350178913782E-4</v>
      </c>
    </row>
    <row r="81" spans="1:67" x14ac:dyDescent="0.25">
      <c r="A81" s="1">
        <v>70</v>
      </c>
      <c r="B81" s="1" t="s">
        <v>156</v>
      </c>
      <c r="C81" s="1" t="s">
        <v>331</v>
      </c>
      <c r="D81" s="1" t="s">
        <v>81</v>
      </c>
      <c r="E81" s="1" t="s">
        <v>82</v>
      </c>
      <c r="F81" s="1" t="s">
        <v>83</v>
      </c>
      <c r="G81" s="1" t="s">
        <v>84</v>
      </c>
      <c r="H81" s="1" t="s">
        <v>85</v>
      </c>
      <c r="I81" s="1">
        <v>542.99999879300594</v>
      </c>
      <c r="J81" s="1">
        <v>1</v>
      </c>
      <c r="K81">
        <f t="shared" si="28"/>
        <v>-0.59695558462835929</v>
      </c>
      <c r="L81">
        <f t="shared" si="29"/>
        <v>5.4530975632149179E-3</v>
      </c>
      <c r="M81">
        <f t="shared" si="30"/>
        <v>577.30243798665197</v>
      </c>
      <c r="N81">
        <f t="shared" si="31"/>
        <v>0.1247896652159031</v>
      </c>
      <c r="O81">
        <f t="shared" si="32"/>
        <v>2.194679723477154</v>
      </c>
      <c r="P81">
        <f t="shared" si="33"/>
        <v>31.731597846217149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31.854206085205078</v>
      </c>
      <c r="V81" s="1">
        <v>31.746448516845703</v>
      </c>
      <c r="W81" s="1">
        <v>31.654821395874023</v>
      </c>
      <c r="X81" s="1">
        <v>419.06436157226563</v>
      </c>
      <c r="Y81" s="1">
        <v>420.15176391601563</v>
      </c>
      <c r="Z81" s="1">
        <v>25.010778427124023</v>
      </c>
      <c r="AA81" s="1">
        <v>25.253686904907227</v>
      </c>
      <c r="AB81" s="1">
        <v>52.455802917480469</v>
      </c>
      <c r="AC81" s="1">
        <v>52.965267181396484</v>
      </c>
      <c r="AD81" s="1">
        <v>300.45455932617188</v>
      </c>
      <c r="AE81" s="1">
        <v>17.925687789916992</v>
      </c>
      <c r="AF81" s="1">
        <v>8.6681991815567017E-2</v>
      </c>
      <c r="AG81" s="1">
        <v>99.32568359375</v>
      </c>
      <c r="AH81" s="1">
        <v>-7.7256546020507813</v>
      </c>
      <c r="AI81" s="1">
        <v>-0.36238077282905579</v>
      </c>
      <c r="AJ81" s="1">
        <v>0.11731281131505966</v>
      </c>
      <c r="AK81" s="1">
        <v>9.6514367032796144E-4</v>
      </c>
      <c r="AL81" s="1">
        <v>0.18691188097000122</v>
      </c>
      <c r="AM81" s="1">
        <v>3.1616652850061655E-3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86</v>
      </c>
      <c r="AV81">
        <f t="shared" si="36"/>
        <v>0.50075759887695304</v>
      </c>
      <c r="AW81">
        <f t="shared" si="37"/>
        <v>1.247896652159031E-4</v>
      </c>
      <c r="AX81">
        <f t="shared" si="38"/>
        <v>304.89644851684568</v>
      </c>
      <c r="AY81">
        <f t="shared" si="39"/>
        <v>305.00420608520506</v>
      </c>
      <c r="AZ81">
        <f t="shared" si="40"/>
        <v>2.8681099822794636</v>
      </c>
      <c r="BA81">
        <f t="shared" si="41"/>
        <v>-1.4850670628554953E-2</v>
      </c>
      <c r="BB81">
        <f t="shared" si="42"/>
        <v>4.7030194385695969</v>
      </c>
      <c r="BC81">
        <f t="shared" si="43"/>
        <v>47.349479695557122</v>
      </c>
      <c r="BD81">
        <f t="shared" si="44"/>
        <v>22.095792790649895</v>
      </c>
      <c r="BE81">
        <f t="shared" si="45"/>
        <v>31.746448516845703</v>
      </c>
      <c r="BF81">
        <f t="shared" si="46"/>
        <v>4.7069818299351116</v>
      </c>
      <c r="BG81">
        <f t="shared" si="47"/>
        <v>5.4426471106277406E-3</v>
      </c>
      <c r="BH81">
        <f t="shared" si="48"/>
        <v>2.5083397150924429</v>
      </c>
      <c r="BI81">
        <f t="shared" si="49"/>
        <v>2.1986421148426687</v>
      </c>
      <c r="BJ81">
        <f t="shared" si="50"/>
        <v>3.4025918108769788E-3</v>
      </c>
      <c r="BK81">
        <f t="shared" si="51"/>
        <v>57.34095929336268</v>
      </c>
      <c r="BL81">
        <f t="shared" si="52"/>
        <v>1.374033117476211</v>
      </c>
      <c r="BM81">
        <f t="shared" si="53"/>
        <v>51.669627696562806</v>
      </c>
      <c r="BN81">
        <f t="shared" si="54"/>
        <v>420.43552801100742</v>
      </c>
      <c r="BO81">
        <f t="shared" si="55"/>
        <v>-7.3363145486419915E-4</v>
      </c>
    </row>
    <row r="82" spans="1:67" x14ac:dyDescent="0.25">
      <c r="A82" s="1">
        <v>71</v>
      </c>
      <c r="B82" s="1" t="s">
        <v>157</v>
      </c>
      <c r="C82" s="1" t="s">
        <v>331</v>
      </c>
      <c r="D82" s="1" t="s">
        <v>81</v>
      </c>
      <c r="E82" s="1" t="s">
        <v>82</v>
      </c>
      <c r="F82" s="1" t="s">
        <v>83</v>
      </c>
      <c r="G82" s="1" t="s">
        <v>84</v>
      </c>
      <c r="H82" s="1" t="s">
        <v>85</v>
      </c>
      <c r="I82" s="1">
        <v>547.99999868124723</v>
      </c>
      <c r="J82" s="1">
        <v>1</v>
      </c>
      <c r="K82">
        <f t="shared" si="28"/>
        <v>-0.48736653658913931</v>
      </c>
      <c r="L82">
        <f t="shared" si="29"/>
        <v>5.1353824605941236E-3</v>
      </c>
      <c r="M82">
        <f t="shared" si="30"/>
        <v>554.35827951812087</v>
      </c>
      <c r="N82">
        <f t="shared" si="31"/>
        <v>0.1175724224133422</v>
      </c>
      <c r="O82">
        <f t="shared" si="32"/>
        <v>2.1954422324815464</v>
      </c>
      <c r="P82">
        <f t="shared" si="33"/>
        <v>31.73211659450272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31.853977203369141</v>
      </c>
      <c r="V82" s="1">
        <v>31.74308967590332</v>
      </c>
      <c r="W82" s="1">
        <v>31.652002334594727</v>
      </c>
      <c r="X82" s="1">
        <v>419.27923583984375</v>
      </c>
      <c r="Y82" s="1">
        <v>420.15380859375</v>
      </c>
      <c r="Z82" s="1">
        <v>25.018499374389648</v>
      </c>
      <c r="AA82" s="1">
        <v>25.247350692749023</v>
      </c>
      <c r="AB82" s="1">
        <v>52.472785949707031</v>
      </c>
      <c r="AC82" s="1">
        <v>52.952770233154297</v>
      </c>
      <c r="AD82" s="1">
        <v>300.4676513671875</v>
      </c>
      <c r="AE82" s="1">
        <v>17.84886360168457</v>
      </c>
      <c r="AF82" s="1">
        <v>6.8433084525167942E-3</v>
      </c>
      <c r="AG82" s="1">
        <v>99.325889587402344</v>
      </c>
      <c r="AH82" s="1">
        <v>-7.7256546020507813</v>
      </c>
      <c r="AI82" s="1">
        <v>-0.36238077282905579</v>
      </c>
      <c r="AJ82" s="1">
        <v>0.11731281131505966</v>
      </c>
      <c r="AK82" s="1">
        <v>9.6514367032796144E-4</v>
      </c>
      <c r="AL82" s="1">
        <v>0.18691188097000122</v>
      </c>
      <c r="AM82" s="1">
        <v>3.1616652850061655E-3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86</v>
      </c>
      <c r="AV82">
        <f t="shared" si="36"/>
        <v>0.50077941894531242</v>
      </c>
      <c r="AW82">
        <f t="shared" si="37"/>
        <v>1.175724224133422E-4</v>
      </c>
      <c r="AX82">
        <f t="shared" si="38"/>
        <v>304.8930896759033</v>
      </c>
      <c r="AY82">
        <f t="shared" si="39"/>
        <v>305.00397720336912</v>
      </c>
      <c r="AZ82">
        <f t="shared" si="40"/>
        <v>2.8558181124370208</v>
      </c>
      <c r="BA82">
        <f t="shared" si="41"/>
        <v>-1.0973081400599747E-2</v>
      </c>
      <c r="BB82">
        <f t="shared" si="42"/>
        <v>4.7031577997639618</v>
      </c>
      <c r="BC82">
        <f t="shared" si="43"/>
        <v>47.350774498982894</v>
      </c>
      <c r="BD82">
        <f t="shared" si="44"/>
        <v>22.10342380623387</v>
      </c>
      <c r="BE82">
        <f t="shared" si="45"/>
        <v>31.74308967590332</v>
      </c>
      <c r="BF82">
        <f t="shared" si="46"/>
        <v>4.7060853843307777</v>
      </c>
      <c r="BG82">
        <f t="shared" si="47"/>
        <v>5.1261132522219099E-3</v>
      </c>
      <c r="BH82">
        <f t="shared" si="48"/>
        <v>2.5077155672824154</v>
      </c>
      <c r="BI82">
        <f t="shared" si="49"/>
        <v>2.1983698170483623</v>
      </c>
      <c r="BJ82">
        <f t="shared" si="50"/>
        <v>3.2046522756779524E-3</v>
      </c>
      <c r="BK82">
        <f t="shared" si="51"/>
        <v>55.062129263279203</v>
      </c>
      <c r="BL82">
        <f t="shared" si="52"/>
        <v>1.3194174804068817</v>
      </c>
      <c r="BM82">
        <f t="shared" si="53"/>
        <v>51.648986059093737</v>
      </c>
      <c r="BN82">
        <f t="shared" si="54"/>
        <v>420.38547930384243</v>
      </c>
      <c r="BO82">
        <f t="shared" si="55"/>
        <v>-5.9878346644241895E-4</v>
      </c>
    </row>
    <row r="83" spans="1:67" x14ac:dyDescent="0.25">
      <c r="A83" s="1">
        <v>72</v>
      </c>
      <c r="B83" s="1" t="s">
        <v>158</v>
      </c>
      <c r="C83" s="1" t="s">
        <v>331</v>
      </c>
      <c r="D83" s="1" t="s">
        <v>81</v>
      </c>
      <c r="E83" s="1" t="s">
        <v>82</v>
      </c>
      <c r="F83" s="1" t="s">
        <v>83</v>
      </c>
      <c r="G83" s="1" t="s">
        <v>84</v>
      </c>
      <c r="H83" s="1" t="s">
        <v>85</v>
      </c>
      <c r="I83" s="1">
        <v>552.99999856948853</v>
      </c>
      <c r="J83" s="1">
        <v>1</v>
      </c>
      <c r="K83">
        <f t="shared" si="28"/>
        <v>-0.406704575931356</v>
      </c>
      <c r="L83">
        <f t="shared" si="29"/>
        <v>5.5828277678621856E-3</v>
      </c>
      <c r="M83">
        <f t="shared" si="30"/>
        <v>519.69367776553577</v>
      </c>
      <c r="N83">
        <f t="shared" si="31"/>
        <v>0.12778370169485634</v>
      </c>
      <c r="O83">
        <f t="shared" si="32"/>
        <v>2.1952573486845903</v>
      </c>
      <c r="P83">
        <f t="shared" si="33"/>
        <v>31.731061697111002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31.853998184204102</v>
      </c>
      <c r="V83" s="1">
        <v>31.747611999511719</v>
      </c>
      <c r="W83" s="1">
        <v>31.654211044311523</v>
      </c>
      <c r="X83" s="1">
        <v>419.47268676757813</v>
      </c>
      <c r="Y83" s="1">
        <v>420.17767333984375</v>
      </c>
      <c r="Z83" s="1">
        <v>24.997310638427734</v>
      </c>
      <c r="AA83" s="1">
        <v>25.246059417724609</v>
      </c>
      <c r="AB83" s="1">
        <v>52.428951263427734</v>
      </c>
      <c r="AC83" s="1">
        <v>52.950672149658203</v>
      </c>
      <c r="AD83" s="1">
        <v>300.44207763671875</v>
      </c>
      <c r="AE83" s="1">
        <v>17.912643432617188</v>
      </c>
      <c r="AF83" s="1">
        <v>3.4216966480016708E-2</v>
      </c>
      <c r="AG83" s="1">
        <v>99.3271484375</v>
      </c>
      <c r="AH83" s="1">
        <v>-7.7256546020507813</v>
      </c>
      <c r="AI83" s="1">
        <v>-0.36238077282905579</v>
      </c>
      <c r="AJ83" s="1">
        <v>0.11731281131505966</v>
      </c>
      <c r="AK83" s="1">
        <v>9.6514367032796144E-4</v>
      </c>
      <c r="AL83" s="1">
        <v>0.18691188097000122</v>
      </c>
      <c r="AM83" s="1">
        <v>3.1616652850061655E-3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86</v>
      </c>
      <c r="AV83">
        <f t="shared" si="36"/>
        <v>0.50073679606119781</v>
      </c>
      <c r="AW83">
        <f t="shared" si="37"/>
        <v>1.2778370169485635E-4</v>
      </c>
      <c r="AX83">
        <f t="shared" si="38"/>
        <v>304.8976119995117</v>
      </c>
      <c r="AY83">
        <f t="shared" si="39"/>
        <v>305.00399818420408</v>
      </c>
      <c r="AZ83">
        <f t="shared" si="40"/>
        <v>2.8660228851581451</v>
      </c>
      <c r="BA83">
        <f t="shared" si="41"/>
        <v>-1.6550302400716581E-2</v>
      </c>
      <c r="BB83">
        <f t="shared" si="42"/>
        <v>4.7028764399308676</v>
      </c>
      <c r="BC83">
        <f t="shared" si="43"/>
        <v>47.347341727927251</v>
      </c>
      <c r="BD83">
        <f t="shared" si="44"/>
        <v>22.101282310202642</v>
      </c>
      <c r="BE83">
        <f t="shared" si="45"/>
        <v>31.747611999511719</v>
      </c>
      <c r="BF83">
        <f t="shared" si="46"/>
        <v>4.7072923880665147</v>
      </c>
      <c r="BG83">
        <f t="shared" si="47"/>
        <v>5.5718746635575528E-3</v>
      </c>
      <c r="BH83">
        <f t="shared" si="48"/>
        <v>2.5076190912462772</v>
      </c>
      <c r="BI83">
        <f t="shared" si="49"/>
        <v>2.1996732968202375</v>
      </c>
      <c r="BJ83">
        <f t="shared" si="50"/>
        <v>3.4834040790856415E-3</v>
      </c>
      <c r="BK83">
        <f t="shared" si="51"/>
        <v>51.619691073447662</v>
      </c>
      <c r="BL83">
        <f t="shared" si="52"/>
        <v>1.236842675705909</v>
      </c>
      <c r="BM83">
        <f t="shared" si="53"/>
        <v>51.65788647392062</v>
      </c>
      <c r="BN83">
        <f t="shared" si="54"/>
        <v>420.37100121697557</v>
      </c>
      <c r="BO83">
        <f t="shared" si="55"/>
        <v>-4.9978468426850197E-4</v>
      </c>
    </row>
    <row r="84" spans="1:67" x14ac:dyDescent="0.25">
      <c r="A84" s="1">
        <v>73</v>
      </c>
      <c r="B84" s="1" t="s">
        <v>159</v>
      </c>
      <c r="C84" s="1" t="s">
        <v>331</v>
      </c>
      <c r="D84" s="1" t="s">
        <v>81</v>
      </c>
      <c r="E84" s="1" t="s">
        <v>82</v>
      </c>
      <c r="F84" s="1" t="s">
        <v>83</v>
      </c>
      <c r="G84" s="1" t="s">
        <v>84</v>
      </c>
      <c r="H84" s="1" t="s">
        <v>85</v>
      </c>
      <c r="I84" s="1">
        <v>558.49999844655395</v>
      </c>
      <c r="J84" s="1">
        <v>1</v>
      </c>
      <c r="K84">
        <f t="shared" si="28"/>
        <v>-0.3544598775229163</v>
      </c>
      <c r="L84">
        <f t="shared" si="29"/>
        <v>5.3112731215583762E-3</v>
      </c>
      <c r="M84">
        <f t="shared" si="30"/>
        <v>510.17530679447805</v>
      </c>
      <c r="N84">
        <f t="shared" si="31"/>
        <v>0.12166204006205467</v>
      </c>
      <c r="O84">
        <f t="shared" si="32"/>
        <v>2.1967577057005041</v>
      </c>
      <c r="P84">
        <f t="shared" si="33"/>
        <v>31.73424731839788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31.853864669799805</v>
      </c>
      <c r="V84" s="1">
        <v>31.747690200805664</v>
      </c>
      <c r="W84" s="1">
        <v>31.654296875</v>
      </c>
      <c r="X84" s="1">
        <v>419.6973876953125</v>
      </c>
      <c r="Y84" s="1">
        <v>420.3031005859375</v>
      </c>
      <c r="Z84" s="1">
        <v>25.00250244140625</v>
      </c>
      <c r="AA84" s="1">
        <v>25.23931884765625</v>
      </c>
      <c r="AB84" s="1">
        <v>52.440631866455078</v>
      </c>
      <c r="AC84" s="1">
        <v>52.937332153320313</v>
      </c>
      <c r="AD84" s="1">
        <v>300.46408081054688</v>
      </c>
      <c r="AE84" s="1">
        <v>17.965549468994141</v>
      </c>
      <c r="AF84" s="1">
        <v>3.3075917512178421E-2</v>
      </c>
      <c r="AG84" s="1">
        <v>99.327896118164063</v>
      </c>
      <c r="AH84" s="1">
        <v>-7.7256546020507813</v>
      </c>
      <c r="AI84" s="1">
        <v>-0.36238077282905579</v>
      </c>
      <c r="AJ84" s="1">
        <v>0.11731281131505966</v>
      </c>
      <c r="AK84" s="1">
        <v>9.6514367032796144E-4</v>
      </c>
      <c r="AL84" s="1">
        <v>0.18691188097000122</v>
      </c>
      <c r="AM84" s="1">
        <v>3.1616652850061655E-3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86</v>
      </c>
      <c r="AV84">
        <f t="shared" si="36"/>
        <v>0.50077346801757805</v>
      </c>
      <c r="AW84">
        <f t="shared" si="37"/>
        <v>1.2166204006205467E-4</v>
      </c>
      <c r="AX84">
        <f t="shared" si="38"/>
        <v>304.89769020080564</v>
      </c>
      <c r="AY84">
        <f t="shared" si="39"/>
        <v>305.00386466979978</v>
      </c>
      <c r="AZ84">
        <f t="shared" si="40"/>
        <v>2.8744878507892508</v>
      </c>
      <c r="BA84">
        <f t="shared" si="41"/>
        <v>-1.3442882407784799E-2</v>
      </c>
      <c r="BB84">
        <f t="shared" si="42"/>
        <v>4.7037261462937243</v>
      </c>
      <c r="BC84">
        <f t="shared" si="43"/>
        <v>47.355539884767126</v>
      </c>
      <c r="BD84">
        <f t="shared" si="44"/>
        <v>22.116221037110876</v>
      </c>
      <c r="BE84">
        <f t="shared" si="45"/>
        <v>31.747690200805664</v>
      </c>
      <c r="BF84">
        <f t="shared" si="46"/>
        <v>4.7073132622856679</v>
      </c>
      <c r="BG84">
        <f t="shared" si="47"/>
        <v>5.3013586977456485E-3</v>
      </c>
      <c r="BH84">
        <f t="shared" si="48"/>
        <v>2.5069684405932202</v>
      </c>
      <c r="BI84">
        <f t="shared" si="49"/>
        <v>2.2003448216924477</v>
      </c>
      <c r="BJ84">
        <f t="shared" si="50"/>
        <v>3.3142385110026826E-3</v>
      </c>
      <c r="BK84">
        <f t="shared" si="51"/>
        <v>50.6746398753344</v>
      </c>
      <c r="BL84">
        <f t="shared" si="52"/>
        <v>1.2138271311423856</v>
      </c>
      <c r="BM84">
        <f t="shared" si="53"/>
        <v>51.628932980294053</v>
      </c>
      <c r="BN84">
        <f t="shared" si="54"/>
        <v>420.47159383559659</v>
      </c>
      <c r="BO84">
        <f t="shared" si="55"/>
        <v>-4.3523475852186327E-4</v>
      </c>
    </row>
    <row r="85" spans="1:67" x14ac:dyDescent="0.25">
      <c r="A85" s="1">
        <v>74</v>
      </c>
      <c r="B85" s="1" t="s">
        <v>160</v>
      </c>
      <c r="C85" s="1" t="s">
        <v>331</v>
      </c>
      <c r="D85" s="1" t="s">
        <v>81</v>
      </c>
      <c r="E85" s="1" t="s">
        <v>82</v>
      </c>
      <c r="F85" s="1" t="s">
        <v>83</v>
      </c>
      <c r="G85" s="1" t="s">
        <v>84</v>
      </c>
      <c r="H85" s="1" t="s">
        <v>85</v>
      </c>
      <c r="I85" s="1">
        <v>563.49999833479524</v>
      </c>
      <c r="J85" s="1">
        <v>1</v>
      </c>
      <c r="K85">
        <f t="shared" si="28"/>
        <v>-0.56681028869176353</v>
      </c>
      <c r="L85">
        <f t="shared" si="29"/>
        <v>5.0363367676483882E-3</v>
      </c>
      <c r="M85">
        <f t="shared" si="30"/>
        <v>582.33196815450549</v>
      </c>
      <c r="N85">
        <f t="shared" si="31"/>
        <v>0.11542259130090406</v>
      </c>
      <c r="O85">
        <f t="shared" si="32"/>
        <v>2.1976188416167952</v>
      </c>
      <c r="P85">
        <f t="shared" si="33"/>
        <v>31.73761551443215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31.854717254638672</v>
      </c>
      <c r="V85" s="1">
        <v>31.748077392578125</v>
      </c>
      <c r="W85" s="1">
        <v>31.654930114746094</v>
      </c>
      <c r="X85" s="1">
        <v>419.36532592773438</v>
      </c>
      <c r="Y85" s="1">
        <v>420.4002685546875</v>
      </c>
      <c r="Z85" s="1">
        <v>25.015327453613281</v>
      </c>
      <c r="AA85" s="1">
        <v>25.239992141723633</v>
      </c>
      <c r="AB85" s="1">
        <v>52.464378356933594</v>
      </c>
      <c r="AC85" s="1">
        <v>52.935565948486328</v>
      </c>
      <c r="AD85" s="1">
        <v>300.47265625</v>
      </c>
      <c r="AE85" s="1">
        <v>17.864084243774414</v>
      </c>
      <c r="AF85" s="1">
        <v>1.0265015065670013E-2</v>
      </c>
      <c r="AG85" s="1">
        <v>99.326728820800781</v>
      </c>
      <c r="AH85" s="1">
        <v>-7.7256546020507813</v>
      </c>
      <c r="AI85" s="1">
        <v>-0.36238077282905579</v>
      </c>
      <c r="AJ85" s="1">
        <v>0.11731281131505966</v>
      </c>
      <c r="AK85" s="1">
        <v>9.6514367032796144E-4</v>
      </c>
      <c r="AL85" s="1">
        <v>0.18691188097000122</v>
      </c>
      <c r="AM85" s="1">
        <v>3.1616652850061655E-3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86</v>
      </c>
      <c r="AV85">
        <f t="shared" si="36"/>
        <v>0.50078776041666662</v>
      </c>
      <c r="AW85">
        <f t="shared" si="37"/>
        <v>1.1542259130090405E-4</v>
      </c>
      <c r="AX85">
        <f t="shared" si="38"/>
        <v>304.8980773925781</v>
      </c>
      <c r="AY85">
        <f t="shared" si="39"/>
        <v>305.00471725463865</v>
      </c>
      <c r="AZ85">
        <f t="shared" si="40"/>
        <v>2.8582534151169625</v>
      </c>
      <c r="BA85">
        <f t="shared" si="41"/>
        <v>-1.0461878145976272E-2</v>
      </c>
      <c r="BB85">
        <f t="shared" si="42"/>
        <v>4.7046246965169214</v>
      </c>
      <c r="BC85">
        <f t="shared" si="43"/>
        <v>47.365142820767993</v>
      </c>
      <c r="BD85">
        <f t="shared" si="44"/>
        <v>22.12515067904436</v>
      </c>
      <c r="BE85">
        <f t="shared" si="45"/>
        <v>31.748077392578125</v>
      </c>
      <c r="BF85">
        <f t="shared" si="46"/>
        <v>4.7074166163142221</v>
      </c>
      <c r="BG85">
        <f t="shared" si="47"/>
        <v>5.027421349798787E-3</v>
      </c>
      <c r="BH85">
        <f t="shared" si="48"/>
        <v>2.5070058549001262</v>
      </c>
      <c r="BI85">
        <f t="shared" si="49"/>
        <v>2.200410761414096</v>
      </c>
      <c r="BJ85">
        <f t="shared" si="50"/>
        <v>3.1429381237802591E-3</v>
      </c>
      <c r="BK85">
        <f t="shared" si="51"/>
        <v>57.841129484565762</v>
      </c>
      <c r="BL85">
        <f t="shared" si="52"/>
        <v>1.385184576966447</v>
      </c>
      <c r="BM85">
        <f t="shared" si="53"/>
        <v>51.614280166202654</v>
      </c>
      <c r="BN85">
        <f t="shared" si="54"/>
        <v>420.66970301973697</v>
      </c>
      <c r="BO85">
        <f t="shared" si="55"/>
        <v>-6.9545072610684958E-4</v>
      </c>
    </row>
    <row r="86" spans="1:67" x14ac:dyDescent="0.25">
      <c r="A86" s="1">
        <v>75</v>
      </c>
      <c r="B86" s="1" t="s">
        <v>161</v>
      </c>
      <c r="C86" s="1" t="s">
        <v>331</v>
      </c>
      <c r="D86" s="1" t="s">
        <v>81</v>
      </c>
      <c r="E86" s="1" t="s">
        <v>82</v>
      </c>
      <c r="F86" s="1" t="s">
        <v>83</v>
      </c>
      <c r="G86" s="1" t="s">
        <v>84</v>
      </c>
      <c r="H86" s="1" t="s">
        <v>85</v>
      </c>
      <c r="I86" s="1">
        <v>568.49999822303653</v>
      </c>
      <c r="J86" s="1">
        <v>1</v>
      </c>
      <c r="K86">
        <f t="shared" si="28"/>
        <v>-0.62351530342417638</v>
      </c>
      <c r="L86">
        <f t="shared" si="29"/>
        <v>4.6868785082686566E-3</v>
      </c>
      <c r="M86">
        <f t="shared" si="30"/>
        <v>614.50831107337012</v>
      </c>
      <c r="N86">
        <f t="shared" si="31"/>
        <v>0.10752560807925629</v>
      </c>
      <c r="O86">
        <f t="shared" si="32"/>
        <v>2.1996504051702295</v>
      </c>
      <c r="P86">
        <f t="shared" si="33"/>
        <v>31.74337050590341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31.855661392211914</v>
      </c>
      <c r="V86" s="1">
        <v>31.750143051147461</v>
      </c>
      <c r="W86" s="1">
        <v>31.655109405517578</v>
      </c>
      <c r="X86" s="1">
        <v>419.21835327148438</v>
      </c>
      <c r="Y86" s="1">
        <v>420.37326049804688</v>
      </c>
      <c r="Z86" s="1">
        <v>25.025415420532227</v>
      </c>
      <c r="AA86" s="1">
        <v>25.23472785949707</v>
      </c>
      <c r="AB86" s="1">
        <v>52.483295440673828</v>
      </c>
      <c r="AC86" s="1">
        <v>52.922260284423828</v>
      </c>
      <c r="AD86" s="1">
        <v>300.44720458984375</v>
      </c>
      <c r="AE86" s="1">
        <v>17.819875717163086</v>
      </c>
      <c r="AF86" s="1">
        <v>4.7902543097734451E-2</v>
      </c>
      <c r="AG86" s="1">
        <v>99.327796936035156</v>
      </c>
      <c r="AH86" s="1">
        <v>-7.7256546020507813</v>
      </c>
      <c r="AI86" s="1">
        <v>-0.36238077282905579</v>
      </c>
      <c r="AJ86" s="1">
        <v>0.11731281131505966</v>
      </c>
      <c r="AK86" s="1">
        <v>9.6514367032796144E-4</v>
      </c>
      <c r="AL86" s="1">
        <v>0.18691188097000122</v>
      </c>
      <c r="AM86" s="1">
        <v>3.1616652850061655E-3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86</v>
      </c>
      <c r="AV86">
        <f t="shared" si="36"/>
        <v>0.50074534098307288</v>
      </c>
      <c r="AW86">
        <f t="shared" si="37"/>
        <v>1.0752560807925628E-4</v>
      </c>
      <c r="AX86">
        <f t="shared" si="38"/>
        <v>304.90014305114744</v>
      </c>
      <c r="AY86">
        <f t="shared" si="39"/>
        <v>305.00566139221189</v>
      </c>
      <c r="AZ86">
        <f t="shared" si="40"/>
        <v>2.851180051017252</v>
      </c>
      <c r="BA86">
        <f t="shared" si="41"/>
        <v>-6.7725452440513438E-3</v>
      </c>
      <c r="BB86">
        <f t="shared" si="42"/>
        <v>4.7061603297344634</v>
      </c>
      <c r="BC86">
        <f t="shared" si="43"/>
        <v>47.380093739168743</v>
      </c>
      <c r="BD86">
        <f t="shared" si="44"/>
        <v>22.145365879671672</v>
      </c>
      <c r="BE86">
        <f t="shared" si="45"/>
        <v>31.750143051147461</v>
      </c>
      <c r="BF86">
        <f t="shared" si="46"/>
        <v>4.7079680408990487</v>
      </c>
      <c r="BG86">
        <f t="shared" si="47"/>
        <v>4.6791564527906074E-3</v>
      </c>
      <c r="BH86">
        <f t="shared" si="48"/>
        <v>2.5065099245642339</v>
      </c>
      <c r="BI86">
        <f t="shared" si="49"/>
        <v>2.2014581163348148</v>
      </c>
      <c r="BJ86">
        <f t="shared" si="50"/>
        <v>2.9251655824367845E-3</v>
      </c>
      <c r="BK86">
        <f t="shared" si="51"/>
        <v>61.037756737801637</v>
      </c>
      <c r="BL86">
        <f t="shared" si="52"/>
        <v>1.4618158879689858</v>
      </c>
      <c r="BM86">
        <f t="shared" si="53"/>
        <v>51.579162637553758</v>
      </c>
      <c r="BN86">
        <f t="shared" si="54"/>
        <v>420.66964981133196</v>
      </c>
      <c r="BO86">
        <f t="shared" si="55"/>
        <v>-7.6450481409207993E-4</v>
      </c>
    </row>
    <row r="87" spans="1:67" x14ac:dyDescent="0.25">
      <c r="A87" s="1">
        <v>76</v>
      </c>
      <c r="B87" s="1" t="s">
        <v>162</v>
      </c>
      <c r="C87" s="1" t="s">
        <v>331</v>
      </c>
      <c r="D87" s="1" t="s">
        <v>81</v>
      </c>
      <c r="E87" s="1" t="s">
        <v>82</v>
      </c>
      <c r="F87" s="1" t="s">
        <v>83</v>
      </c>
      <c r="G87" s="1" t="s">
        <v>84</v>
      </c>
      <c r="H87" s="1" t="s">
        <v>85</v>
      </c>
      <c r="I87" s="1">
        <v>573.99999810010195</v>
      </c>
      <c r="J87" s="1">
        <v>1</v>
      </c>
      <c r="K87">
        <f t="shared" si="28"/>
        <v>-0.52037648645369106</v>
      </c>
      <c r="L87">
        <f t="shared" si="29"/>
        <v>4.5755058484583562E-3</v>
      </c>
      <c r="M87">
        <f t="shared" si="30"/>
        <v>584.03189882529057</v>
      </c>
      <c r="N87">
        <f t="shared" si="31"/>
        <v>0.10500382777006652</v>
      </c>
      <c r="O87">
        <f t="shared" si="32"/>
        <v>2.2002504832590684</v>
      </c>
      <c r="P87">
        <f t="shared" si="33"/>
        <v>31.745083184158325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31.854816436767578</v>
      </c>
      <c r="V87" s="1">
        <v>31.750585556030273</v>
      </c>
      <c r="W87" s="1">
        <v>31.653459548950195</v>
      </c>
      <c r="X87" s="1">
        <v>419.32406616210938</v>
      </c>
      <c r="Y87" s="1">
        <v>420.27520751953125</v>
      </c>
      <c r="Z87" s="1">
        <v>25.028961181640625</v>
      </c>
      <c r="AA87" s="1">
        <v>25.233379364013672</v>
      </c>
      <c r="AB87" s="1">
        <v>52.493049621582031</v>
      </c>
      <c r="AC87" s="1">
        <v>52.921775817871094</v>
      </c>
      <c r="AD87" s="1">
        <v>300.42599487304688</v>
      </c>
      <c r="AE87" s="1">
        <v>17.927862167358398</v>
      </c>
      <c r="AF87" s="1">
        <v>0.18362994492053986</v>
      </c>
      <c r="AG87" s="1">
        <v>99.327438354492188</v>
      </c>
      <c r="AH87" s="1">
        <v>-7.7256546020507813</v>
      </c>
      <c r="AI87" s="1">
        <v>-0.36238077282905579</v>
      </c>
      <c r="AJ87" s="1">
        <v>0.11731281131505966</v>
      </c>
      <c r="AK87" s="1">
        <v>9.6514367032796144E-4</v>
      </c>
      <c r="AL87" s="1">
        <v>0.18691188097000122</v>
      </c>
      <c r="AM87" s="1">
        <v>3.1616652850061655E-3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86</v>
      </c>
      <c r="AV87">
        <f t="shared" si="36"/>
        <v>0.500709991455078</v>
      </c>
      <c r="AW87">
        <f t="shared" si="37"/>
        <v>1.0500382777006652E-4</v>
      </c>
      <c r="AX87">
        <f t="shared" si="38"/>
        <v>304.90058555603025</v>
      </c>
      <c r="AY87">
        <f t="shared" si="39"/>
        <v>305.00481643676756</v>
      </c>
      <c r="AZ87">
        <f t="shared" si="40"/>
        <v>2.8684578826623124</v>
      </c>
      <c r="BA87">
        <f t="shared" si="41"/>
        <v>-5.5023718719488298E-3</v>
      </c>
      <c r="BB87">
        <f t="shared" si="42"/>
        <v>4.7066174165136516</v>
      </c>
      <c r="BC87">
        <f t="shared" si="43"/>
        <v>47.384866603687961</v>
      </c>
      <c r="BD87">
        <f t="shared" si="44"/>
        <v>22.151487239674289</v>
      </c>
      <c r="BE87">
        <f t="shared" si="45"/>
        <v>31.750585556030273</v>
      </c>
      <c r="BF87">
        <f t="shared" si="46"/>
        <v>4.7080861742552154</v>
      </c>
      <c r="BG87">
        <f t="shared" si="47"/>
        <v>4.5681461374995234E-3</v>
      </c>
      <c r="BH87">
        <f t="shared" si="48"/>
        <v>2.5063669332545833</v>
      </c>
      <c r="BI87">
        <f t="shared" si="49"/>
        <v>2.2017192410006321</v>
      </c>
      <c r="BJ87">
        <f t="shared" si="50"/>
        <v>2.8557516490674323E-3</v>
      </c>
      <c r="BK87">
        <f t="shared" si="51"/>
        <v>58.010392427626066</v>
      </c>
      <c r="BL87">
        <f t="shared" si="52"/>
        <v>1.3896415690857737</v>
      </c>
      <c r="BM87">
        <f t="shared" si="53"/>
        <v>51.568674662198674</v>
      </c>
      <c r="BN87">
        <f t="shared" si="54"/>
        <v>420.52256957884669</v>
      </c>
      <c r="BO87">
        <f t="shared" si="55"/>
        <v>-6.381375857819904E-4</v>
      </c>
    </row>
    <row r="88" spans="1:67" x14ac:dyDescent="0.25">
      <c r="A88" s="1">
        <v>77</v>
      </c>
      <c r="B88" s="1" t="s">
        <v>163</v>
      </c>
      <c r="C88" s="1" t="s">
        <v>331</v>
      </c>
      <c r="D88" s="1" t="s">
        <v>81</v>
      </c>
      <c r="E88" s="1" t="s">
        <v>82</v>
      </c>
      <c r="F88" s="1" t="s">
        <v>83</v>
      </c>
      <c r="G88" s="1" t="s">
        <v>84</v>
      </c>
      <c r="H88" s="1" t="s">
        <v>85</v>
      </c>
      <c r="I88" s="1">
        <v>578.99999798834324</v>
      </c>
      <c r="J88" s="1">
        <v>1</v>
      </c>
      <c r="K88">
        <f t="shared" si="28"/>
        <v>-0.54894622114479785</v>
      </c>
      <c r="L88">
        <f t="shared" si="29"/>
        <v>4.6337793288106716E-3</v>
      </c>
      <c r="M88">
        <f t="shared" si="30"/>
        <v>591.48254152764582</v>
      </c>
      <c r="N88">
        <f t="shared" si="31"/>
        <v>0.10635745310544062</v>
      </c>
      <c r="O88">
        <f t="shared" si="32"/>
        <v>2.2006405956086752</v>
      </c>
      <c r="P88">
        <f t="shared" si="33"/>
        <v>31.744947878514889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31.854883193969727</v>
      </c>
      <c r="V88" s="1">
        <v>31.751241683959961</v>
      </c>
      <c r="W88" s="1">
        <v>31.650346755981445</v>
      </c>
      <c r="X88" s="1">
        <v>419.268798828125</v>
      </c>
      <c r="Y88" s="1">
        <v>420.27578735351563</v>
      </c>
      <c r="Z88" s="1">
        <v>25.022022247314453</v>
      </c>
      <c r="AA88" s="1">
        <v>25.229061126708984</v>
      </c>
      <c r="AB88" s="1">
        <v>52.478355407714844</v>
      </c>
      <c r="AC88" s="1">
        <v>52.912578582763672</v>
      </c>
      <c r="AD88" s="1">
        <v>300.4483642578125</v>
      </c>
      <c r="AE88" s="1">
        <v>17.906845092773438</v>
      </c>
      <c r="AF88" s="1">
        <v>2.965431846678257E-2</v>
      </c>
      <c r="AG88" s="1">
        <v>99.327545166015625</v>
      </c>
      <c r="AH88" s="1">
        <v>-7.7256546020507813</v>
      </c>
      <c r="AI88" s="1">
        <v>-0.36238077282905579</v>
      </c>
      <c r="AJ88" s="1">
        <v>0.11731281131505966</v>
      </c>
      <c r="AK88" s="1">
        <v>9.6514367032796144E-4</v>
      </c>
      <c r="AL88" s="1">
        <v>0.18691188097000122</v>
      </c>
      <c r="AM88" s="1">
        <v>3.1616652850061655E-3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86</v>
      </c>
      <c r="AV88">
        <f t="shared" si="36"/>
        <v>0.50074727376302075</v>
      </c>
      <c r="AW88">
        <f t="shared" si="37"/>
        <v>1.0635745310544062E-4</v>
      </c>
      <c r="AX88">
        <f t="shared" si="38"/>
        <v>304.90124168395994</v>
      </c>
      <c r="AY88">
        <f t="shared" si="39"/>
        <v>305.0048831939697</v>
      </c>
      <c r="AZ88">
        <f t="shared" si="40"/>
        <v>2.8650951508038816</v>
      </c>
      <c r="BA88">
        <f t="shared" si="41"/>
        <v>-6.2938054450733952E-3</v>
      </c>
      <c r="BB88">
        <f t="shared" si="42"/>
        <v>4.7065813041680311</v>
      </c>
      <c r="BC88">
        <f t="shared" si="43"/>
        <v>47.384452080250966</v>
      </c>
      <c r="BD88">
        <f t="shared" si="44"/>
        <v>22.155390953541982</v>
      </c>
      <c r="BE88">
        <f t="shared" si="45"/>
        <v>31.751241683959961</v>
      </c>
      <c r="BF88">
        <f t="shared" si="46"/>
        <v>4.708261342257968</v>
      </c>
      <c r="BG88">
        <f t="shared" si="47"/>
        <v>4.6262311126669294E-3</v>
      </c>
      <c r="BH88">
        <f t="shared" si="48"/>
        <v>2.5059407085593559</v>
      </c>
      <c r="BI88">
        <f t="shared" si="49"/>
        <v>2.2023206336986121</v>
      </c>
      <c r="BJ88">
        <f t="shared" si="50"/>
        <v>2.8920716593469928E-3</v>
      </c>
      <c r="BK88">
        <f t="shared" si="51"/>
        <v>58.750508858496957</v>
      </c>
      <c r="BL88">
        <f t="shared" si="52"/>
        <v>1.4073676365041685</v>
      </c>
      <c r="BM88">
        <f t="shared" si="53"/>
        <v>51.560827210097692</v>
      </c>
      <c r="BN88">
        <f t="shared" si="54"/>
        <v>420.53673009641545</v>
      </c>
      <c r="BO88">
        <f t="shared" si="55"/>
        <v>-6.7304754211585229E-4</v>
      </c>
    </row>
    <row r="89" spans="1:67" x14ac:dyDescent="0.25">
      <c r="A89" s="1">
        <v>78</v>
      </c>
      <c r="B89" s="1" t="s">
        <v>164</v>
      </c>
      <c r="C89" s="1" t="s">
        <v>331</v>
      </c>
      <c r="D89" s="1" t="s">
        <v>81</v>
      </c>
      <c r="E89" s="1" t="s">
        <v>82</v>
      </c>
      <c r="F89" s="1" t="s">
        <v>83</v>
      </c>
      <c r="G89" s="1" t="s">
        <v>84</v>
      </c>
      <c r="H89" s="1" t="s">
        <v>85</v>
      </c>
      <c r="I89" s="1">
        <v>583.99999787658453</v>
      </c>
      <c r="J89" s="1">
        <v>1</v>
      </c>
      <c r="K89">
        <f t="shared" si="28"/>
        <v>-0.59348014980502029</v>
      </c>
      <c r="L89">
        <f t="shared" si="29"/>
        <v>4.5149917620680106E-3</v>
      </c>
      <c r="M89">
        <f t="shared" si="30"/>
        <v>611.82088037661561</v>
      </c>
      <c r="N89">
        <f t="shared" si="31"/>
        <v>0.10365372688430567</v>
      </c>
      <c r="O89">
        <f t="shared" si="32"/>
        <v>2.2010243380534913</v>
      </c>
      <c r="P89">
        <f t="shared" si="33"/>
        <v>31.743976021708551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31.852527618408203</v>
      </c>
      <c r="V89" s="1">
        <v>31.749050140380859</v>
      </c>
      <c r="W89" s="1">
        <v>31.645929336547852</v>
      </c>
      <c r="X89" s="1">
        <v>419.1019287109375</v>
      </c>
      <c r="Y89" s="1">
        <v>420.20013427734375</v>
      </c>
      <c r="Z89" s="1">
        <v>25.02100944519043</v>
      </c>
      <c r="AA89" s="1">
        <v>25.222785949707031</v>
      </c>
      <c r="AB89" s="1">
        <v>52.482818603515625</v>
      </c>
      <c r="AC89" s="1">
        <v>52.906059265136719</v>
      </c>
      <c r="AD89" s="1">
        <v>300.44912719726563</v>
      </c>
      <c r="AE89" s="1">
        <v>17.851037979125977</v>
      </c>
      <c r="AF89" s="1">
        <v>1.9389145076274872E-2</v>
      </c>
      <c r="AG89" s="1">
        <v>99.326759338378906</v>
      </c>
      <c r="AH89" s="1">
        <v>-7.7256546020507813</v>
      </c>
      <c r="AI89" s="1">
        <v>-0.36238077282905579</v>
      </c>
      <c r="AJ89" s="1">
        <v>0.11731281131505966</v>
      </c>
      <c r="AK89" s="1">
        <v>9.6514367032796144E-4</v>
      </c>
      <c r="AL89" s="1">
        <v>0.18691188097000122</v>
      </c>
      <c r="AM89" s="1">
        <v>3.1616652850061655E-3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86</v>
      </c>
      <c r="AV89">
        <f t="shared" si="36"/>
        <v>0.500748545328776</v>
      </c>
      <c r="AW89">
        <f t="shared" si="37"/>
        <v>1.0365372688430567E-4</v>
      </c>
      <c r="AX89">
        <f t="shared" si="38"/>
        <v>304.89905014038084</v>
      </c>
      <c r="AY89">
        <f t="shared" si="39"/>
        <v>305.00252761840818</v>
      </c>
      <c r="AZ89">
        <f t="shared" si="40"/>
        <v>2.8561660128198696</v>
      </c>
      <c r="BA89">
        <f t="shared" si="41"/>
        <v>-5.0741186723077519E-3</v>
      </c>
      <c r="BB89">
        <f t="shared" si="42"/>
        <v>4.7063219279234865</v>
      </c>
      <c r="BC89">
        <f t="shared" si="43"/>
        <v>47.382215621173586</v>
      </c>
      <c r="BD89">
        <f t="shared" si="44"/>
        <v>22.159429671466555</v>
      </c>
      <c r="BE89">
        <f t="shared" si="45"/>
        <v>31.749050140380859</v>
      </c>
      <c r="BF89">
        <f t="shared" si="46"/>
        <v>4.7076762829356547</v>
      </c>
      <c r="BG89">
        <f t="shared" si="47"/>
        <v>4.5078252853816957E-3</v>
      </c>
      <c r="BH89">
        <f t="shared" si="48"/>
        <v>2.5052975898699952</v>
      </c>
      <c r="BI89">
        <f t="shared" si="49"/>
        <v>2.2023786930656595</v>
      </c>
      <c r="BJ89">
        <f t="shared" si="50"/>
        <v>2.8180337912334704E-3</v>
      </c>
      <c r="BK89">
        <f t="shared" si="51"/>
        <v>60.77018534336321</v>
      </c>
      <c r="BL89">
        <f t="shared" si="52"/>
        <v>1.4560225722650455</v>
      </c>
      <c r="BM89">
        <f t="shared" si="53"/>
        <v>51.547901120348463</v>
      </c>
      <c r="BN89">
        <f t="shared" si="54"/>
        <v>420.48224631706921</v>
      </c>
      <c r="BO89">
        <f t="shared" si="55"/>
        <v>-7.2756118354566754E-4</v>
      </c>
    </row>
    <row r="90" spans="1:67" x14ac:dyDescent="0.25">
      <c r="A90" s="1">
        <v>79</v>
      </c>
      <c r="B90" s="1" t="s">
        <v>165</v>
      </c>
      <c r="C90" s="1" t="s">
        <v>331</v>
      </c>
      <c r="D90" s="1" t="s">
        <v>81</v>
      </c>
      <c r="E90" s="1" t="s">
        <v>82</v>
      </c>
      <c r="F90" s="1" t="s">
        <v>83</v>
      </c>
      <c r="G90" s="1" t="s">
        <v>84</v>
      </c>
      <c r="H90" s="1" t="s">
        <v>85</v>
      </c>
      <c r="I90" s="1">
        <v>589.49999775364995</v>
      </c>
      <c r="J90" s="1">
        <v>1</v>
      </c>
      <c r="K90">
        <f t="shared" si="28"/>
        <v>-0.44118903239821783</v>
      </c>
      <c r="L90">
        <f t="shared" si="29"/>
        <v>4.8167618936321866E-3</v>
      </c>
      <c r="M90">
        <f t="shared" si="30"/>
        <v>549.10808555243523</v>
      </c>
      <c r="N90">
        <f t="shared" si="31"/>
        <v>0.11055035996552805</v>
      </c>
      <c r="O90">
        <f t="shared" si="32"/>
        <v>2.2006437579544746</v>
      </c>
      <c r="P90">
        <f t="shared" si="33"/>
        <v>31.741972136591979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31.851799011230469</v>
      </c>
      <c r="V90" s="1">
        <v>31.750783920288086</v>
      </c>
      <c r="W90" s="1">
        <v>31.647085189819336</v>
      </c>
      <c r="X90" s="1">
        <v>419.37835693359375</v>
      </c>
      <c r="Y90" s="1">
        <v>420.16665649414063</v>
      </c>
      <c r="Z90" s="1">
        <v>25.006017684936523</v>
      </c>
      <c r="AA90" s="1">
        <v>25.221220016479492</v>
      </c>
      <c r="AB90" s="1">
        <v>52.453567504882813</v>
      </c>
      <c r="AC90" s="1">
        <v>52.904983520507813</v>
      </c>
      <c r="AD90" s="1">
        <v>300.44882202148438</v>
      </c>
      <c r="AE90" s="1">
        <v>17.86625862121582</v>
      </c>
      <c r="AF90" s="1">
        <v>2.2810664959251881E-3</v>
      </c>
      <c r="AG90" s="1">
        <v>99.326812744140625</v>
      </c>
      <c r="AH90" s="1">
        <v>-7.7256546020507813</v>
      </c>
      <c r="AI90" s="1">
        <v>-0.36238077282905579</v>
      </c>
      <c r="AJ90" s="1">
        <v>0.11731281131505966</v>
      </c>
      <c r="AK90" s="1">
        <v>9.6514367032796144E-4</v>
      </c>
      <c r="AL90" s="1">
        <v>0.18691188097000122</v>
      </c>
      <c r="AM90" s="1">
        <v>3.1616652850061655E-3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86</v>
      </c>
      <c r="AV90">
        <f t="shared" si="36"/>
        <v>0.50074803670247381</v>
      </c>
      <c r="AW90">
        <f t="shared" si="37"/>
        <v>1.1055035996552805E-4</v>
      </c>
      <c r="AX90">
        <f t="shared" si="38"/>
        <v>304.90078392028806</v>
      </c>
      <c r="AY90">
        <f t="shared" si="39"/>
        <v>305.00179901123045</v>
      </c>
      <c r="AZ90">
        <f t="shared" si="40"/>
        <v>2.8586013154998113</v>
      </c>
      <c r="BA90">
        <f t="shared" si="41"/>
        <v>-8.811783696106211E-3</v>
      </c>
      <c r="BB90">
        <f t="shared" si="42"/>
        <v>4.7057871557101043</v>
      </c>
      <c r="BC90">
        <f t="shared" si="43"/>
        <v>47.376806178528092</v>
      </c>
      <c r="BD90">
        <f t="shared" si="44"/>
        <v>22.1555861620486</v>
      </c>
      <c r="BE90">
        <f t="shared" si="45"/>
        <v>31.750783920288086</v>
      </c>
      <c r="BF90">
        <f t="shared" si="46"/>
        <v>4.7081391314250647</v>
      </c>
      <c r="BG90">
        <f t="shared" si="47"/>
        <v>4.8086062910715913E-3</v>
      </c>
      <c r="BH90">
        <f t="shared" si="48"/>
        <v>2.5051433977556297</v>
      </c>
      <c r="BI90">
        <f t="shared" si="49"/>
        <v>2.202995733669435</v>
      </c>
      <c r="BJ90">
        <f t="shared" si="50"/>
        <v>3.0061105992830765E-3</v>
      </c>
      <c r="BK90">
        <f t="shared" si="51"/>
        <v>54.541155989960288</v>
      </c>
      <c r="BL90">
        <f t="shared" si="52"/>
        <v>1.3068816315273051</v>
      </c>
      <c r="BM90">
        <f t="shared" si="53"/>
        <v>51.556088461316783</v>
      </c>
      <c r="BN90">
        <f t="shared" si="54"/>
        <v>420.3763766303158</v>
      </c>
      <c r="BO90">
        <f t="shared" si="55"/>
        <v>-5.4108608492261622E-4</v>
      </c>
    </row>
    <row r="91" spans="1:67" x14ac:dyDescent="0.25">
      <c r="A91" s="1">
        <v>80</v>
      </c>
      <c r="B91" s="1" t="s">
        <v>166</v>
      </c>
      <c r="C91" s="1" t="s">
        <v>331</v>
      </c>
      <c r="D91" s="1" t="s">
        <v>81</v>
      </c>
      <c r="E91" s="1" t="s">
        <v>82</v>
      </c>
      <c r="F91" s="1" t="s">
        <v>83</v>
      </c>
      <c r="G91" s="1" t="s">
        <v>84</v>
      </c>
      <c r="H91" s="1" t="s">
        <v>85</v>
      </c>
      <c r="I91" s="1">
        <v>594.49999764189124</v>
      </c>
      <c r="J91" s="1">
        <v>1</v>
      </c>
      <c r="K91">
        <f t="shared" si="28"/>
        <v>-0.42883413192302638</v>
      </c>
      <c r="L91">
        <f t="shared" si="29"/>
        <v>4.9331181192907277E-3</v>
      </c>
      <c r="M91">
        <f t="shared" si="30"/>
        <v>541.77032748308523</v>
      </c>
      <c r="N91">
        <f t="shared" si="31"/>
        <v>0.1132142791596631</v>
      </c>
      <c r="O91">
        <f t="shared" si="32"/>
        <v>2.200624497299422</v>
      </c>
      <c r="P91">
        <f t="shared" si="33"/>
        <v>31.740944451125131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31.851469039916992</v>
      </c>
      <c r="V91" s="1">
        <v>31.751131057739258</v>
      </c>
      <c r="W91" s="1">
        <v>31.656034469604492</v>
      </c>
      <c r="X91" s="1">
        <v>419.40185546875</v>
      </c>
      <c r="Y91" s="1">
        <v>420.16329956054688</v>
      </c>
      <c r="Z91" s="1">
        <v>24.99810791015625</v>
      </c>
      <c r="AA91" s="1">
        <v>25.218511581420898</v>
      </c>
      <c r="AB91" s="1">
        <v>52.438251495361328</v>
      </c>
      <c r="AC91" s="1">
        <v>52.900592803955078</v>
      </c>
      <c r="AD91" s="1">
        <v>300.4283447265625</v>
      </c>
      <c r="AE91" s="1">
        <v>17.889450073242188</v>
      </c>
      <c r="AF91" s="1">
        <v>2.9654098674654961E-2</v>
      </c>
      <c r="AG91" s="1">
        <v>99.327369689941406</v>
      </c>
      <c r="AH91" s="1">
        <v>-7.7256546020507813</v>
      </c>
      <c r="AI91" s="1">
        <v>-0.36238077282905579</v>
      </c>
      <c r="AJ91" s="1">
        <v>0.11731281131505966</v>
      </c>
      <c r="AK91" s="1">
        <v>9.6514367032796144E-4</v>
      </c>
      <c r="AL91" s="1">
        <v>0.18691188097000122</v>
      </c>
      <c r="AM91" s="1">
        <v>3.1616652850061655E-3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86</v>
      </c>
      <c r="AV91">
        <f t="shared" si="36"/>
        <v>0.50071390787760417</v>
      </c>
      <c r="AW91">
        <f t="shared" si="37"/>
        <v>1.1321427915966311E-4</v>
      </c>
      <c r="AX91">
        <f t="shared" si="38"/>
        <v>304.90113105773924</v>
      </c>
      <c r="AY91">
        <f t="shared" si="39"/>
        <v>305.00146903991697</v>
      </c>
      <c r="AZ91">
        <f t="shared" si="40"/>
        <v>2.862311947741091</v>
      </c>
      <c r="BA91">
        <f t="shared" si="41"/>
        <v>-1.0186606614126957E-2</v>
      </c>
      <c r="BB91">
        <f t="shared" si="42"/>
        <v>4.7055129201772843</v>
      </c>
      <c r="BC91">
        <f t="shared" si="43"/>
        <v>47.373779602398933</v>
      </c>
      <c r="BD91">
        <f t="shared" si="44"/>
        <v>22.155268020978035</v>
      </c>
      <c r="BE91">
        <f t="shared" si="45"/>
        <v>31.751131057739258</v>
      </c>
      <c r="BF91">
        <f t="shared" si="46"/>
        <v>4.7082318077202663</v>
      </c>
      <c r="BG91">
        <f t="shared" si="47"/>
        <v>4.924564085475887E-3</v>
      </c>
      <c r="BH91">
        <f t="shared" si="48"/>
        <v>2.5048884228778623</v>
      </c>
      <c r="BI91">
        <f t="shared" si="49"/>
        <v>2.203343384842404</v>
      </c>
      <c r="BJ91">
        <f t="shared" si="50"/>
        <v>3.0786199385524752E-3</v>
      </c>
      <c r="BK91">
        <f t="shared" si="51"/>
        <v>53.81262160495303</v>
      </c>
      <c r="BL91">
        <f t="shared" si="52"/>
        <v>1.289428010608562</v>
      </c>
      <c r="BM91">
        <f t="shared" si="53"/>
        <v>51.555814761991023</v>
      </c>
      <c r="BN91">
        <f t="shared" si="54"/>
        <v>420.36714676874828</v>
      </c>
      <c r="BO91">
        <f t="shared" si="55"/>
        <v>-5.2594245861000354E-4</v>
      </c>
    </row>
    <row r="92" spans="1:67" x14ac:dyDescent="0.25">
      <c r="A92" s="1">
        <v>81</v>
      </c>
      <c r="B92" s="1" t="s">
        <v>167</v>
      </c>
      <c r="C92" s="1" t="s">
        <v>331</v>
      </c>
      <c r="D92" s="1" t="s">
        <v>81</v>
      </c>
      <c r="E92" s="1" t="s">
        <v>82</v>
      </c>
      <c r="F92" s="1" t="s">
        <v>83</v>
      </c>
      <c r="G92" s="1" t="s">
        <v>84</v>
      </c>
      <c r="H92" s="1" t="s">
        <v>85</v>
      </c>
      <c r="I92" s="1">
        <v>599.49999753013253</v>
      </c>
      <c r="J92" s="1">
        <v>1</v>
      </c>
      <c r="K92">
        <f t="shared" si="28"/>
        <v>-0.56749278513765811</v>
      </c>
      <c r="L92">
        <f t="shared" si="29"/>
        <v>4.3831897378495384E-3</v>
      </c>
      <c r="M92">
        <f t="shared" si="30"/>
        <v>608.60838799202224</v>
      </c>
      <c r="N92">
        <f t="shared" si="31"/>
        <v>0.10075729975677984</v>
      </c>
      <c r="O92">
        <f t="shared" si="32"/>
        <v>2.2037586145521071</v>
      </c>
      <c r="P92">
        <f t="shared" si="33"/>
        <v>31.75146332625047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31.855058670043945</v>
      </c>
      <c r="V92" s="1">
        <v>31.755630493164063</v>
      </c>
      <c r="W92" s="1">
        <v>31.666223526000977</v>
      </c>
      <c r="X92" s="1">
        <v>419.07666015625</v>
      </c>
      <c r="Y92" s="1">
        <v>420.1253662109375</v>
      </c>
      <c r="Z92" s="1">
        <v>25.019031524658203</v>
      </c>
      <c r="AA92" s="1">
        <v>25.21516227722168</v>
      </c>
      <c r="AB92" s="1">
        <v>52.471599578857422</v>
      </c>
      <c r="AC92" s="1">
        <v>52.882938385009766</v>
      </c>
      <c r="AD92" s="1">
        <v>300.462890625</v>
      </c>
      <c r="AE92" s="1">
        <v>17.864809036254883</v>
      </c>
      <c r="AF92" s="1">
        <v>0.11405454576015472</v>
      </c>
      <c r="AG92" s="1">
        <v>99.327613830566406</v>
      </c>
      <c r="AH92" s="1">
        <v>-7.7256546020507813</v>
      </c>
      <c r="AI92" s="1">
        <v>-0.36238077282905579</v>
      </c>
      <c r="AJ92" s="1">
        <v>0.11731281131505966</v>
      </c>
      <c r="AK92" s="1">
        <v>9.6514367032796144E-4</v>
      </c>
      <c r="AL92" s="1">
        <v>0.18691188097000122</v>
      </c>
      <c r="AM92" s="1">
        <v>3.1616652850061655E-3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86</v>
      </c>
      <c r="AV92">
        <f t="shared" si="36"/>
        <v>0.50077148437499996</v>
      </c>
      <c r="AW92">
        <f t="shared" si="37"/>
        <v>1.0075729975677985E-4</v>
      </c>
      <c r="AX92">
        <f t="shared" si="38"/>
        <v>304.90563049316404</v>
      </c>
      <c r="AY92">
        <f t="shared" si="39"/>
        <v>305.00505867004392</v>
      </c>
      <c r="AZ92">
        <f t="shared" si="40"/>
        <v>2.8583693819112455</v>
      </c>
      <c r="BA92">
        <f t="shared" si="41"/>
        <v>-4.1671669135931325E-3</v>
      </c>
      <c r="BB92">
        <f t="shared" si="42"/>
        <v>4.7083205158990475</v>
      </c>
      <c r="BC92">
        <f t="shared" si="43"/>
        <v>47.401929174806583</v>
      </c>
      <c r="BD92">
        <f t="shared" si="44"/>
        <v>22.186766897584903</v>
      </c>
      <c r="BE92">
        <f t="shared" si="45"/>
        <v>31.755630493164063</v>
      </c>
      <c r="BF92">
        <f t="shared" si="46"/>
        <v>4.7094331788076982</v>
      </c>
      <c r="BG92">
        <f t="shared" si="47"/>
        <v>4.3764352498741315E-3</v>
      </c>
      <c r="BH92">
        <f t="shared" si="48"/>
        <v>2.5045619013469405</v>
      </c>
      <c r="BI92">
        <f t="shared" si="49"/>
        <v>2.2048712774607577</v>
      </c>
      <c r="BJ92">
        <f t="shared" si="50"/>
        <v>2.7358780787985811E-3</v>
      </c>
      <c r="BK92">
        <f t="shared" si="51"/>
        <v>60.451618936515118</v>
      </c>
      <c r="BL92">
        <f t="shared" si="52"/>
        <v>1.4486351859231721</v>
      </c>
      <c r="BM92">
        <f t="shared" si="53"/>
        <v>51.505751630306797</v>
      </c>
      <c r="BN92">
        <f t="shared" si="54"/>
        <v>420.39512510211063</v>
      </c>
      <c r="BO92">
        <f t="shared" si="55"/>
        <v>-6.9527786356208946E-4</v>
      </c>
    </row>
    <row r="93" spans="1:67" x14ac:dyDescent="0.25">
      <c r="A93" s="1">
        <v>82</v>
      </c>
      <c r="B93" s="1" t="s">
        <v>168</v>
      </c>
      <c r="C93" s="1" t="s">
        <v>331</v>
      </c>
      <c r="D93" s="1" t="s">
        <v>81</v>
      </c>
      <c r="E93" s="1" t="s">
        <v>82</v>
      </c>
      <c r="F93" s="1" t="s">
        <v>83</v>
      </c>
      <c r="G93" s="1" t="s">
        <v>84</v>
      </c>
      <c r="H93" s="1" t="s">
        <v>85</v>
      </c>
      <c r="I93" s="1">
        <v>604.99999740719795</v>
      </c>
      <c r="J93" s="1">
        <v>1</v>
      </c>
      <c r="K93">
        <f t="shared" si="28"/>
        <v>-0.59765756583819807</v>
      </c>
      <c r="L93">
        <f t="shared" si="29"/>
        <v>4.4200614911992205E-3</v>
      </c>
      <c r="M93">
        <f t="shared" si="30"/>
        <v>617.49523735670175</v>
      </c>
      <c r="N93">
        <f t="shared" si="31"/>
        <v>0.10161558053022464</v>
      </c>
      <c r="O93">
        <f t="shared" si="32"/>
        <v>2.2040451692036349</v>
      </c>
      <c r="P93">
        <f t="shared" si="33"/>
        <v>31.751136424953192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31.857551574707031</v>
      </c>
      <c r="V93" s="1">
        <v>31.755537033081055</v>
      </c>
      <c r="W93" s="1">
        <v>31.665599822998047</v>
      </c>
      <c r="X93" s="1">
        <v>418.861328125</v>
      </c>
      <c r="Y93" s="1">
        <v>419.969482421875</v>
      </c>
      <c r="Z93" s="1">
        <v>25.013387680053711</v>
      </c>
      <c r="AA93" s="1">
        <v>25.211172103881836</v>
      </c>
      <c r="AB93" s="1">
        <v>52.452823638916016</v>
      </c>
      <c r="AC93" s="1">
        <v>52.867576599121094</v>
      </c>
      <c r="AD93" s="1">
        <v>300.489990234375</v>
      </c>
      <c r="AE93" s="1">
        <v>17.774215698242188</v>
      </c>
      <c r="AF93" s="1">
        <v>9.2383421957492828E-2</v>
      </c>
      <c r="AG93" s="1">
        <v>99.328506469726563</v>
      </c>
      <c r="AH93" s="1">
        <v>-7.7256546020507813</v>
      </c>
      <c r="AI93" s="1">
        <v>-0.36238077282905579</v>
      </c>
      <c r="AJ93" s="1">
        <v>0.11731281131505966</v>
      </c>
      <c r="AK93" s="1">
        <v>9.6514367032796144E-4</v>
      </c>
      <c r="AL93" s="1">
        <v>0.18691188097000122</v>
      </c>
      <c r="AM93" s="1">
        <v>3.1616652850061655E-3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86</v>
      </c>
      <c r="AV93">
        <f t="shared" si="36"/>
        <v>0.50081665039062495</v>
      </c>
      <c r="AW93">
        <f t="shared" si="37"/>
        <v>1.0161558053022464E-4</v>
      </c>
      <c r="AX93">
        <f t="shared" si="38"/>
        <v>304.90553703308103</v>
      </c>
      <c r="AY93">
        <f t="shared" si="39"/>
        <v>305.00755157470701</v>
      </c>
      <c r="AZ93">
        <f t="shared" si="40"/>
        <v>2.8438744481532012</v>
      </c>
      <c r="BA93">
        <f t="shared" si="41"/>
        <v>-4.4006081278624683E-3</v>
      </c>
      <c r="BB93">
        <f t="shared" si="42"/>
        <v>4.7082332406334517</v>
      </c>
      <c r="BC93">
        <f t="shared" si="43"/>
        <v>47.400624533385404</v>
      </c>
      <c r="BD93">
        <f t="shared" si="44"/>
        <v>22.189452429503568</v>
      </c>
      <c r="BE93">
        <f t="shared" si="45"/>
        <v>31.755537033081055</v>
      </c>
      <c r="BF93">
        <f t="shared" si="46"/>
        <v>4.7094082217979922</v>
      </c>
      <c r="BG93">
        <f t="shared" si="47"/>
        <v>4.4131929756725512E-3</v>
      </c>
      <c r="BH93">
        <f t="shared" si="48"/>
        <v>2.5041880714298168</v>
      </c>
      <c r="BI93">
        <f t="shared" si="49"/>
        <v>2.2052201503681754</v>
      </c>
      <c r="BJ93">
        <f t="shared" si="50"/>
        <v>2.7588618817229109E-3</v>
      </c>
      <c r="BK93">
        <f t="shared" si="51"/>
        <v>61.334879678810488</v>
      </c>
      <c r="BL93">
        <f t="shared" si="52"/>
        <v>1.4703335913736817</v>
      </c>
      <c r="BM93">
        <f t="shared" si="53"/>
        <v>51.499308838336802</v>
      </c>
      <c r="BN93">
        <f t="shared" si="54"/>
        <v>420.25358020511402</v>
      </c>
      <c r="BO93">
        <f t="shared" si="55"/>
        <v>-7.3238999053018496E-4</v>
      </c>
    </row>
    <row r="94" spans="1:67" x14ac:dyDescent="0.25">
      <c r="A94" s="1">
        <v>83</v>
      </c>
      <c r="B94" s="1" t="s">
        <v>169</v>
      </c>
      <c r="C94" s="1" t="s">
        <v>331</v>
      </c>
      <c r="D94" s="1" t="s">
        <v>81</v>
      </c>
      <c r="E94" s="1" t="s">
        <v>82</v>
      </c>
      <c r="F94" s="1" t="s">
        <v>83</v>
      </c>
      <c r="G94" s="1" t="s">
        <v>84</v>
      </c>
      <c r="H94" s="1" t="s">
        <v>85</v>
      </c>
      <c r="I94" s="1">
        <v>609.99999729543924</v>
      </c>
      <c r="J94" s="1">
        <v>1</v>
      </c>
      <c r="K94">
        <f t="shared" si="28"/>
        <v>-0.49891463776826239</v>
      </c>
      <c r="L94">
        <f t="shared" si="29"/>
        <v>4.2991076558819849E-3</v>
      </c>
      <c r="M94">
        <f t="shared" si="30"/>
        <v>587.27376899641501</v>
      </c>
      <c r="N94">
        <f t="shared" si="31"/>
        <v>9.8823968259593484E-2</v>
      </c>
      <c r="O94">
        <f t="shared" si="32"/>
        <v>2.2037292224520253</v>
      </c>
      <c r="P94">
        <f t="shared" si="33"/>
        <v>31.747679983630658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31.857776641845703</v>
      </c>
      <c r="V94" s="1">
        <v>31.749662399291992</v>
      </c>
      <c r="W94" s="1">
        <v>31.656879425048828</v>
      </c>
      <c r="X94" s="1">
        <v>418.98397827148438</v>
      </c>
      <c r="Y94" s="1">
        <v>419.8974609375</v>
      </c>
      <c r="Z94" s="1">
        <v>25.012639999389648</v>
      </c>
      <c r="AA94" s="1">
        <v>25.205020904541016</v>
      </c>
      <c r="AB94" s="1">
        <v>52.450672149658203</v>
      </c>
      <c r="AC94" s="1">
        <v>52.854091644287109</v>
      </c>
      <c r="AD94" s="1">
        <v>300.44491577148438</v>
      </c>
      <c r="AE94" s="1">
        <v>17.880752563476563</v>
      </c>
      <c r="AF94" s="1">
        <v>2.2810944356024265E-3</v>
      </c>
      <c r="AG94" s="1">
        <v>99.32867431640625</v>
      </c>
      <c r="AH94" s="1">
        <v>-7.7256546020507813</v>
      </c>
      <c r="AI94" s="1">
        <v>-0.36238077282905579</v>
      </c>
      <c r="AJ94" s="1">
        <v>0.11731281131505966</v>
      </c>
      <c r="AK94" s="1">
        <v>9.6514367032796144E-4</v>
      </c>
      <c r="AL94" s="1">
        <v>0.18691188097000122</v>
      </c>
      <c r="AM94" s="1">
        <v>3.1616652850061655E-3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86</v>
      </c>
      <c r="AV94">
        <f t="shared" si="36"/>
        <v>0.50074152628580726</v>
      </c>
      <c r="AW94">
        <f t="shared" si="37"/>
        <v>9.8823968259593488E-5</v>
      </c>
      <c r="AX94">
        <f t="shared" si="38"/>
        <v>304.89966239929197</v>
      </c>
      <c r="AY94">
        <f t="shared" si="39"/>
        <v>305.00777664184568</v>
      </c>
      <c r="AZ94">
        <f t="shared" si="40"/>
        <v>2.8609203462096957</v>
      </c>
      <c r="BA94">
        <f t="shared" si="41"/>
        <v>-1.9824156613351407E-3</v>
      </c>
      <c r="BB94">
        <f t="shared" si="42"/>
        <v>4.7073105350173909</v>
      </c>
      <c r="BC94">
        <f t="shared" si="43"/>
        <v>47.391255016879633</v>
      </c>
      <c r="BD94">
        <f t="shared" si="44"/>
        <v>22.186234112338617</v>
      </c>
      <c r="BE94">
        <f t="shared" si="45"/>
        <v>31.749662399291992</v>
      </c>
      <c r="BF94">
        <f t="shared" si="46"/>
        <v>4.7078397265569922</v>
      </c>
      <c r="BG94">
        <f t="shared" si="47"/>
        <v>4.2926096309836119E-3</v>
      </c>
      <c r="BH94">
        <f t="shared" si="48"/>
        <v>2.5035813125653656</v>
      </c>
      <c r="BI94">
        <f t="shared" si="49"/>
        <v>2.2042584139916266</v>
      </c>
      <c r="BJ94">
        <f t="shared" si="50"/>
        <v>2.6834640705582012E-3</v>
      </c>
      <c r="BK94">
        <f t="shared" si="51"/>
        <v>58.333124935213306</v>
      </c>
      <c r="BL94">
        <f t="shared" si="52"/>
        <v>1.398612336652896</v>
      </c>
      <c r="BM94">
        <f t="shared" si="53"/>
        <v>51.495083817202016</v>
      </c>
      <c r="BN94">
        <f t="shared" si="54"/>
        <v>420.13462106182078</v>
      </c>
      <c r="BO94">
        <f t="shared" si="55"/>
        <v>-6.1150997326938348E-4</v>
      </c>
    </row>
    <row r="95" spans="1:67" x14ac:dyDescent="0.25">
      <c r="A95" s="1">
        <v>84</v>
      </c>
      <c r="B95" s="1" t="s">
        <v>170</v>
      </c>
      <c r="C95" s="1" t="s">
        <v>331</v>
      </c>
      <c r="D95" s="1" t="s">
        <v>81</v>
      </c>
      <c r="E95" s="1" t="s">
        <v>82</v>
      </c>
      <c r="F95" s="1" t="s">
        <v>83</v>
      </c>
      <c r="G95" s="1" t="s">
        <v>84</v>
      </c>
      <c r="H95" s="1" t="s">
        <v>85</v>
      </c>
      <c r="I95" s="1">
        <v>614.99999718368053</v>
      </c>
      <c r="J95" s="1">
        <v>1</v>
      </c>
      <c r="K95">
        <f t="shared" si="28"/>
        <v>-0.50974318493799275</v>
      </c>
      <c r="L95">
        <f t="shared" si="29"/>
        <v>4.6438469211333997E-3</v>
      </c>
      <c r="M95">
        <f t="shared" si="30"/>
        <v>577.41249605828079</v>
      </c>
      <c r="N95">
        <f t="shared" si="31"/>
        <v>0.10667356137961116</v>
      </c>
      <c r="O95">
        <f t="shared" si="32"/>
        <v>2.2024506877842165</v>
      </c>
      <c r="P95">
        <f t="shared" si="33"/>
        <v>31.74412810069834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31.855745315551758</v>
      </c>
      <c r="V95" s="1">
        <v>31.750415802001953</v>
      </c>
      <c r="W95" s="1">
        <v>31.652320861816406</v>
      </c>
      <c r="X95" s="1">
        <v>418.96316528320313</v>
      </c>
      <c r="Y95" s="1">
        <v>419.89157104492188</v>
      </c>
      <c r="Z95" s="1">
        <v>25.000770568847656</v>
      </c>
      <c r="AA95" s="1">
        <v>25.208404541015625</v>
      </c>
      <c r="AB95" s="1">
        <v>52.431705474853516</v>
      </c>
      <c r="AC95" s="1">
        <v>52.867153167724609</v>
      </c>
      <c r="AD95" s="1">
        <v>300.48403930664063</v>
      </c>
      <c r="AE95" s="1">
        <v>17.868432998657227</v>
      </c>
      <c r="AF95" s="1">
        <v>5.7027246803045273E-3</v>
      </c>
      <c r="AG95" s="1">
        <v>99.328453063964844</v>
      </c>
      <c r="AH95" s="1">
        <v>-7.7256546020507813</v>
      </c>
      <c r="AI95" s="1">
        <v>-0.36238077282905579</v>
      </c>
      <c r="AJ95" s="1">
        <v>0.11731281131505966</v>
      </c>
      <c r="AK95" s="1">
        <v>9.6514367032796144E-4</v>
      </c>
      <c r="AL95" s="1">
        <v>0.18691188097000122</v>
      </c>
      <c r="AM95" s="1">
        <v>3.1616652850061655E-3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86</v>
      </c>
      <c r="AV95">
        <f t="shared" si="36"/>
        <v>0.5008067321777343</v>
      </c>
      <c r="AW95">
        <f t="shared" si="37"/>
        <v>1.0667356137961116E-4</v>
      </c>
      <c r="AX95">
        <f t="shared" si="38"/>
        <v>304.90041580200193</v>
      </c>
      <c r="AY95">
        <f t="shared" si="39"/>
        <v>305.00574531555174</v>
      </c>
      <c r="AZ95">
        <f t="shared" si="40"/>
        <v>2.8589492158826602</v>
      </c>
      <c r="BA95">
        <f t="shared" si="41"/>
        <v>-6.2877013036112235E-3</v>
      </c>
      <c r="BB95">
        <f t="shared" si="42"/>
        <v>4.7063625150539252</v>
      </c>
      <c r="BC95">
        <f t="shared" si="43"/>
        <v>47.381816286046003</v>
      </c>
      <c r="BD95">
        <f t="shared" si="44"/>
        <v>22.173411745030378</v>
      </c>
      <c r="BE95">
        <f t="shared" si="45"/>
        <v>31.750415802001953</v>
      </c>
      <c r="BF95">
        <f t="shared" si="46"/>
        <v>4.7080408555505242</v>
      </c>
      <c r="BG95">
        <f t="shared" si="47"/>
        <v>4.6362658968877044E-3</v>
      </c>
      <c r="BH95">
        <f t="shared" si="48"/>
        <v>2.5039118272697087</v>
      </c>
      <c r="BI95">
        <f t="shared" si="49"/>
        <v>2.2041290282808155</v>
      </c>
      <c r="BJ95">
        <f t="shared" si="50"/>
        <v>2.8983463409140054E-3</v>
      </c>
      <c r="BK95">
        <f t="shared" si="51"/>
        <v>57.353490013271731</v>
      </c>
      <c r="BL95">
        <f t="shared" si="52"/>
        <v>1.375146670892583</v>
      </c>
      <c r="BM95">
        <f t="shared" si="53"/>
        <v>51.519488330538387</v>
      </c>
      <c r="BN95">
        <f t="shared" si="54"/>
        <v>420.13387854195651</v>
      </c>
      <c r="BO95">
        <f t="shared" si="55"/>
        <v>-6.2507951415686125E-4</v>
      </c>
    </row>
    <row r="96" spans="1:67" x14ac:dyDescent="0.25">
      <c r="A96" s="1">
        <v>85</v>
      </c>
      <c r="B96" s="1" t="s">
        <v>171</v>
      </c>
      <c r="C96" s="1" t="s">
        <v>331</v>
      </c>
      <c r="D96" s="1" t="s">
        <v>81</v>
      </c>
      <c r="E96" s="1" t="s">
        <v>82</v>
      </c>
      <c r="F96" s="1" t="s">
        <v>83</v>
      </c>
      <c r="G96" s="1" t="s">
        <v>84</v>
      </c>
      <c r="H96" s="1" t="s">
        <v>85</v>
      </c>
      <c r="I96" s="1">
        <v>620.49999706074595</v>
      </c>
      <c r="J96" s="1">
        <v>1</v>
      </c>
      <c r="K96">
        <f t="shared" si="28"/>
        <v>-0.49358114571977507</v>
      </c>
      <c r="L96">
        <f t="shared" si="29"/>
        <v>4.920825620971638E-3</v>
      </c>
      <c r="M96">
        <f t="shared" si="30"/>
        <v>562.51292176314223</v>
      </c>
      <c r="N96">
        <f t="shared" si="31"/>
        <v>0.11297068634448071</v>
      </c>
      <c r="O96">
        <f t="shared" si="32"/>
        <v>2.2014079114616458</v>
      </c>
      <c r="P96">
        <f t="shared" si="33"/>
        <v>31.740485659235265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31.854518890380859</v>
      </c>
      <c r="V96" s="1">
        <v>31.750164031982422</v>
      </c>
      <c r="W96" s="1">
        <v>31.652084350585938</v>
      </c>
      <c r="X96" s="1">
        <v>418.96575927734375</v>
      </c>
      <c r="Y96" s="1">
        <v>419.85665893554688</v>
      </c>
      <c r="Z96" s="1">
        <v>24.989154815673828</v>
      </c>
      <c r="AA96" s="1">
        <v>25.209054946899414</v>
      </c>
      <c r="AB96" s="1">
        <v>52.411113739013672</v>
      </c>
      <c r="AC96" s="1">
        <v>52.872322082519531</v>
      </c>
      <c r="AD96" s="1">
        <v>300.4713134765625</v>
      </c>
      <c r="AE96" s="1">
        <v>17.797407150268555</v>
      </c>
      <c r="AF96" s="1">
        <v>0.16994082927703857</v>
      </c>
      <c r="AG96" s="1">
        <v>99.328697204589844</v>
      </c>
      <c r="AH96" s="1">
        <v>-7.7256546020507813</v>
      </c>
      <c r="AI96" s="1">
        <v>-0.36238077282905579</v>
      </c>
      <c r="AJ96" s="1">
        <v>0.11731281131505966</v>
      </c>
      <c r="AK96" s="1">
        <v>9.6514367032796144E-4</v>
      </c>
      <c r="AL96" s="1">
        <v>0.18691188097000122</v>
      </c>
      <c r="AM96" s="1">
        <v>3.1616652850061655E-3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86</v>
      </c>
      <c r="AV96">
        <f t="shared" si="36"/>
        <v>0.50078552246093744</v>
      </c>
      <c r="AW96">
        <f t="shared" si="37"/>
        <v>1.129706863444807E-4</v>
      </c>
      <c r="AX96">
        <f t="shared" si="38"/>
        <v>304.9001640319824</v>
      </c>
      <c r="AY96">
        <f t="shared" si="39"/>
        <v>305.00451889038084</v>
      </c>
      <c r="AZ96">
        <f t="shared" si="40"/>
        <v>2.8475850803944809</v>
      </c>
      <c r="BA96">
        <f t="shared" si="41"/>
        <v>-9.6783727471584473E-3</v>
      </c>
      <c r="BB96">
        <f t="shared" si="42"/>
        <v>4.7053904970960856</v>
      </c>
      <c r="BC96">
        <f t="shared" si="43"/>
        <v>47.37191395357047</v>
      </c>
      <c r="BD96">
        <f t="shared" si="44"/>
        <v>22.162859006671056</v>
      </c>
      <c r="BE96">
        <f t="shared" si="45"/>
        <v>31.750164031982422</v>
      </c>
      <c r="BF96">
        <f t="shared" si="46"/>
        <v>4.7079736419912743</v>
      </c>
      <c r="BG96">
        <f t="shared" si="47"/>
        <v>4.9123141276851343E-3</v>
      </c>
      <c r="BH96">
        <f t="shared" si="48"/>
        <v>2.5039825856344398</v>
      </c>
      <c r="BI96">
        <f t="shared" si="49"/>
        <v>2.2039910563568346</v>
      </c>
      <c r="BJ96">
        <f t="shared" si="50"/>
        <v>3.0709599014344538E-3</v>
      </c>
      <c r="BK96">
        <f t="shared" si="51"/>
        <v>55.873675679480293</v>
      </c>
      <c r="BL96">
        <f t="shared" si="52"/>
        <v>1.3397737294181984</v>
      </c>
      <c r="BM96">
        <f t="shared" si="53"/>
        <v>51.53738324672684</v>
      </c>
      <c r="BN96">
        <f t="shared" si="54"/>
        <v>420.09128377318427</v>
      </c>
      <c r="BO96">
        <f t="shared" si="55"/>
        <v>-6.0553221770849684E-4</v>
      </c>
    </row>
    <row r="97" spans="1:67" x14ac:dyDescent="0.25">
      <c r="A97" s="1">
        <v>86</v>
      </c>
      <c r="B97" s="1" t="s">
        <v>172</v>
      </c>
      <c r="C97" s="1" t="s">
        <v>331</v>
      </c>
      <c r="D97" s="1" t="s">
        <v>81</v>
      </c>
      <c r="E97" s="1" t="s">
        <v>82</v>
      </c>
      <c r="F97" s="1" t="s">
        <v>83</v>
      </c>
      <c r="G97" s="1" t="s">
        <v>84</v>
      </c>
      <c r="H97" s="1" t="s">
        <v>85</v>
      </c>
      <c r="I97" s="1">
        <v>625.49999694898725</v>
      </c>
      <c r="J97" s="1">
        <v>1</v>
      </c>
      <c r="K97">
        <f t="shared" si="28"/>
        <v>-0.33252875426502687</v>
      </c>
      <c r="L97">
        <f t="shared" si="29"/>
        <v>4.7068295555317621E-3</v>
      </c>
      <c r="M97">
        <f t="shared" si="30"/>
        <v>515.76010739489277</v>
      </c>
      <c r="N97">
        <f t="shared" si="31"/>
        <v>0.10815466896117869</v>
      </c>
      <c r="O97">
        <f t="shared" si="32"/>
        <v>2.2031960098915322</v>
      </c>
      <c r="P97">
        <f t="shared" si="33"/>
        <v>31.744368893123301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31.852960586547852</v>
      </c>
      <c r="V97" s="1">
        <v>31.751859664916992</v>
      </c>
      <c r="W97" s="1">
        <v>31.653118133544922</v>
      </c>
      <c r="X97" s="1">
        <v>419.21145629882813</v>
      </c>
      <c r="Y97" s="1">
        <v>419.78482055664063</v>
      </c>
      <c r="Z97" s="1">
        <v>24.991127014160156</v>
      </c>
      <c r="AA97" s="1">
        <v>25.201658248901367</v>
      </c>
      <c r="AB97" s="1">
        <v>52.419521331787109</v>
      </c>
      <c r="AC97" s="1">
        <v>52.861118316650391</v>
      </c>
      <c r="AD97" s="1">
        <v>300.46560668945313</v>
      </c>
      <c r="AE97" s="1">
        <v>17.932209014892578</v>
      </c>
      <c r="AF97" s="1">
        <v>3.0794257298111916E-2</v>
      </c>
      <c r="AG97" s="1">
        <v>99.328018188476563</v>
      </c>
      <c r="AH97" s="1">
        <v>-7.7256546020507813</v>
      </c>
      <c r="AI97" s="1">
        <v>-0.36238077282905579</v>
      </c>
      <c r="AJ97" s="1">
        <v>0.11731281131505966</v>
      </c>
      <c r="AK97" s="1">
        <v>9.6514367032796144E-4</v>
      </c>
      <c r="AL97" s="1">
        <v>0.18691188097000122</v>
      </c>
      <c r="AM97" s="1">
        <v>3.1616652850061655E-3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86</v>
      </c>
      <c r="AV97">
        <f t="shared" si="36"/>
        <v>0.50077601114908843</v>
      </c>
      <c r="AW97">
        <f t="shared" si="37"/>
        <v>1.0815466896117868E-4</v>
      </c>
      <c r="AX97">
        <f t="shared" si="38"/>
        <v>304.90185966491697</v>
      </c>
      <c r="AY97">
        <f t="shared" si="39"/>
        <v>305.00296058654783</v>
      </c>
      <c r="AZ97">
        <f t="shared" si="40"/>
        <v>2.8691533782522356</v>
      </c>
      <c r="BA97">
        <f t="shared" si="41"/>
        <v>-7.4907717936906239E-3</v>
      </c>
      <c r="BB97">
        <f t="shared" si="42"/>
        <v>4.7064267788181775</v>
      </c>
      <c r="BC97">
        <f t="shared" si="43"/>
        <v>47.382670717215511</v>
      </c>
      <c r="BD97">
        <f t="shared" si="44"/>
        <v>22.181012468314144</v>
      </c>
      <c r="BE97">
        <f t="shared" si="45"/>
        <v>31.751859664916992</v>
      </c>
      <c r="BF97">
        <f t="shared" si="46"/>
        <v>4.7084263312636052</v>
      </c>
      <c r="BG97">
        <f t="shared" si="47"/>
        <v>4.699041672444935E-3</v>
      </c>
      <c r="BH97">
        <f t="shared" si="48"/>
        <v>2.5032307689266453</v>
      </c>
      <c r="BI97">
        <f t="shared" si="49"/>
        <v>2.2051955623369599</v>
      </c>
      <c r="BJ97">
        <f t="shared" si="50"/>
        <v>2.9375997463776614E-3</v>
      </c>
      <c r="BK97">
        <f t="shared" si="51"/>
        <v>51.229429328210536</v>
      </c>
      <c r="BL97">
        <f t="shared" si="52"/>
        <v>1.2286297220347024</v>
      </c>
      <c r="BM97">
        <f t="shared" si="53"/>
        <v>51.504966408138273</v>
      </c>
      <c r="BN97">
        <f t="shared" si="54"/>
        <v>419.94288880064823</v>
      </c>
      <c r="BO97">
        <f t="shared" si="55"/>
        <v>-4.078383698096292E-4</v>
      </c>
    </row>
    <row r="98" spans="1:67" x14ac:dyDescent="0.25">
      <c r="A98" s="1">
        <v>87</v>
      </c>
      <c r="B98" s="1" t="s">
        <v>173</v>
      </c>
      <c r="C98" s="1" t="s">
        <v>331</v>
      </c>
      <c r="D98" s="1" t="s">
        <v>81</v>
      </c>
      <c r="E98" s="1" t="s">
        <v>82</v>
      </c>
      <c r="F98" s="1" t="s">
        <v>83</v>
      </c>
      <c r="G98" s="1" t="s">
        <v>84</v>
      </c>
      <c r="H98" s="1" t="s">
        <v>85</v>
      </c>
      <c r="I98" s="1">
        <v>630.49999683722854</v>
      </c>
      <c r="J98" s="1">
        <v>1</v>
      </c>
      <c r="K98">
        <f t="shared" si="28"/>
        <v>-0.36188611001284632</v>
      </c>
      <c r="L98">
        <f t="shared" si="29"/>
        <v>4.3759871060270123E-3</v>
      </c>
      <c r="M98">
        <f t="shared" si="30"/>
        <v>534.72072914668126</v>
      </c>
      <c r="N98">
        <f t="shared" si="31"/>
        <v>0.10062027755370122</v>
      </c>
      <c r="O98">
        <f t="shared" si="32"/>
        <v>2.204459204763094</v>
      </c>
      <c r="P98">
        <f t="shared" si="33"/>
        <v>31.748551994593264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31.855476379394531</v>
      </c>
      <c r="V98" s="1">
        <v>31.752246856689453</v>
      </c>
      <c r="W98" s="1">
        <v>31.655445098876953</v>
      </c>
      <c r="X98" s="1">
        <v>419.17254638671875</v>
      </c>
      <c r="Y98" s="1">
        <v>419.81085205078125</v>
      </c>
      <c r="Z98" s="1">
        <v>25.003812789916992</v>
      </c>
      <c r="AA98" s="1">
        <v>25.199680328369141</v>
      </c>
      <c r="AB98" s="1">
        <v>52.439693450927734</v>
      </c>
      <c r="AC98" s="1">
        <v>52.850486755371094</v>
      </c>
      <c r="AD98" s="1">
        <v>300.4622802734375</v>
      </c>
      <c r="AE98" s="1">
        <v>17.798856735229492</v>
      </c>
      <c r="AF98" s="1">
        <v>9.4665989279747009E-2</v>
      </c>
      <c r="AG98" s="1">
        <v>99.329994201660156</v>
      </c>
      <c r="AH98" s="1">
        <v>-7.7256546020507813</v>
      </c>
      <c r="AI98" s="1">
        <v>-0.36238077282905579</v>
      </c>
      <c r="AJ98" s="1">
        <v>0.11731281131505966</v>
      </c>
      <c r="AK98" s="1">
        <v>9.6514367032796144E-4</v>
      </c>
      <c r="AL98" s="1">
        <v>0.18691188097000122</v>
      </c>
      <c r="AM98" s="1">
        <v>3.1616652850061655E-3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86</v>
      </c>
      <c r="AV98">
        <f t="shared" si="36"/>
        <v>0.5007704671223957</v>
      </c>
      <c r="AW98">
        <f t="shared" si="37"/>
        <v>1.0062027755370122E-4</v>
      </c>
      <c r="AX98">
        <f t="shared" si="38"/>
        <v>304.90224685668943</v>
      </c>
      <c r="AY98">
        <f t="shared" si="39"/>
        <v>305.00547637939451</v>
      </c>
      <c r="AZ98">
        <f t="shared" si="40"/>
        <v>2.8478170139830468</v>
      </c>
      <c r="BA98">
        <f t="shared" si="41"/>
        <v>-3.6948620961889406E-3</v>
      </c>
      <c r="BB98">
        <f t="shared" si="42"/>
        <v>4.7075433056636902</v>
      </c>
      <c r="BC98">
        <f t="shared" si="43"/>
        <v>47.392968694898109</v>
      </c>
      <c r="BD98">
        <f t="shared" si="44"/>
        <v>22.193288366528968</v>
      </c>
      <c r="BE98">
        <f t="shared" si="45"/>
        <v>31.752246856689453</v>
      </c>
      <c r="BF98">
        <f t="shared" si="46"/>
        <v>4.7085297065697862</v>
      </c>
      <c r="BG98">
        <f t="shared" si="47"/>
        <v>4.3692547812520157E-3</v>
      </c>
      <c r="BH98">
        <f t="shared" si="48"/>
        <v>2.5030841009005962</v>
      </c>
      <c r="BI98">
        <f t="shared" si="49"/>
        <v>2.20544560566919</v>
      </c>
      <c r="BJ98">
        <f t="shared" si="50"/>
        <v>2.731388298622712E-3</v>
      </c>
      <c r="BK98">
        <f t="shared" si="51"/>
        <v>53.113806925647339</v>
      </c>
      <c r="BL98">
        <f t="shared" si="52"/>
        <v>1.2737182150832067</v>
      </c>
      <c r="BM98">
        <f t="shared" si="53"/>
        <v>51.482818499092033</v>
      </c>
      <c r="BN98">
        <f t="shared" si="54"/>
        <v>419.98287537570218</v>
      </c>
      <c r="BO98">
        <f t="shared" si="55"/>
        <v>-4.4361134730713119E-4</v>
      </c>
    </row>
    <row r="99" spans="1:67" x14ac:dyDescent="0.25">
      <c r="A99" s="1">
        <v>88</v>
      </c>
      <c r="B99" s="1" t="s">
        <v>174</v>
      </c>
      <c r="C99" s="1" t="s">
        <v>331</v>
      </c>
      <c r="D99" s="1" t="s">
        <v>81</v>
      </c>
      <c r="E99" s="1" t="s">
        <v>82</v>
      </c>
      <c r="F99" s="1" t="s">
        <v>83</v>
      </c>
      <c r="G99" s="1" t="s">
        <v>84</v>
      </c>
      <c r="H99" s="1" t="s">
        <v>85</v>
      </c>
      <c r="I99" s="1">
        <v>635.99999671429396</v>
      </c>
      <c r="J99" s="1">
        <v>1</v>
      </c>
      <c r="K99">
        <f t="shared" si="28"/>
        <v>-0.48837919722034168</v>
      </c>
      <c r="L99">
        <f t="shared" si="29"/>
        <v>4.1953565419897074E-3</v>
      </c>
      <c r="M99">
        <f t="shared" si="30"/>
        <v>587.82363862149896</v>
      </c>
      <c r="N99">
        <f t="shared" si="31"/>
        <v>9.651307352840037E-2</v>
      </c>
      <c r="O99">
        <f t="shared" si="32"/>
        <v>2.2053515893904572</v>
      </c>
      <c r="P99">
        <f t="shared" si="33"/>
        <v>31.751947936109417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31.855039596557617</v>
      </c>
      <c r="V99" s="1">
        <v>31.753952026367188</v>
      </c>
      <c r="W99" s="1">
        <v>31.656364440917969</v>
      </c>
      <c r="X99" s="1">
        <v>419.00811767578125</v>
      </c>
      <c r="Y99" s="1">
        <v>419.90234375</v>
      </c>
      <c r="Z99" s="1">
        <v>25.012104034423828</v>
      </c>
      <c r="AA99" s="1">
        <v>25.199954986572266</v>
      </c>
      <c r="AB99" s="1">
        <v>52.458114624023438</v>
      </c>
      <c r="AC99" s="1">
        <v>52.852096557617188</v>
      </c>
      <c r="AD99" s="1">
        <v>300.49658203125</v>
      </c>
      <c r="AE99" s="1">
        <v>17.768417358398438</v>
      </c>
      <c r="AF99" s="1">
        <v>0.11063303053379059</v>
      </c>
      <c r="AG99" s="1">
        <v>99.329475402832031</v>
      </c>
      <c r="AH99" s="1">
        <v>-7.7256546020507813</v>
      </c>
      <c r="AI99" s="1">
        <v>-0.36238077282905579</v>
      </c>
      <c r="AJ99" s="1">
        <v>0.11731281131505966</v>
      </c>
      <c r="AK99" s="1">
        <v>9.6514367032796144E-4</v>
      </c>
      <c r="AL99" s="1">
        <v>0.18691188097000122</v>
      </c>
      <c r="AM99" s="1">
        <v>3.1616652850061655E-3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86</v>
      </c>
      <c r="AV99">
        <f t="shared" si="36"/>
        <v>0.50082763671874997</v>
      </c>
      <c r="AW99">
        <f t="shared" si="37"/>
        <v>9.6513073528400371E-5</v>
      </c>
      <c r="AX99">
        <f t="shared" si="38"/>
        <v>304.90395202636716</v>
      </c>
      <c r="AY99">
        <f t="shared" si="39"/>
        <v>305.00503959655759</v>
      </c>
      <c r="AZ99">
        <f t="shared" si="40"/>
        <v>2.8429467137989377</v>
      </c>
      <c r="BA99">
        <f t="shared" si="41"/>
        <v>-2.0040902577689993E-3</v>
      </c>
      <c r="BB99">
        <f t="shared" si="42"/>
        <v>4.7084498983816614</v>
      </c>
      <c r="BC99">
        <f t="shared" si="43"/>
        <v>47.40234335565026</v>
      </c>
      <c r="BD99">
        <f t="shared" si="44"/>
        <v>22.202388369077994</v>
      </c>
      <c r="BE99">
        <f t="shared" si="45"/>
        <v>31.753952026367188</v>
      </c>
      <c r="BF99">
        <f t="shared" si="46"/>
        <v>4.7089849888220821</v>
      </c>
      <c r="BG99">
        <f t="shared" si="47"/>
        <v>4.1891681427760697E-3</v>
      </c>
      <c r="BH99">
        <f t="shared" si="48"/>
        <v>2.5030983089912042</v>
      </c>
      <c r="BI99">
        <f t="shared" si="49"/>
        <v>2.2058866798308778</v>
      </c>
      <c r="BJ99">
        <f t="shared" si="50"/>
        <v>2.6187853758530637E-3</v>
      </c>
      <c r="BK99">
        <f t="shared" si="51"/>
        <v>58.388213653657402</v>
      </c>
      <c r="BL99">
        <f t="shared" si="52"/>
        <v>1.399905590837748</v>
      </c>
      <c r="BM99">
        <f t="shared" si="53"/>
        <v>51.469199009745822</v>
      </c>
      <c r="BN99">
        <f t="shared" si="54"/>
        <v>420.13449583045724</v>
      </c>
      <c r="BO99">
        <f t="shared" si="55"/>
        <v>-5.9829617285454579E-4</v>
      </c>
    </row>
    <row r="100" spans="1:67" x14ac:dyDescent="0.25">
      <c r="A100" s="1">
        <v>89</v>
      </c>
      <c r="B100" s="1" t="s">
        <v>175</v>
      </c>
      <c r="C100" s="1" t="s">
        <v>331</v>
      </c>
      <c r="D100" s="1" t="s">
        <v>81</v>
      </c>
      <c r="E100" s="1" t="s">
        <v>82</v>
      </c>
      <c r="F100" s="1" t="s">
        <v>83</v>
      </c>
      <c r="G100" s="1" t="s">
        <v>84</v>
      </c>
      <c r="H100" s="1" t="s">
        <v>85</v>
      </c>
      <c r="I100" s="1">
        <v>640.99999660253525</v>
      </c>
      <c r="J100" s="1">
        <v>1</v>
      </c>
      <c r="K100">
        <f t="shared" si="28"/>
        <v>-0.32715305687126195</v>
      </c>
      <c r="L100">
        <f t="shared" si="29"/>
        <v>4.2538651116297227E-3</v>
      </c>
      <c r="M100">
        <f t="shared" si="30"/>
        <v>525.64674107048643</v>
      </c>
      <c r="N100">
        <f t="shared" si="31"/>
        <v>9.7835169555076235E-2</v>
      </c>
      <c r="O100">
        <f t="shared" si="32"/>
        <v>2.2048525200456575</v>
      </c>
      <c r="P100">
        <f t="shared" si="33"/>
        <v>31.748009017665652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31.855913162231445</v>
      </c>
      <c r="V100" s="1">
        <v>31.749885559082031</v>
      </c>
      <c r="W100" s="1">
        <v>31.65380859375</v>
      </c>
      <c r="X100" s="1">
        <v>419.28494262695313</v>
      </c>
      <c r="Y100" s="1">
        <v>419.85623168945313</v>
      </c>
      <c r="Z100" s="1">
        <v>25.004213333129883</v>
      </c>
      <c r="AA100" s="1">
        <v>25.194665908813477</v>
      </c>
      <c r="AB100" s="1">
        <v>52.438396453857422</v>
      </c>
      <c r="AC100" s="1">
        <v>52.837810516357422</v>
      </c>
      <c r="AD100" s="1">
        <v>300.45352172851563</v>
      </c>
      <c r="AE100" s="1">
        <v>17.826396942138672</v>
      </c>
      <c r="AF100" s="1">
        <v>3.0795427039265633E-2</v>
      </c>
      <c r="AG100" s="1">
        <v>99.328399658203125</v>
      </c>
      <c r="AH100" s="1">
        <v>-7.7256546020507813</v>
      </c>
      <c r="AI100" s="1">
        <v>-0.36238077282905579</v>
      </c>
      <c r="AJ100" s="1">
        <v>0.11731281131505966</v>
      </c>
      <c r="AK100" s="1">
        <v>9.6514367032796144E-4</v>
      </c>
      <c r="AL100" s="1">
        <v>0.18691188097000122</v>
      </c>
      <c r="AM100" s="1">
        <v>3.1616652850061655E-3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86</v>
      </c>
      <c r="AV100">
        <f t="shared" si="36"/>
        <v>0.50075586954752593</v>
      </c>
      <c r="AW100">
        <f t="shared" si="37"/>
        <v>9.7835169555076238E-5</v>
      </c>
      <c r="AX100">
        <f t="shared" si="38"/>
        <v>304.89988555908201</v>
      </c>
      <c r="AY100">
        <f t="shared" si="39"/>
        <v>305.00591316223142</v>
      </c>
      <c r="AZ100">
        <f t="shared" si="40"/>
        <v>2.8522234469900241</v>
      </c>
      <c r="BA100">
        <f t="shared" si="41"/>
        <v>-1.8765414163802643E-3</v>
      </c>
      <c r="BB100">
        <f t="shared" si="42"/>
        <v>4.7073983646911879</v>
      </c>
      <c r="BC100">
        <f t="shared" si="43"/>
        <v>47.392270296206497</v>
      </c>
      <c r="BD100">
        <f t="shared" si="44"/>
        <v>22.197604387393021</v>
      </c>
      <c r="BE100">
        <f t="shared" si="45"/>
        <v>31.749885559082031</v>
      </c>
      <c r="BF100">
        <f t="shared" si="46"/>
        <v>4.7078993006942742</v>
      </c>
      <c r="BG100">
        <f t="shared" si="47"/>
        <v>4.2475030324927139E-3</v>
      </c>
      <c r="BH100">
        <f t="shared" si="48"/>
        <v>2.5025458446455304</v>
      </c>
      <c r="BI100">
        <f t="shared" si="49"/>
        <v>2.2053534560487438</v>
      </c>
      <c r="BJ100">
        <f t="shared" si="50"/>
        <v>2.6552602562118382E-3</v>
      </c>
      <c r="BK100">
        <f t="shared" si="51"/>
        <v>52.211649576081292</v>
      </c>
      <c r="BL100">
        <f t="shared" si="52"/>
        <v>1.2519684153676711</v>
      </c>
      <c r="BM100">
        <f t="shared" si="53"/>
        <v>51.470728298351972</v>
      </c>
      <c r="BN100">
        <f t="shared" si="54"/>
        <v>420.01174458437754</v>
      </c>
      <c r="BO100">
        <f t="shared" si="55"/>
        <v>-4.0091274397240599E-4</v>
      </c>
    </row>
    <row r="101" spans="1:67" x14ac:dyDescent="0.25">
      <c r="A101" s="1">
        <v>90</v>
      </c>
      <c r="B101" s="1" t="s">
        <v>176</v>
      </c>
      <c r="C101" s="1" t="s">
        <v>331</v>
      </c>
      <c r="D101" s="1" t="s">
        <v>81</v>
      </c>
      <c r="E101" s="1" t="s">
        <v>82</v>
      </c>
      <c r="F101" s="1" t="s">
        <v>83</v>
      </c>
      <c r="G101" s="1" t="s">
        <v>84</v>
      </c>
      <c r="H101" s="1" t="s">
        <v>85</v>
      </c>
      <c r="I101" s="1">
        <v>645.99999649077654</v>
      </c>
      <c r="J101" s="1">
        <v>1</v>
      </c>
      <c r="K101">
        <f t="shared" si="28"/>
        <v>-0.20258737929640006</v>
      </c>
      <c r="L101">
        <f t="shared" si="29"/>
        <v>4.1293856607483546E-3</v>
      </c>
      <c r="M101">
        <f t="shared" si="30"/>
        <v>481.96693379186291</v>
      </c>
      <c r="N101">
        <f t="shared" si="31"/>
        <v>9.5017333434039425E-2</v>
      </c>
      <c r="O101">
        <f t="shared" si="32"/>
        <v>2.2057815636713554</v>
      </c>
      <c r="P101">
        <f t="shared" si="33"/>
        <v>31.750995876394224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31.854066848754883</v>
      </c>
      <c r="V101" s="1">
        <v>31.751861572265625</v>
      </c>
      <c r="W101" s="1">
        <v>31.654468536376953</v>
      </c>
      <c r="X101" s="1">
        <v>419.67257690429688</v>
      </c>
      <c r="Y101" s="1">
        <v>419.99737548828125</v>
      </c>
      <c r="Z101" s="1">
        <v>25.008560180664063</v>
      </c>
      <c r="AA101" s="1">
        <v>25.193487167358398</v>
      </c>
      <c r="AB101" s="1">
        <v>52.452693939208984</v>
      </c>
      <c r="AC101" s="1">
        <v>52.840553283691406</v>
      </c>
      <c r="AD101" s="1">
        <v>300.51919555664063</v>
      </c>
      <c r="AE101" s="1">
        <v>17.902496337890625</v>
      </c>
      <c r="AF101" s="1">
        <v>3.1935174018144608E-2</v>
      </c>
      <c r="AG101" s="1">
        <v>99.32781982421875</v>
      </c>
      <c r="AH101" s="1">
        <v>-7.7256546020507813</v>
      </c>
      <c r="AI101" s="1">
        <v>-0.36238077282905579</v>
      </c>
      <c r="AJ101" s="1">
        <v>0.11731281131505966</v>
      </c>
      <c r="AK101" s="1">
        <v>9.6514367032796144E-4</v>
      </c>
      <c r="AL101" s="1">
        <v>0.18691188097000122</v>
      </c>
      <c r="AM101" s="1">
        <v>3.1616652850061655E-3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86</v>
      </c>
      <c r="AV101">
        <f t="shared" si="36"/>
        <v>0.50086532592773425</v>
      </c>
      <c r="AW101">
        <f t="shared" si="37"/>
        <v>9.5017333434039428E-5</v>
      </c>
      <c r="AX101">
        <f t="shared" si="38"/>
        <v>304.9018615722656</v>
      </c>
      <c r="AY101">
        <f t="shared" si="39"/>
        <v>305.00406684875486</v>
      </c>
      <c r="AZ101">
        <f t="shared" si="40"/>
        <v>2.8643993500381839</v>
      </c>
      <c r="BA101">
        <f t="shared" si="41"/>
        <v>-8.6569587140122547E-4</v>
      </c>
      <c r="BB101">
        <f t="shared" si="42"/>
        <v>4.7081957177744975</v>
      </c>
      <c r="BC101">
        <f t="shared" si="43"/>
        <v>47.400574442352898</v>
      </c>
      <c r="BD101">
        <f t="shared" si="44"/>
        <v>22.2070872749945</v>
      </c>
      <c r="BE101">
        <f t="shared" si="45"/>
        <v>31.751861572265625</v>
      </c>
      <c r="BF101">
        <f t="shared" si="46"/>
        <v>4.7084268404967249</v>
      </c>
      <c r="BG101">
        <f t="shared" si="47"/>
        <v>4.1233902141905978E-3</v>
      </c>
      <c r="BH101">
        <f t="shared" si="48"/>
        <v>2.5024141541031422</v>
      </c>
      <c r="BI101">
        <f t="shared" si="49"/>
        <v>2.2060126863935827</v>
      </c>
      <c r="BJ101">
        <f t="shared" si="50"/>
        <v>2.5776568674837678E-3</v>
      </c>
      <c r="BK101">
        <f t="shared" si="51"/>
        <v>47.872724760909328</v>
      </c>
      <c r="BL101">
        <f t="shared" si="52"/>
        <v>1.1475474893897539</v>
      </c>
      <c r="BM101">
        <f t="shared" si="53"/>
        <v>51.45619797024753</v>
      </c>
      <c r="BN101">
        <f t="shared" si="54"/>
        <v>420.09367582589948</v>
      </c>
      <c r="BO101">
        <f t="shared" si="55"/>
        <v>-2.4814409012120878E-4</v>
      </c>
    </row>
    <row r="102" spans="1:67" x14ac:dyDescent="0.25">
      <c r="A102" s="1">
        <v>91</v>
      </c>
      <c r="B102" s="1" t="s">
        <v>177</v>
      </c>
      <c r="C102" s="1" t="s">
        <v>331</v>
      </c>
      <c r="D102" s="1" t="s">
        <v>81</v>
      </c>
      <c r="E102" s="1" t="s">
        <v>82</v>
      </c>
      <c r="F102" s="1" t="s">
        <v>83</v>
      </c>
      <c r="G102" s="1" t="s">
        <v>84</v>
      </c>
      <c r="H102" s="1" t="s">
        <v>85</v>
      </c>
      <c r="I102" s="1">
        <v>651.49999636784196</v>
      </c>
      <c r="J102" s="1">
        <v>1</v>
      </c>
      <c r="K102">
        <f t="shared" si="28"/>
        <v>-0.47325792488824941</v>
      </c>
      <c r="L102">
        <f t="shared" si="29"/>
        <v>4.2214670203361369E-3</v>
      </c>
      <c r="M102">
        <f t="shared" si="30"/>
        <v>581.25058405869913</v>
      </c>
      <c r="N102">
        <f t="shared" si="31"/>
        <v>9.7137559459200329E-2</v>
      </c>
      <c r="O102">
        <f t="shared" si="32"/>
        <v>2.2059080891082745</v>
      </c>
      <c r="P102">
        <f t="shared" si="33"/>
        <v>31.750697430226229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31.854709625244141</v>
      </c>
      <c r="V102" s="1">
        <v>31.752605438232422</v>
      </c>
      <c r="W102" s="1">
        <v>31.653816223144531</v>
      </c>
      <c r="X102" s="1">
        <v>419.24349975585938</v>
      </c>
      <c r="Y102" s="1">
        <v>420.10711669921875</v>
      </c>
      <c r="Z102" s="1">
        <v>25.002098083496094</v>
      </c>
      <c r="AA102" s="1">
        <v>25.191198348999023</v>
      </c>
      <c r="AB102" s="1">
        <v>52.437671661376953</v>
      </c>
      <c r="AC102" s="1">
        <v>52.834278106689453</v>
      </c>
      <c r="AD102" s="1">
        <v>300.44552612304688</v>
      </c>
      <c r="AE102" s="1">
        <v>17.916265487670898</v>
      </c>
      <c r="AF102" s="1">
        <v>3.421638160943985E-3</v>
      </c>
      <c r="AG102" s="1">
        <v>99.328659057617188</v>
      </c>
      <c r="AH102" s="1">
        <v>-7.7256546020507813</v>
      </c>
      <c r="AI102" s="1">
        <v>-0.36238077282905579</v>
      </c>
      <c r="AJ102" s="1">
        <v>0.11731281131505966</v>
      </c>
      <c r="AK102" s="1">
        <v>9.6514367032796144E-4</v>
      </c>
      <c r="AL102" s="1">
        <v>0.18691188097000122</v>
      </c>
      <c r="AM102" s="1">
        <v>3.1616652850061655E-3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86</v>
      </c>
      <c r="AV102">
        <f t="shared" si="36"/>
        <v>0.50074254353841141</v>
      </c>
      <c r="AW102">
        <f t="shared" si="37"/>
        <v>9.7137559459200323E-5</v>
      </c>
      <c r="AX102">
        <f t="shared" si="38"/>
        <v>304.9026054382324</v>
      </c>
      <c r="AY102">
        <f t="shared" si="39"/>
        <v>305.00470962524412</v>
      </c>
      <c r="AZ102">
        <f t="shared" si="40"/>
        <v>2.8666024139537853</v>
      </c>
      <c r="BA102">
        <f t="shared" si="41"/>
        <v>-1.9080080061920324E-3</v>
      </c>
      <c r="BB102">
        <f t="shared" si="42"/>
        <v>4.7081160411688074</v>
      </c>
      <c r="BC102">
        <f t="shared" si="43"/>
        <v>47.399371801020571</v>
      </c>
      <c r="BD102">
        <f t="shared" si="44"/>
        <v>22.208173452021548</v>
      </c>
      <c r="BE102">
        <f t="shared" si="45"/>
        <v>31.752605438232422</v>
      </c>
      <c r="BF102">
        <f t="shared" si="46"/>
        <v>4.7086254450690168</v>
      </c>
      <c r="BG102">
        <f t="shared" si="47"/>
        <v>4.2152014099393073E-3</v>
      </c>
      <c r="BH102">
        <f t="shared" si="48"/>
        <v>2.5022079520605329</v>
      </c>
      <c r="BI102">
        <f t="shared" si="49"/>
        <v>2.2064174930084839</v>
      </c>
      <c r="BJ102">
        <f t="shared" si="50"/>
        <v>2.6350630915887249E-3</v>
      </c>
      <c r="BK102">
        <f t="shared" si="51"/>
        <v>57.734841091007389</v>
      </c>
      <c r="BL102">
        <f t="shared" si="52"/>
        <v>1.3835770948742419</v>
      </c>
      <c r="BM102">
        <f t="shared" si="53"/>
        <v>51.454251548917561</v>
      </c>
      <c r="BN102">
        <f t="shared" si="54"/>
        <v>420.33208085101103</v>
      </c>
      <c r="BO102">
        <f t="shared" si="55"/>
        <v>-5.7933080590510792E-4</v>
      </c>
    </row>
    <row r="103" spans="1:67" x14ac:dyDescent="0.25">
      <c r="A103" s="1">
        <v>92</v>
      </c>
      <c r="B103" s="1" t="s">
        <v>178</v>
      </c>
      <c r="C103" s="1" t="s">
        <v>331</v>
      </c>
      <c r="D103" s="1" t="s">
        <v>81</v>
      </c>
      <c r="E103" s="1" t="s">
        <v>82</v>
      </c>
      <c r="F103" s="1" t="s">
        <v>83</v>
      </c>
      <c r="G103" s="1" t="s">
        <v>84</v>
      </c>
      <c r="H103" s="1" t="s">
        <v>85</v>
      </c>
      <c r="I103" s="1">
        <v>656.49999625608325</v>
      </c>
      <c r="J103" s="1">
        <v>1</v>
      </c>
      <c r="K103">
        <f t="shared" si="28"/>
        <v>-0.5197097711775015</v>
      </c>
      <c r="L103">
        <f t="shared" si="29"/>
        <v>4.4872937717622598E-3</v>
      </c>
      <c r="M103">
        <f t="shared" si="30"/>
        <v>587.08392019416726</v>
      </c>
      <c r="N103">
        <f t="shared" si="31"/>
        <v>0.10322934792021483</v>
      </c>
      <c r="O103">
        <f t="shared" si="32"/>
        <v>2.2055707201012127</v>
      </c>
      <c r="P103">
        <f t="shared" si="33"/>
        <v>31.748382868485898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31.855304718017578</v>
      </c>
      <c r="V103" s="1">
        <v>31.753150939941406</v>
      </c>
      <c r="W103" s="1">
        <v>31.649995803833008</v>
      </c>
      <c r="X103" s="1">
        <v>419.1339111328125</v>
      </c>
      <c r="Y103" s="1">
        <v>420.08514404296875</v>
      </c>
      <c r="Z103" s="1">
        <v>24.987644195556641</v>
      </c>
      <c r="AA103" s="1">
        <v>25.188594818115234</v>
      </c>
      <c r="AB103" s="1">
        <v>52.405136108398438</v>
      </c>
      <c r="AC103" s="1">
        <v>52.826576232910156</v>
      </c>
      <c r="AD103" s="1">
        <v>300.45932006835938</v>
      </c>
      <c r="AE103" s="1">
        <v>18.004688262939453</v>
      </c>
      <c r="AF103" s="1">
        <v>5.81694096326828E-2</v>
      </c>
      <c r="AG103" s="1">
        <v>99.327789306640625</v>
      </c>
      <c r="AH103" s="1">
        <v>-7.7256546020507813</v>
      </c>
      <c r="AI103" s="1">
        <v>-0.36238077282905579</v>
      </c>
      <c r="AJ103" s="1">
        <v>0.11731281131505966</v>
      </c>
      <c r="AK103" s="1">
        <v>9.6514367032796144E-4</v>
      </c>
      <c r="AL103" s="1">
        <v>0.18691188097000122</v>
      </c>
      <c r="AM103" s="1">
        <v>3.1616652850061655E-3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86</v>
      </c>
      <c r="AV103">
        <f t="shared" si="36"/>
        <v>0.50076553344726549</v>
      </c>
      <c r="AW103">
        <f t="shared" si="37"/>
        <v>1.0322934792021484E-4</v>
      </c>
      <c r="AX103">
        <f t="shared" si="38"/>
        <v>304.90315093994138</v>
      </c>
      <c r="AY103">
        <f t="shared" si="39"/>
        <v>305.00530471801756</v>
      </c>
      <c r="AZ103">
        <f t="shared" si="40"/>
        <v>2.8807500576805296</v>
      </c>
      <c r="BA103">
        <f t="shared" si="41"/>
        <v>-4.7680714555072374E-3</v>
      </c>
      <c r="BB103">
        <f t="shared" si="42"/>
        <v>4.7074981591253025</v>
      </c>
      <c r="BC103">
        <f t="shared" si="43"/>
        <v>47.393566211289674</v>
      </c>
      <c r="BD103">
        <f t="shared" si="44"/>
        <v>22.204971393174439</v>
      </c>
      <c r="BE103">
        <f t="shared" si="45"/>
        <v>31.753150939941406</v>
      </c>
      <c r="BF103">
        <f t="shared" si="46"/>
        <v>4.7087710930576323</v>
      </c>
      <c r="BG103">
        <f t="shared" si="47"/>
        <v>4.480214884399359E-3</v>
      </c>
      <c r="BH103">
        <f t="shared" si="48"/>
        <v>2.5019274390240898</v>
      </c>
      <c r="BI103">
        <f t="shared" si="49"/>
        <v>2.2068436540335425</v>
      </c>
      <c r="BJ103">
        <f t="shared" si="50"/>
        <v>2.8007694372605622E-3</v>
      </c>
      <c r="BK103">
        <f t="shared" si="51"/>
        <v>58.313747930362865</v>
      </c>
      <c r="BL103">
        <f t="shared" si="52"/>
        <v>1.3975355437328127</v>
      </c>
      <c r="BM103">
        <f t="shared" si="53"/>
        <v>51.460053625678491</v>
      </c>
      <c r="BN103">
        <f t="shared" si="54"/>
        <v>420.33218917777282</v>
      </c>
      <c r="BO103">
        <f t="shared" si="55"/>
        <v>-6.3626563425701031E-4</v>
      </c>
    </row>
    <row r="104" spans="1:67" x14ac:dyDescent="0.25">
      <c r="A104" s="1">
        <v>93</v>
      </c>
      <c r="B104" s="1" t="s">
        <v>179</v>
      </c>
      <c r="C104" s="1" t="s">
        <v>331</v>
      </c>
      <c r="D104" s="1" t="s">
        <v>81</v>
      </c>
      <c r="E104" s="1" t="s">
        <v>82</v>
      </c>
      <c r="F104" s="1" t="s">
        <v>83</v>
      </c>
      <c r="G104" s="1" t="s">
        <v>84</v>
      </c>
      <c r="H104" s="1" t="s">
        <v>85</v>
      </c>
      <c r="I104" s="1">
        <v>661.49999614432454</v>
      </c>
      <c r="J104" s="1">
        <v>1</v>
      </c>
      <c r="K104">
        <f t="shared" si="28"/>
        <v>-0.35171958931932895</v>
      </c>
      <c r="L104">
        <f t="shared" si="29"/>
        <v>3.8870768457154731E-3</v>
      </c>
      <c r="M104">
        <f t="shared" si="30"/>
        <v>547.17287616295141</v>
      </c>
      <c r="N104">
        <f t="shared" si="31"/>
        <v>8.9510304211827665E-2</v>
      </c>
      <c r="O104">
        <f t="shared" si="32"/>
        <v>2.2072748643021907</v>
      </c>
      <c r="P104">
        <f t="shared" si="33"/>
        <v>31.754824711467286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31.853061676025391</v>
      </c>
      <c r="V104" s="1">
        <v>31.753507614135742</v>
      </c>
      <c r="W104" s="1">
        <v>31.646738052368164</v>
      </c>
      <c r="X104" s="1">
        <v>419.4405517578125</v>
      </c>
      <c r="Y104" s="1">
        <v>420.06777954101563</v>
      </c>
      <c r="Z104" s="1">
        <v>25.014533996582031</v>
      </c>
      <c r="AA104" s="1">
        <v>25.188764572143555</v>
      </c>
      <c r="AB104" s="1">
        <v>52.468173980712891</v>
      </c>
      <c r="AC104" s="1">
        <v>52.833621978759766</v>
      </c>
      <c r="AD104" s="1">
        <v>300.48336791992188</v>
      </c>
      <c r="AE104" s="1">
        <v>17.798131942749023</v>
      </c>
      <c r="AF104" s="1">
        <v>0.16880011558532715</v>
      </c>
      <c r="AG104" s="1">
        <v>99.327743530273438</v>
      </c>
      <c r="AH104" s="1">
        <v>-7.7256546020507813</v>
      </c>
      <c r="AI104" s="1">
        <v>-0.36238077282905579</v>
      </c>
      <c r="AJ104" s="1">
        <v>0.11731281131505966</v>
      </c>
      <c r="AK104" s="1">
        <v>9.6514367032796144E-4</v>
      </c>
      <c r="AL104" s="1">
        <v>0.18691188097000122</v>
      </c>
      <c r="AM104" s="1">
        <v>3.1616652850061655E-3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86</v>
      </c>
      <c r="AV104">
        <f t="shared" si="36"/>
        <v>0.50080561319986971</v>
      </c>
      <c r="AW104">
        <f t="shared" si="37"/>
        <v>8.951030421182766E-5</v>
      </c>
      <c r="AX104">
        <f t="shared" si="38"/>
        <v>304.90350761413572</v>
      </c>
      <c r="AY104">
        <f t="shared" si="39"/>
        <v>305.00306167602537</v>
      </c>
      <c r="AZ104">
        <f t="shared" si="40"/>
        <v>2.8477010471887638</v>
      </c>
      <c r="BA104">
        <f t="shared" si="41"/>
        <v>1.3170973315449171E-3</v>
      </c>
      <c r="BB104">
        <f t="shared" si="42"/>
        <v>4.7092180115685034</v>
      </c>
      <c r="BC104">
        <f t="shared" si="43"/>
        <v>47.410902978312521</v>
      </c>
      <c r="BD104">
        <f t="shared" si="44"/>
        <v>22.222138406168966</v>
      </c>
      <c r="BE104">
        <f t="shared" si="45"/>
        <v>31.753507614135742</v>
      </c>
      <c r="BF104">
        <f t="shared" si="46"/>
        <v>4.7088663265556328</v>
      </c>
      <c r="BG104">
        <f t="shared" si="47"/>
        <v>3.8817639180854777E-3</v>
      </c>
      <c r="BH104">
        <f t="shared" si="48"/>
        <v>2.5019431472663127</v>
      </c>
      <c r="BI104">
        <f t="shared" si="49"/>
        <v>2.20692317928932</v>
      </c>
      <c r="BJ104">
        <f t="shared" si="50"/>
        <v>2.4265792233939829E-3</v>
      </c>
      <c r="BK104">
        <f t="shared" si="51"/>
        <v>54.349447110235708</v>
      </c>
      <c r="BL104">
        <f t="shared" si="52"/>
        <v>1.3025823517357518</v>
      </c>
      <c r="BM104">
        <f t="shared" si="53"/>
        <v>51.429600041464539</v>
      </c>
      <c r="BN104">
        <f t="shared" si="54"/>
        <v>420.23497018890311</v>
      </c>
      <c r="BO104">
        <f t="shared" si="55"/>
        <v>-4.3044484844538311E-4</v>
      </c>
    </row>
    <row r="105" spans="1:67" x14ac:dyDescent="0.25">
      <c r="A105" s="1">
        <v>94</v>
      </c>
      <c r="B105" s="1" t="s">
        <v>180</v>
      </c>
      <c r="C105" s="1" t="s">
        <v>331</v>
      </c>
      <c r="D105" s="1" t="s">
        <v>81</v>
      </c>
      <c r="E105" s="1" t="s">
        <v>82</v>
      </c>
      <c r="F105" s="1" t="s">
        <v>83</v>
      </c>
      <c r="G105" s="1" t="s">
        <v>84</v>
      </c>
      <c r="H105" s="1" t="s">
        <v>85</v>
      </c>
      <c r="I105" s="1">
        <v>666.49999603256583</v>
      </c>
      <c r="J105" s="1">
        <v>1</v>
      </c>
      <c r="K105">
        <f t="shared" si="28"/>
        <v>-0.48380898368928821</v>
      </c>
      <c r="L105">
        <f t="shared" si="29"/>
        <v>3.9176836530534359E-3</v>
      </c>
      <c r="M105">
        <f t="shared" si="30"/>
        <v>599.11050330950013</v>
      </c>
      <c r="N105">
        <f t="shared" si="31"/>
        <v>9.0196823370441395E-2</v>
      </c>
      <c r="O105">
        <f t="shared" si="32"/>
        <v>2.2068948222560776</v>
      </c>
      <c r="P105">
        <f t="shared" si="33"/>
        <v>31.752551179927579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31.851282119750977</v>
      </c>
      <c r="V105" s="1">
        <v>31.751544952392578</v>
      </c>
      <c r="W105" s="1">
        <v>31.645517349243164</v>
      </c>
      <c r="X105" s="1">
        <v>419.19088745117188</v>
      </c>
      <c r="Y105" s="1">
        <v>420.08135986328125</v>
      </c>
      <c r="Z105" s="1">
        <v>25.010524749755859</v>
      </c>
      <c r="AA105" s="1">
        <v>25.186105728149414</v>
      </c>
      <c r="AB105" s="1">
        <v>52.465827941894531</v>
      </c>
      <c r="AC105" s="1">
        <v>52.834152221679688</v>
      </c>
      <c r="AD105" s="1">
        <v>300.46005249023438</v>
      </c>
      <c r="AE105" s="1">
        <v>17.801033020019531</v>
      </c>
      <c r="AF105" s="1">
        <v>5.4745201021432877E-2</v>
      </c>
      <c r="AG105" s="1">
        <v>99.329216003417969</v>
      </c>
      <c r="AH105" s="1">
        <v>-7.7256546020507813</v>
      </c>
      <c r="AI105" s="1">
        <v>-0.36238077282905579</v>
      </c>
      <c r="AJ105" s="1">
        <v>0.11731281131505966</v>
      </c>
      <c r="AK105" s="1">
        <v>9.6514367032796144E-4</v>
      </c>
      <c r="AL105" s="1">
        <v>0.18691188097000122</v>
      </c>
      <c r="AM105" s="1">
        <v>3.1616652850061655E-3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86</v>
      </c>
      <c r="AV105">
        <f t="shared" si="36"/>
        <v>0.50076675415039063</v>
      </c>
      <c r="AW105">
        <f t="shared" si="37"/>
        <v>9.0196823370441396E-5</v>
      </c>
      <c r="AX105">
        <f t="shared" si="38"/>
        <v>304.90154495239256</v>
      </c>
      <c r="AY105">
        <f t="shared" si="39"/>
        <v>305.00128211975095</v>
      </c>
      <c r="AZ105">
        <f t="shared" si="40"/>
        <v>2.84816521954167</v>
      </c>
      <c r="BA105">
        <f t="shared" si="41"/>
        <v>1.0062275349996515E-3</v>
      </c>
      <c r="BB105">
        <f t="shared" si="42"/>
        <v>4.7086109584123532</v>
      </c>
      <c r="BC105">
        <f t="shared" si="43"/>
        <v>47.404088624341178</v>
      </c>
      <c r="BD105">
        <f t="shared" si="44"/>
        <v>22.217982896191764</v>
      </c>
      <c r="BE105">
        <f t="shared" si="45"/>
        <v>31.751544952392578</v>
      </c>
      <c r="BF105">
        <f t="shared" si="46"/>
        <v>4.7083423084558005</v>
      </c>
      <c r="BG105">
        <f t="shared" si="47"/>
        <v>3.9122867862195314E-3</v>
      </c>
      <c r="BH105">
        <f t="shared" si="48"/>
        <v>2.5017161361562756</v>
      </c>
      <c r="BI105">
        <f t="shared" si="49"/>
        <v>2.2066261722995248</v>
      </c>
      <c r="BJ105">
        <f t="shared" si="50"/>
        <v>2.4456635440990408E-3</v>
      </c>
      <c r="BK105">
        <f t="shared" si="51"/>
        <v>59.509176593145796</v>
      </c>
      <c r="BL105">
        <f t="shared" si="52"/>
        <v>1.4261773088538976</v>
      </c>
      <c r="BM105">
        <f t="shared" si="53"/>
        <v>51.432463346647992</v>
      </c>
      <c r="BN105">
        <f t="shared" si="54"/>
        <v>420.31133948310668</v>
      </c>
      <c r="BO105">
        <f t="shared" si="55"/>
        <v>-5.9202513667558235E-4</v>
      </c>
    </row>
    <row r="106" spans="1:67" x14ac:dyDescent="0.25">
      <c r="A106" s="1">
        <v>95</v>
      </c>
      <c r="B106" s="1" t="s">
        <v>181</v>
      </c>
      <c r="C106" s="1" t="s">
        <v>331</v>
      </c>
      <c r="D106" s="1" t="s">
        <v>81</v>
      </c>
      <c r="E106" s="1" t="s">
        <v>82</v>
      </c>
      <c r="F106" s="1" t="s">
        <v>83</v>
      </c>
      <c r="G106" s="1" t="s">
        <v>84</v>
      </c>
      <c r="H106" s="1" t="s">
        <v>85</v>
      </c>
      <c r="I106" s="1">
        <v>671.99999590963125</v>
      </c>
      <c r="J106" s="1">
        <v>1</v>
      </c>
      <c r="K106">
        <f t="shared" si="28"/>
        <v>-0.54551893719007605</v>
      </c>
      <c r="L106">
        <f t="shared" si="29"/>
        <v>4.2125361202966513E-3</v>
      </c>
      <c r="M106">
        <f t="shared" si="30"/>
        <v>608.60833169681098</v>
      </c>
      <c r="N106">
        <f t="shared" si="31"/>
        <v>9.6993136226662405E-2</v>
      </c>
      <c r="O106">
        <f t="shared" si="32"/>
        <v>2.2073128627978726</v>
      </c>
      <c r="P106">
        <f t="shared" si="33"/>
        <v>31.752005921281913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31.8525390625</v>
      </c>
      <c r="V106" s="1">
        <v>31.754545211791992</v>
      </c>
      <c r="W106" s="1">
        <v>31.646774291992188</v>
      </c>
      <c r="X106" s="1">
        <v>419.11199951171875</v>
      </c>
      <c r="Y106" s="1">
        <v>420.12002563476563</v>
      </c>
      <c r="Z106" s="1">
        <v>24.991605758666992</v>
      </c>
      <c r="AA106" s="1">
        <v>25.180423736572266</v>
      </c>
      <c r="AB106" s="1">
        <v>52.42242431640625</v>
      </c>
      <c r="AC106" s="1">
        <v>52.818489074707031</v>
      </c>
      <c r="AD106" s="1">
        <v>300.45065307617188</v>
      </c>
      <c r="AE106" s="1">
        <v>17.840167999267578</v>
      </c>
      <c r="AF106" s="1">
        <v>9.8086036741733551E-2</v>
      </c>
      <c r="AG106" s="1">
        <v>99.329246520996094</v>
      </c>
      <c r="AH106" s="1">
        <v>-7.7256546020507813</v>
      </c>
      <c r="AI106" s="1">
        <v>-0.36238077282905579</v>
      </c>
      <c r="AJ106" s="1">
        <v>0.11731281131505966</v>
      </c>
      <c r="AK106" s="1">
        <v>9.6514367032796144E-4</v>
      </c>
      <c r="AL106" s="1">
        <v>0.18691188097000122</v>
      </c>
      <c r="AM106" s="1">
        <v>3.1616652850061655E-3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86</v>
      </c>
      <c r="AV106">
        <f t="shared" si="36"/>
        <v>0.50075108846028638</v>
      </c>
      <c r="AW106">
        <f t="shared" si="37"/>
        <v>9.6993136226662408E-5</v>
      </c>
      <c r="AX106">
        <f t="shared" si="38"/>
        <v>304.90454521179197</v>
      </c>
      <c r="AY106">
        <f t="shared" si="39"/>
        <v>305.00253906249998</v>
      </c>
      <c r="AZ106">
        <f t="shared" si="40"/>
        <v>2.8544268160813999</v>
      </c>
      <c r="BA106">
        <f t="shared" si="41"/>
        <v>-2.5392905100774061E-3</v>
      </c>
      <c r="BB106">
        <f t="shared" si="42"/>
        <v>4.7084653796310008</v>
      </c>
      <c r="BC106">
        <f t="shared" si="43"/>
        <v>47.402608441570436</v>
      </c>
      <c r="BD106">
        <f t="shared" si="44"/>
        <v>22.22218470499817</v>
      </c>
      <c r="BE106">
        <f t="shared" si="45"/>
        <v>31.754545211791992</v>
      </c>
      <c r="BF106">
        <f t="shared" si="46"/>
        <v>4.7091433789941419</v>
      </c>
      <c r="BG106">
        <f t="shared" si="47"/>
        <v>4.2062969732107039E-3</v>
      </c>
      <c r="BH106">
        <f t="shared" si="48"/>
        <v>2.5011525168331281</v>
      </c>
      <c r="BI106">
        <f t="shared" si="49"/>
        <v>2.2079908621610138</v>
      </c>
      <c r="BJ106">
        <f t="shared" si="50"/>
        <v>2.6294954455979964E-3</v>
      </c>
      <c r="BK106">
        <f t="shared" si="51"/>
        <v>60.452607013844698</v>
      </c>
      <c r="BL106">
        <f t="shared" si="52"/>
        <v>1.4486534670116131</v>
      </c>
      <c r="BM106">
        <f t="shared" si="53"/>
        <v>51.426978012329471</v>
      </c>
      <c r="BN106">
        <f t="shared" si="54"/>
        <v>420.37933921101603</v>
      </c>
      <c r="BO106">
        <f t="shared" si="55"/>
        <v>-6.6735892493757971E-4</v>
      </c>
    </row>
    <row r="107" spans="1:67" x14ac:dyDescent="0.25">
      <c r="A107" s="1">
        <v>96</v>
      </c>
      <c r="B107" s="1" t="s">
        <v>182</v>
      </c>
      <c r="C107" s="1" t="s">
        <v>331</v>
      </c>
      <c r="D107" s="1" t="s">
        <v>81</v>
      </c>
      <c r="E107" s="1" t="s">
        <v>82</v>
      </c>
      <c r="F107" s="1" t="s">
        <v>83</v>
      </c>
      <c r="G107" s="1" t="s">
        <v>84</v>
      </c>
      <c r="H107" s="1" t="s">
        <v>85</v>
      </c>
      <c r="I107" s="1">
        <v>676.99999579787254</v>
      </c>
      <c r="J107" s="1">
        <v>1</v>
      </c>
      <c r="K107">
        <f t="shared" si="28"/>
        <v>-0.49389157950730617</v>
      </c>
      <c r="L107">
        <f t="shared" si="29"/>
        <v>3.6302280531115175E-3</v>
      </c>
      <c r="M107">
        <f t="shared" si="30"/>
        <v>618.74127193702373</v>
      </c>
      <c r="N107">
        <f t="shared" si="31"/>
        <v>8.3668170627146127E-2</v>
      </c>
      <c r="O107">
        <f t="shared" si="32"/>
        <v>2.2089972388950869</v>
      </c>
      <c r="P107">
        <f t="shared" si="33"/>
        <v>31.759249741415459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31.853391647338867</v>
      </c>
      <c r="V107" s="1">
        <v>31.754985809326172</v>
      </c>
      <c r="W107" s="1">
        <v>31.657028198242188</v>
      </c>
      <c r="X107" s="1">
        <v>419.08065795898438</v>
      </c>
      <c r="Y107" s="1">
        <v>419.99676513671875</v>
      </c>
      <c r="Z107" s="1">
        <v>25.020280838012695</v>
      </c>
      <c r="AA107" s="1">
        <v>25.183155059814453</v>
      </c>
      <c r="AB107" s="1">
        <v>52.479591369628906</v>
      </c>
      <c r="AC107" s="1">
        <v>52.821212768554688</v>
      </c>
      <c r="AD107" s="1">
        <v>300.4569091796875</v>
      </c>
      <c r="AE107" s="1">
        <v>17.910469055175781</v>
      </c>
      <c r="AF107" s="1">
        <v>8.5542373359203339E-2</v>
      </c>
      <c r="AG107" s="1">
        <v>99.328399658203125</v>
      </c>
      <c r="AH107" s="1">
        <v>-7.7256546020507813</v>
      </c>
      <c r="AI107" s="1">
        <v>-0.36238077282905579</v>
      </c>
      <c r="AJ107" s="1">
        <v>0.11731281131505966</v>
      </c>
      <c r="AK107" s="1">
        <v>9.6514367032796144E-4</v>
      </c>
      <c r="AL107" s="1">
        <v>0.18691188097000122</v>
      </c>
      <c r="AM107" s="1">
        <v>3.1616652850061655E-3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86</v>
      </c>
      <c r="AV107">
        <f t="shared" si="36"/>
        <v>0.5007615152994791</v>
      </c>
      <c r="AW107">
        <f t="shared" si="37"/>
        <v>8.3668170627146133E-5</v>
      </c>
      <c r="AX107">
        <f t="shared" si="38"/>
        <v>304.90498580932615</v>
      </c>
      <c r="AY107">
        <f t="shared" si="39"/>
        <v>305.00339164733884</v>
      </c>
      <c r="AZ107">
        <f t="shared" si="40"/>
        <v>2.8656749847752963</v>
      </c>
      <c r="BA107">
        <f t="shared" si="41"/>
        <v>4.2639320892862206E-3</v>
      </c>
      <c r="BB107">
        <f t="shared" si="42"/>
        <v>4.7103997293308373</v>
      </c>
      <c r="BC107">
        <f t="shared" si="43"/>
        <v>47.42248687726466</v>
      </c>
      <c r="BD107">
        <f t="shared" si="44"/>
        <v>22.239331817450207</v>
      </c>
      <c r="BE107">
        <f t="shared" si="45"/>
        <v>31.754985809326172</v>
      </c>
      <c r="BF107">
        <f t="shared" si="46"/>
        <v>4.7092610287157814</v>
      </c>
      <c r="BG107">
        <f t="shared" si="47"/>
        <v>3.625593640580346E-3</v>
      </c>
      <c r="BH107">
        <f t="shared" si="48"/>
        <v>2.5014024904357504</v>
      </c>
      <c r="BI107">
        <f t="shared" si="49"/>
        <v>2.2078585382800311</v>
      </c>
      <c r="BJ107">
        <f t="shared" si="50"/>
        <v>2.2664119431411549E-3</v>
      </c>
      <c r="BK107">
        <f t="shared" si="51"/>
        <v>61.458580343985631</v>
      </c>
      <c r="BL107">
        <f t="shared" si="52"/>
        <v>1.4732048513173881</v>
      </c>
      <c r="BM107">
        <f t="shared" si="53"/>
        <v>51.399354235072536</v>
      </c>
      <c r="BN107">
        <f t="shared" si="54"/>
        <v>420.23153753971116</v>
      </c>
      <c r="BO107">
        <f t="shared" si="55"/>
        <v>-6.0408860309339859E-4</v>
      </c>
    </row>
    <row r="108" spans="1:67" x14ac:dyDescent="0.25">
      <c r="A108" s="1">
        <v>97</v>
      </c>
      <c r="B108" s="1" t="s">
        <v>183</v>
      </c>
      <c r="C108" s="1" t="s">
        <v>331</v>
      </c>
      <c r="D108" s="1" t="s">
        <v>81</v>
      </c>
      <c r="E108" s="1" t="s">
        <v>82</v>
      </c>
      <c r="F108" s="1" t="s">
        <v>83</v>
      </c>
      <c r="G108" s="1" t="s">
        <v>84</v>
      </c>
      <c r="H108" s="1" t="s">
        <v>85</v>
      </c>
      <c r="I108" s="1">
        <v>682.49999567493796</v>
      </c>
      <c r="J108" s="1">
        <v>1</v>
      </c>
      <c r="K108">
        <f t="shared" si="28"/>
        <v>-0.36052132855023977</v>
      </c>
      <c r="L108">
        <f t="shared" si="29"/>
        <v>4.1143297001973306E-3</v>
      </c>
      <c r="M108">
        <f t="shared" si="30"/>
        <v>542.61783772324054</v>
      </c>
      <c r="N108">
        <f t="shared" si="31"/>
        <v>9.4774031227161409E-2</v>
      </c>
      <c r="O108">
        <f t="shared" si="32"/>
        <v>2.2081884706297354</v>
      </c>
      <c r="P108">
        <f t="shared" si="33"/>
        <v>31.755688027256181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31.856613159179688</v>
      </c>
      <c r="V108" s="1">
        <v>31.756975173950195</v>
      </c>
      <c r="W108" s="1">
        <v>31.666265487670898</v>
      </c>
      <c r="X108" s="1">
        <v>419.36346435546875</v>
      </c>
      <c r="Y108" s="1">
        <v>420.00396728515625</v>
      </c>
      <c r="Z108" s="1">
        <v>24.997177124023438</v>
      </c>
      <c r="AA108" s="1">
        <v>25.181684494018555</v>
      </c>
      <c r="AB108" s="1">
        <v>52.421638488769531</v>
      </c>
      <c r="AC108" s="1">
        <v>52.808567047119141</v>
      </c>
      <c r="AD108" s="1">
        <v>300.43502807617188</v>
      </c>
      <c r="AE108" s="1">
        <v>17.797407150268555</v>
      </c>
      <c r="AF108" s="1">
        <v>3.4216633066534996E-3</v>
      </c>
      <c r="AG108" s="1">
        <v>99.328544616699219</v>
      </c>
      <c r="AH108" s="1">
        <v>-7.7256546020507813</v>
      </c>
      <c r="AI108" s="1">
        <v>-0.36238077282905579</v>
      </c>
      <c r="AJ108" s="1">
        <v>0.11731281131505966</v>
      </c>
      <c r="AK108" s="1">
        <v>9.6514367032796144E-4</v>
      </c>
      <c r="AL108" s="1">
        <v>0.18691188097000122</v>
      </c>
      <c r="AM108" s="1">
        <v>3.1616652850061655E-3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86</v>
      </c>
      <c r="AV108">
        <f t="shared" si="36"/>
        <v>0.50072504679361973</v>
      </c>
      <c r="AW108">
        <f t="shared" si="37"/>
        <v>9.4774031227161411E-5</v>
      </c>
      <c r="AX108">
        <f t="shared" si="38"/>
        <v>304.90697517395017</v>
      </c>
      <c r="AY108">
        <f t="shared" si="39"/>
        <v>305.00661315917966</v>
      </c>
      <c r="AZ108">
        <f t="shared" si="40"/>
        <v>2.8475850803944809</v>
      </c>
      <c r="BA108">
        <f t="shared" si="41"/>
        <v>-1.2871466940163759E-3</v>
      </c>
      <c r="BB108">
        <f t="shared" si="42"/>
        <v>4.7094485424175003</v>
      </c>
      <c r="BC108">
        <f t="shared" si="43"/>
        <v>47.412841500808042</v>
      </c>
      <c r="BD108">
        <f t="shared" si="44"/>
        <v>22.231157006789488</v>
      </c>
      <c r="BE108">
        <f t="shared" si="45"/>
        <v>31.756975173950195</v>
      </c>
      <c r="BF108">
        <f t="shared" si="46"/>
        <v>4.7097922668987104</v>
      </c>
      <c r="BG108">
        <f t="shared" si="47"/>
        <v>4.1083778618670316E-3</v>
      </c>
      <c r="BH108">
        <f t="shared" si="48"/>
        <v>2.5012600717877649</v>
      </c>
      <c r="BI108">
        <f t="shared" si="49"/>
        <v>2.2085321951109456</v>
      </c>
      <c r="BJ108">
        <f t="shared" si="50"/>
        <v>2.5682702366479006E-3</v>
      </c>
      <c r="BK108">
        <f t="shared" si="51"/>
        <v>53.897440104109755</v>
      </c>
      <c r="BL108">
        <f t="shared" si="52"/>
        <v>1.2919350291632774</v>
      </c>
      <c r="BM108">
        <f t="shared" si="53"/>
        <v>51.415886890149132</v>
      </c>
      <c r="BN108">
        <f t="shared" si="54"/>
        <v>420.17534185833324</v>
      </c>
      <c r="BO108">
        <f t="shared" si="55"/>
        <v>-4.4116162952930295E-4</v>
      </c>
    </row>
    <row r="109" spans="1:67" x14ac:dyDescent="0.25">
      <c r="A109" s="1">
        <v>98</v>
      </c>
      <c r="B109" s="1" t="s">
        <v>184</v>
      </c>
      <c r="C109" s="1" t="s">
        <v>331</v>
      </c>
      <c r="D109" s="1" t="s">
        <v>81</v>
      </c>
      <c r="E109" s="1" t="s">
        <v>82</v>
      </c>
      <c r="F109" s="1" t="s">
        <v>83</v>
      </c>
      <c r="G109" s="1" t="s">
        <v>84</v>
      </c>
      <c r="H109" s="1" t="s">
        <v>85</v>
      </c>
      <c r="I109" s="1">
        <v>687.49999556317925</v>
      </c>
      <c r="J109" s="1">
        <v>1</v>
      </c>
      <c r="K109">
        <f t="shared" si="28"/>
        <v>-0.44324711583045701</v>
      </c>
      <c r="L109">
        <f t="shared" si="29"/>
        <v>4.0047663891190129E-3</v>
      </c>
      <c r="M109">
        <f t="shared" si="30"/>
        <v>578.96736023609253</v>
      </c>
      <c r="N109">
        <f t="shared" si="31"/>
        <v>9.2292335772847275E-2</v>
      </c>
      <c r="O109">
        <f t="shared" si="32"/>
        <v>2.2091236402269918</v>
      </c>
      <c r="P109">
        <f t="shared" si="33"/>
        <v>31.756834362471277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31.857952117919922</v>
      </c>
      <c r="V109" s="1">
        <v>31.756574630737305</v>
      </c>
      <c r="W109" s="1">
        <v>31.661151885986328</v>
      </c>
      <c r="X109" s="1">
        <v>419.29971313476563</v>
      </c>
      <c r="Y109" s="1">
        <v>420.10739135742188</v>
      </c>
      <c r="Z109" s="1">
        <v>24.995601654052734</v>
      </c>
      <c r="AA109" s="1">
        <v>25.175256729125977</v>
      </c>
      <c r="AB109" s="1">
        <v>52.414558410644531</v>
      </c>
      <c r="AC109" s="1">
        <v>52.791286468505859</v>
      </c>
      <c r="AD109" s="1">
        <v>300.47195434570313</v>
      </c>
      <c r="AE109" s="1">
        <v>17.838716506958008</v>
      </c>
      <c r="AF109" s="1">
        <v>8.6683705449104309E-2</v>
      </c>
      <c r="AG109" s="1">
        <v>99.32891845703125</v>
      </c>
      <c r="AH109" s="1">
        <v>-7.7256546020507813</v>
      </c>
      <c r="AI109" s="1">
        <v>-0.36238077282905579</v>
      </c>
      <c r="AJ109" s="1">
        <v>0.11731281131505966</v>
      </c>
      <c r="AK109" s="1">
        <v>9.6514367032796144E-4</v>
      </c>
      <c r="AL109" s="1">
        <v>0.18691188097000122</v>
      </c>
      <c r="AM109" s="1">
        <v>3.1616652850061655E-3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86</v>
      </c>
      <c r="AV109">
        <f t="shared" si="36"/>
        <v>0.50078659057617181</v>
      </c>
      <c r="AW109">
        <f t="shared" si="37"/>
        <v>9.2292335772847274E-5</v>
      </c>
      <c r="AX109">
        <f t="shared" si="38"/>
        <v>304.90657463073728</v>
      </c>
      <c r="AY109">
        <f t="shared" si="39"/>
        <v>305.0079521179199</v>
      </c>
      <c r="AZ109">
        <f t="shared" si="40"/>
        <v>2.8541945773170596</v>
      </c>
      <c r="BA109">
        <f t="shared" si="41"/>
        <v>2.5973173397335044E-4</v>
      </c>
      <c r="BB109">
        <f t="shared" si="42"/>
        <v>4.7097546630091731</v>
      </c>
      <c r="BC109">
        <f t="shared" si="43"/>
        <v>47.415744942864428</v>
      </c>
      <c r="BD109">
        <f t="shared" si="44"/>
        <v>22.240488213738452</v>
      </c>
      <c r="BE109">
        <f t="shared" si="45"/>
        <v>31.756574630737305</v>
      </c>
      <c r="BF109">
        <f t="shared" si="46"/>
        <v>4.7096853019958242</v>
      </c>
      <c r="BG109">
        <f t="shared" si="47"/>
        <v>3.9991271040401948E-3</v>
      </c>
      <c r="BH109">
        <f t="shared" si="48"/>
        <v>2.5006310227821813</v>
      </c>
      <c r="BI109">
        <f t="shared" si="49"/>
        <v>2.2090542792136429</v>
      </c>
      <c r="BJ109">
        <f t="shared" si="50"/>
        <v>2.4999604835353735E-3</v>
      </c>
      <c r="BK109">
        <f t="shared" si="51"/>
        <v>57.508201714173467</v>
      </c>
      <c r="BL109">
        <f t="shared" si="52"/>
        <v>1.3781413327801098</v>
      </c>
      <c r="BM109">
        <f t="shared" si="53"/>
        <v>51.396687177448811</v>
      </c>
      <c r="BN109">
        <f t="shared" si="54"/>
        <v>420.3180898078931</v>
      </c>
      <c r="BO109">
        <f t="shared" si="55"/>
        <v>-5.420045890734015E-4</v>
      </c>
    </row>
    <row r="110" spans="1:67" x14ac:dyDescent="0.25">
      <c r="A110" s="1">
        <v>99</v>
      </c>
      <c r="B110" s="1" t="s">
        <v>185</v>
      </c>
      <c r="C110" s="1" t="s">
        <v>331</v>
      </c>
      <c r="D110" s="1" t="s">
        <v>81</v>
      </c>
      <c r="E110" s="1" t="s">
        <v>82</v>
      </c>
      <c r="F110" s="1" t="s">
        <v>83</v>
      </c>
      <c r="G110" s="1" t="s">
        <v>84</v>
      </c>
      <c r="H110" s="1" t="s">
        <v>85</v>
      </c>
      <c r="I110" s="1">
        <v>692.49999545142055</v>
      </c>
      <c r="J110" s="1">
        <v>1</v>
      </c>
      <c r="K110">
        <f t="shared" si="28"/>
        <v>-0.5076209650208523</v>
      </c>
      <c r="L110">
        <f t="shared" si="29"/>
        <v>4.0564937293503965E-3</v>
      </c>
      <c r="M110">
        <f t="shared" si="30"/>
        <v>601.67488007104805</v>
      </c>
      <c r="N110">
        <f t="shared" si="31"/>
        <v>9.3493178307525113E-2</v>
      </c>
      <c r="O110">
        <f t="shared" si="32"/>
        <v>2.2093816540905342</v>
      </c>
      <c r="P110">
        <f t="shared" si="33"/>
        <v>31.755737525137661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31.856508255004883</v>
      </c>
      <c r="V110" s="1">
        <v>31.756061553955078</v>
      </c>
      <c r="W110" s="1">
        <v>31.653825759887695</v>
      </c>
      <c r="X110" s="1">
        <v>419.13641357421875</v>
      </c>
      <c r="Y110" s="1">
        <v>420.0716552734375</v>
      </c>
      <c r="Z110" s="1">
        <v>24.987699508666992</v>
      </c>
      <c r="AA110" s="1">
        <v>25.169696807861328</v>
      </c>
      <c r="AB110" s="1">
        <v>52.402297973632813</v>
      </c>
      <c r="AC110" s="1">
        <v>52.783969879150391</v>
      </c>
      <c r="AD110" s="1">
        <v>300.4659423828125</v>
      </c>
      <c r="AE110" s="1">
        <v>17.916990280151367</v>
      </c>
      <c r="AF110" s="1">
        <v>6.8432264029979706E-2</v>
      </c>
      <c r="AG110" s="1">
        <v>99.328971862792969</v>
      </c>
      <c r="AH110" s="1">
        <v>-7.7256546020507813</v>
      </c>
      <c r="AI110" s="1">
        <v>-0.36238077282905579</v>
      </c>
      <c r="AJ110" s="1">
        <v>0.11731281131505966</v>
      </c>
      <c r="AK110" s="1">
        <v>9.6514367032796144E-4</v>
      </c>
      <c r="AL110" s="1">
        <v>0.18691188097000122</v>
      </c>
      <c r="AM110" s="1">
        <v>3.1616652850061655E-3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86</v>
      </c>
      <c r="AV110">
        <f t="shared" si="36"/>
        <v>0.50077657063802083</v>
      </c>
      <c r="AW110">
        <f t="shared" si="37"/>
        <v>9.3493178307525111E-5</v>
      </c>
      <c r="AX110">
        <f t="shared" si="38"/>
        <v>304.90606155395506</v>
      </c>
      <c r="AY110">
        <f t="shared" si="39"/>
        <v>305.00650825500486</v>
      </c>
      <c r="AZ110">
        <f t="shared" si="40"/>
        <v>2.8667183807480683</v>
      </c>
      <c r="BA110">
        <f t="shared" si="41"/>
        <v>-3.2402881741854292E-4</v>
      </c>
      <c r="BB110">
        <f t="shared" si="42"/>
        <v>4.7094617601136219</v>
      </c>
      <c r="BC110">
        <f t="shared" si="43"/>
        <v>47.412770632711137</v>
      </c>
      <c r="BD110">
        <f t="shared" si="44"/>
        <v>22.243073824849809</v>
      </c>
      <c r="BE110">
        <f t="shared" si="45"/>
        <v>31.756061553955078</v>
      </c>
      <c r="BF110">
        <f t="shared" si="46"/>
        <v>4.7095482881387545</v>
      </c>
      <c r="BG110">
        <f t="shared" si="47"/>
        <v>4.0507079296592096E-3</v>
      </c>
      <c r="BH110">
        <f t="shared" si="48"/>
        <v>2.5000801060230877</v>
      </c>
      <c r="BI110">
        <f t="shared" si="49"/>
        <v>2.2094681821156668</v>
      </c>
      <c r="BJ110">
        <f t="shared" si="50"/>
        <v>2.5322116390076011E-3</v>
      </c>
      <c r="BK110">
        <f t="shared" si="51"/>
        <v>59.763747233126466</v>
      </c>
      <c r="BL110">
        <f t="shared" si="52"/>
        <v>1.4323148741835472</v>
      </c>
      <c r="BM110">
        <f t="shared" si="53"/>
        <v>51.389086744783697</v>
      </c>
      <c r="BN110">
        <f t="shared" si="54"/>
        <v>420.31295396876283</v>
      </c>
      <c r="BO110">
        <f t="shared" si="55"/>
        <v>-6.2063701721803424E-4</v>
      </c>
    </row>
    <row r="111" spans="1:67" x14ac:dyDescent="0.25">
      <c r="A111" s="1">
        <v>100</v>
      </c>
      <c r="B111" s="1" t="s">
        <v>186</v>
      </c>
      <c r="C111" s="1" t="s">
        <v>331</v>
      </c>
      <c r="D111" s="1" t="s">
        <v>81</v>
      </c>
      <c r="E111" s="1" t="s">
        <v>82</v>
      </c>
      <c r="F111" s="1" t="s">
        <v>83</v>
      </c>
      <c r="G111" s="1" t="s">
        <v>84</v>
      </c>
      <c r="H111" s="1" t="s">
        <v>85</v>
      </c>
      <c r="I111" s="1">
        <v>697.99999532848597</v>
      </c>
      <c r="J111" s="1">
        <v>1</v>
      </c>
      <c r="K111">
        <f t="shared" si="28"/>
        <v>-0.42457854344251783</v>
      </c>
      <c r="L111">
        <f t="shared" si="29"/>
        <v>3.8403253648232054E-3</v>
      </c>
      <c r="M111">
        <f t="shared" si="30"/>
        <v>578.62568809358891</v>
      </c>
      <c r="N111">
        <f t="shared" si="31"/>
        <v>8.8557040278793339E-2</v>
      </c>
      <c r="O111">
        <f t="shared" si="32"/>
        <v>2.2103606346417419</v>
      </c>
      <c r="P111">
        <f t="shared" si="33"/>
        <v>31.762083001882385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31.857521057128906</v>
      </c>
      <c r="V111" s="1">
        <v>31.760643005371094</v>
      </c>
      <c r="W111" s="1">
        <v>31.653448104858398</v>
      </c>
      <c r="X111" s="1">
        <v>419.19784545898438</v>
      </c>
      <c r="Y111" s="1">
        <v>419.97140502929688</v>
      </c>
      <c r="Z111" s="1">
        <v>25.004243850708008</v>
      </c>
      <c r="AA111" s="1">
        <v>25.176628112792969</v>
      </c>
      <c r="AB111" s="1">
        <v>52.434555053710938</v>
      </c>
      <c r="AC111" s="1">
        <v>52.796051025390625</v>
      </c>
      <c r="AD111" s="1">
        <v>300.4710693359375</v>
      </c>
      <c r="AE111" s="1">
        <v>17.807552337646484</v>
      </c>
      <c r="AF111" s="1">
        <v>0.16766279935836792</v>
      </c>
      <c r="AG111" s="1">
        <v>99.330055236816406</v>
      </c>
      <c r="AH111" s="1">
        <v>-7.7256546020507813</v>
      </c>
      <c r="AI111" s="1">
        <v>-0.36238077282905579</v>
      </c>
      <c r="AJ111" s="1">
        <v>0.11731281131505966</v>
      </c>
      <c r="AK111" s="1">
        <v>9.6514367032796144E-4</v>
      </c>
      <c r="AL111" s="1">
        <v>0.18691188097000122</v>
      </c>
      <c r="AM111" s="1">
        <v>3.1616652850061655E-3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86</v>
      </c>
      <c r="AV111">
        <f t="shared" si="36"/>
        <v>0.5007851155598958</v>
      </c>
      <c r="AW111">
        <f t="shared" si="37"/>
        <v>8.8557040278793334E-5</v>
      </c>
      <c r="AX111">
        <f t="shared" si="38"/>
        <v>304.91064300537107</v>
      </c>
      <c r="AY111">
        <f t="shared" si="39"/>
        <v>305.00752105712888</v>
      </c>
      <c r="AZ111">
        <f t="shared" si="40"/>
        <v>2.8492083103386676</v>
      </c>
      <c r="BA111">
        <f t="shared" si="41"/>
        <v>1.4399965112893182E-3</v>
      </c>
      <c r="BB111">
        <f t="shared" si="42"/>
        <v>4.7111564957622525</v>
      </c>
      <c r="BC111">
        <f t="shared" si="43"/>
        <v>47.429315170823294</v>
      </c>
      <c r="BD111">
        <f t="shared" si="44"/>
        <v>22.252687058030325</v>
      </c>
      <c r="BE111">
        <f t="shared" si="45"/>
        <v>31.760643005371094</v>
      </c>
      <c r="BF111">
        <f t="shared" si="46"/>
        <v>4.7107718581652218</v>
      </c>
      <c r="BG111">
        <f t="shared" si="47"/>
        <v>3.8351393849342984E-3</v>
      </c>
      <c r="BH111">
        <f t="shared" si="48"/>
        <v>2.5007958611205106</v>
      </c>
      <c r="BI111">
        <f t="shared" si="49"/>
        <v>2.2099759970447113</v>
      </c>
      <c r="BJ111">
        <f t="shared" si="50"/>
        <v>2.3974275046164204E-3</v>
      </c>
      <c r="BK111">
        <f t="shared" si="51"/>
        <v>57.474921559777087</v>
      </c>
      <c r="BL111">
        <f t="shared" si="52"/>
        <v>1.3777740130979261</v>
      </c>
      <c r="BM111">
        <f t="shared" si="53"/>
        <v>51.380754093326033</v>
      </c>
      <c r="BN111">
        <f t="shared" si="54"/>
        <v>420.17322933454716</v>
      </c>
      <c r="BO111">
        <f t="shared" si="55"/>
        <v>-5.191945657383385E-4</v>
      </c>
    </row>
    <row r="112" spans="1:67" x14ac:dyDescent="0.25">
      <c r="A112" s="1">
        <v>101</v>
      </c>
      <c r="B112" s="1" t="s">
        <v>187</v>
      </c>
      <c r="C112" s="1" t="s">
        <v>331</v>
      </c>
      <c r="D112" s="1" t="s">
        <v>81</v>
      </c>
      <c r="E112" s="1" t="s">
        <v>82</v>
      </c>
      <c r="F112" s="1" t="s">
        <v>83</v>
      </c>
      <c r="G112" s="1" t="s">
        <v>84</v>
      </c>
      <c r="H112" s="1" t="s">
        <v>85</v>
      </c>
      <c r="I112" s="1">
        <v>702.99999521672726</v>
      </c>
      <c r="J112" s="1">
        <v>1</v>
      </c>
      <c r="K112">
        <f t="shared" si="28"/>
        <v>-0.4946279035992307</v>
      </c>
      <c r="L112">
        <f t="shared" si="29"/>
        <v>4.1683189157232089E-3</v>
      </c>
      <c r="M112">
        <f t="shared" si="30"/>
        <v>591.38485626842134</v>
      </c>
      <c r="N112">
        <f t="shared" si="31"/>
        <v>9.6058309218550478E-2</v>
      </c>
      <c r="O112">
        <f t="shared" si="32"/>
        <v>2.2091858227789278</v>
      </c>
      <c r="P112">
        <f t="shared" si="33"/>
        <v>31.756546826215281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31.857902526855469</v>
      </c>
      <c r="V112" s="1">
        <v>31.758247375488281</v>
      </c>
      <c r="W112" s="1">
        <v>31.653703689575195</v>
      </c>
      <c r="X112" s="1">
        <v>419.0455322265625</v>
      </c>
      <c r="Y112" s="1">
        <v>419.9527587890625</v>
      </c>
      <c r="Z112" s="1">
        <v>24.986787796020508</v>
      </c>
      <c r="AA112" s="1">
        <v>25.173789978027344</v>
      </c>
      <c r="AB112" s="1">
        <v>52.396358489990234</v>
      </c>
      <c r="AC112" s="1">
        <v>52.788494110107422</v>
      </c>
      <c r="AD112" s="1">
        <v>300.44619750976563</v>
      </c>
      <c r="AE112" s="1">
        <v>17.920616149902344</v>
      </c>
      <c r="AF112" s="1">
        <v>5.8169085532426834E-2</v>
      </c>
      <c r="AG112" s="1">
        <v>99.329185485839844</v>
      </c>
      <c r="AH112" s="1">
        <v>-7.7256546020507813</v>
      </c>
      <c r="AI112" s="1">
        <v>-0.36238077282905579</v>
      </c>
      <c r="AJ112" s="1">
        <v>0.11731281131505966</v>
      </c>
      <c r="AK112" s="1">
        <v>9.6514367032796144E-4</v>
      </c>
      <c r="AL112" s="1">
        <v>0.18691188097000122</v>
      </c>
      <c r="AM112" s="1">
        <v>3.1616652850061655E-3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86</v>
      </c>
      <c r="AV112">
        <f t="shared" si="36"/>
        <v>0.500743662516276</v>
      </c>
      <c r="AW112">
        <f t="shared" si="37"/>
        <v>9.6058309218550471E-5</v>
      </c>
      <c r="AX112">
        <f t="shared" si="38"/>
        <v>304.90824737548826</v>
      </c>
      <c r="AY112">
        <f t="shared" si="39"/>
        <v>305.00790252685545</v>
      </c>
      <c r="AZ112">
        <f t="shared" si="40"/>
        <v>2.8672985198952574</v>
      </c>
      <c r="BA112">
        <f t="shared" si="41"/>
        <v>-1.7005492730014522E-3</v>
      </c>
      <c r="BB112">
        <f t="shared" si="42"/>
        <v>4.7096778768879819</v>
      </c>
      <c r="BC112">
        <f t="shared" si="43"/>
        <v>47.414844427163693</v>
      </c>
      <c r="BD112">
        <f t="shared" si="44"/>
        <v>22.24105444913635</v>
      </c>
      <c r="BE112">
        <f t="shared" si="45"/>
        <v>31.758247375488281</v>
      </c>
      <c r="BF112">
        <f t="shared" si="46"/>
        <v>4.7101320218328118</v>
      </c>
      <c r="BG112">
        <f t="shared" si="47"/>
        <v>4.1622099656080866E-3</v>
      </c>
      <c r="BH112">
        <f t="shared" si="48"/>
        <v>2.5004920541090541</v>
      </c>
      <c r="BI112">
        <f t="shared" si="49"/>
        <v>2.2096399677237577</v>
      </c>
      <c r="BJ112">
        <f t="shared" si="50"/>
        <v>2.6019293905983148E-3</v>
      </c>
      <c r="BK112">
        <f t="shared" si="51"/>
        <v>58.741776081802762</v>
      </c>
      <c r="BL112">
        <f t="shared" si="52"/>
        <v>1.408217576600008</v>
      </c>
      <c r="BM112">
        <f t="shared" si="53"/>
        <v>51.397381371000563</v>
      </c>
      <c r="BN112">
        <f t="shared" si="54"/>
        <v>420.18788120526352</v>
      </c>
      <c r="BO112">
        <f t="shared" si="55"/>
        <v>-6.0502884864518794E-4</v>
      </c>
    </row>
    <row r="113" spans="1:67" x14ac:dyDescent="0.25">
      <c r="A113" s="1">
        <v>102</v>
      </c>
      <c r="B113" s="1" t="s">
        <v>188</v>
      </c>
      <c r="C113" s="1" t="s">
        <v>331</v>
      </c>
      <c r="D113" s="1" t="s">
        <v>81</v>
      </c>
      <c r="E113" s="1" t="s">
        <v>82</v>
      </c>
      <c r="F113" s="1" t="s">
        <v>83</v>
      </c>
      <c r="G113" s="1" t="s">
        <v>84</v>
      </c>
      <c r="H113" s="1" t="s">
        <v>85</v>
      </c>
      <c r="I113" s="1">
        <v>707.99999510496855</v>
      </c>
      <c r="J113" s="1">
        <v>1</v>
      </c>
      <c r="K113">
        <f t="shared" si="28"/>
        <v>-0.48347149804129974</v>
      </c>
      <c r="L113">
        <f t="shared" si="29"/>
        <v>3.8686143554749505E-3</v>
      </c>
      <c r="M113">
        <f t="shared" si="30"/>
        <v>601.23711731499975</v>
      </c>
      <c r="N113">
        <f t="shared" si="31"/>
        <v>8.9201938124589333E-2</v>
      </c>
      <c r="O113">
        <f t="shared" si="32"/>
        <v>2.2101967591142917</v>
      </c>
      <c r="P113">
        <f t="shared" si="33"/>
        <v>31.759337800753716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31.856374740600586</v>
      </c>
      <c r="V113" s="1">
        <v>31.757968902587891</v>
      </c>
      <c r="W113" s="1">
        <v>31.655166625976563</v>
      </c>
      <c r="X113" s="1">
        <v>419.01507568359375</v>
      </c>
      <c r="Y113" s="1">
        <v>419.90570068359375</v>
      </c>
      <c r="Z113" s="1">
        <v>24.997438430786133</v>
      </c>
      <c r="AA113" s="1">
        <v>25.171077728271484</v>
      </c>
      <c r="AB113" s="1">
        <v>52.423313140869141</v>
      </c>
      <c r="AC113" s="1">
        <v>52.787456512451172</v>
      </c>
      <c r="AD113" s="1">
        <v>300.47332763671875</v>
      </c>
      <c r="AE113" s="1">
        <v>17.829296112060547</v>
      </c>
      <c r="AF113" s="1">
        <v>1.9389843568205833E-2</v>
      </c>
      <c r="AG113" s="1">
        <v>99.329338073730469</v>
      </c>
      <c r="AH113" s="1">
        <v>-7.7256546020507813</v>
      </c>
      <c r="AI113" s="1">
        <v>-0.36238077282905579</v>
      </c>
      <c r="AJ113" s="1">
        <v>0.11731281131505966</v>
      </c>
      <c r="AK113" s="1">
        <v>9.6514367032796144E-4</v>
      </c>
      <c r="AL113" s="1">
        <v>0.18691188097000122</v>
      </c>
      <c r="AM113" s="1">
        <v>3.1616652850061655E-3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86</v>
      </c>
      <c r="AV113">
        <f t="shared" si="36"/>
        <v>0.50078887939453121</v>
      </c>
      <c r="AW113">
        <f t="shared" si="37"/>
        <v>8.9201938124589339E-5</v>
      </c>
      <c r="AX113">
        <f t="shared" si="38"/>
        <v>304.90796890258787</v>
      </c>
      <c r="AY113">
        <f t="shared" si="39"/>
        <v>305.00637474060056</v>
      </c>
      <c r="AZ113">
        <f t="shared" si="40"/>
        <v>2.8526873141671558</v>
      </c>
      <c r="BA113">
        <f t="shared" si="41"/>
        <v>1.3688981658265505E-3</v>
      </c>
      <c r="BB113">
        <f t="shared" si="42"/>
        <v>4.7104232484659176</v>
      </c>
      <c r="BC113">
        <f t="shared" si="43"/>
        <v>47.42227563189288</v>
      </c>
      <c r="BD113">
        <f t="shared" si="44"/>
        <v>22.251197903621396</v>
      </c>
      <c r="BE113">
        <f t="shared" si="45"/>
        <v>31.757968902587891</v>
      </c>
      <c r="BF113">
        <f t="shared" si="46"/>
        <v>4.7100576508625958</v>
      </c>
      <c r="BG113">
        <f t="shared" si="47"/>
        <v>3.8633517435595543E-3</v>
      </c>
      <c r="BH113">
        <f t="shared" si="48"/>
        <v>2.5002264893516259</v>
      </c>
      <c r="BI113">
        <f t="shared" si="49"/>
        <v>2.2098311615109698</v>
      </c>
      <c r="BJ113">
        <f t="shared" si="50"/>
        <v>2.4150671016801217E-3</v>
      </c>
      <c r="BK113">
        <f t="shared" si="51"/>
        <v>59.720484888256763</v>
      </c>
      <c r="BL113">
        <f t="shared" si="52"/>
        <v>1.4318384254755387</v>
      </c>
      <c r="BM113">
        <f t="shared" si="53"/>
        <v>51.377592243525669</v>
      </c>
      <c r="BN113">
        <f t="shared" si="54"/>
        <v>420.13551987890526</v>
      </c>
      <c r="BO113">
        <f t="shared" si="55"/>
        <v>-5.9122831354254171E-4</v>
      </c>
    </row>
    <row r="114" spans="1:67" x14ac:dyDescent="0.25">
      <c r="A114" s="1">
        <v>103</v>
      </c>
      <c r="B114" s="1" t="s">
        <v>189</v>
      </c>
      <c r="C114" s="1" t="s">
        <v>331</v>
      </c>
      <c r="D114" s="1" t="s">
        <v>81</v>
      </c>
      <c r="E114" s="1" t="s">
        <v>82</v>
      </c>
      <c r="F114" s="1" t="s">
        <v>83</v>
      </c>
      <c r="G114" s="1" t="s">
        <v>84</v>
      </c>
      <c r="H114" s="1" t="s">
        <v>85</v>
      </c>
      <c r="I114" s="1">
        <v>732.50000635907054</v>
      </c>
      <c r="J114" s="1">
        <v>1</v>
      </c>
      <c r="K114">
        <f t="shared" si="28"/>
        <v>-0.38112723657400971</v>
      </c>
      <c r="L114">
        <f t="shared" si="29"/>
        <v>3.6313647642835984E-3</v>
      </c>
      <c r="M114">
        <f t="shared" si="30"/>
        <v>569.66349724439669</v>
      </c>
      <c r="N114">
        <f t="shared" si="31"/>
        <v>8.3847237188786922E-2</v>
      </c>
      <c r="O114">
        <f t="shared" si="32"/>
        <v>2.2130910402329578</v>
      </c>
      <c r="P114">
        <f t="shared" si="33"/>
        <v>31.762947858136403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31.855873107910156</v>
      </c>
      <c r="V114" s="1">
        <v>31.759176254272461</v>
      </c>
      <c r="W114" s="1">
        <v>31.654766082763672</v>
      </c>
      <c r="X114" s="1">
        <v>419.16018676757813</v>
      </c>
      <c r="Y114" s="1">
        <v>419.85092163085938</v>
      </c>
      <c r="Z114" s="1">
        <v>24.988302230834961</v>
      </c>
      <c r="AA114" s="1">
        <v>25.151515960693359</v>
      </c>
      <c r="AB114" s="1">
        <v>52.405918121337891</v>
      </c>
      <c r="AC114" s="1">
        <v>52.748214721679688</v>
      </c>
      <c r="AD114" s="1">
        <v>300.48336791992188</v>
      </c>
      <c r="AE114" s="1">
        <v>17.816976547241211</v>
      </c>
      <c r="AF114" s="1">
        <v>0.28969687223434448</v>
      </c>
      <c r="AG114" s="1">
        <v>99.329856872558594</v>
      </c>
      <c r="AH114" s="1">
        <v>-7.7484602928161621</v>
      </c>
      <c r="AI114" s="1">
        <v>-0.37676018476486206</v>
      </c>
      <c r="AJ114" s="1">
        <v>1.4808248728513718E-2</v>
      </c>
      <c r="AK114" s="1">
        <v>2.0630811341106892E-3</v>
      </c>
      <c r="AL114" s="1">
        <v>6.9336459040641785E-2</v>
      </c>
      <c r="AM114" s="1">
        <v>5.14955073595047E-3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86</v>
      </c>
      <c r="AV114">
        <f t="shared" si="36"/>
        <v>0.50080561319986971</v>
      </c>
      <c r="AW114">
        <f t="shared" si="37"/>
        <v>8.384723718878692E-5</v>
      </c>
      <c r="AX114">
        <f t="shared" si="38"/>
        <v>304.90917625427244</v>
      </c>
      <c r="AY114">
        <f t="shared" si="39"/>
        <v>305.00587310791013</v>
      </c>
      <c r="AZ114">
        <f t="shared" si="40"/>
        <v>2.8507161838401203</v>
      </c>
      <c r="BA114">
        <f t="shared" si="41"/>
        <v>3.7716038639409532E-3</v>
      </c>
      <c r="BB114">
        <f t="shared" si="42"/>
        <v>4.7113875207365021</v>
      </c>
      <c r="BC114">
        <f t="shared" si="43"/>
        <v>47.431735724549256</v>
      </c>
      <c r="BD114">
        <f t="shared" si="44"/>
        <v>22.280219763855897</v>
      </c>
      <c r="BE114">
        <f t="shared" si="45"/>
        <v>31.759176254272461</v>
      </c>
      <c r="BF114">
        <f t="shared" si="46"/>
        <v>4.7103801022568028</v>
      </c>
      <c r="BG114">
        <f t="shared" si="47"/>
        <v>3.6267274508610882E-3</v>
      </c>
      <c r="BH114">
        <f t="shared" si="48"/>
        <v>2.4982964805035444</v>
      </c>
      <c r="BI114">
        <f t="shared" si="49"/>
        <v>2.2120836217532585</v>
      </c>
      <c r="BJ114">
        <f t="shared" si="50"/>
        <v>2.267120834766156E-3</v>
      </c>
      <c r="BK114">
        <f t="shared" si="51"/>
        <v>56.5845936468071</v>
      </c>
      <c r="BL114">
        <f t="shared" si="52"/>
        <v>1.3568232624847143</v>
      </c>
      <c r="BM114">
        <f t="shared" si="53"/>
        <v>51.320079071495492</v>
      </c>
      <c r="BN114">
        <f t="shared" si="54"/>
        <v>420.03209126583391</v>
      </c>
      <c r="BO114">
        <f t="shared" si="55"/>
        <v>-4.6566632226440423E-4</v>
      </c>
    </row>
    <row r="115" spans="1:67" x14ac:dyDescent="0.25">
      <c r="A115" s="1">
        <v>104</v>
      </c>
      <c r="B115" s="1" t="s">
        <v>190</v>
      </c>
      <c r="C115" s="1" t="s">
        <v>331</v>
      </c>
      <c r="D115" s="1" t="s">
        <v>81</v>
      </c>
      <c r="E115" s="1" t="s">
        <v>82</v>
      </c>
      <c r="F115" s="1" t="s">
        <v>83</v>
      </c>
      <c r="G115" s="1" t="s">
        <v>84</v>
      </c>
      <c r="H115" s="1" t="s">
        <v>85</v>
      </c>
      <c r="I115" s="1">
        <v>733.50000676140189</v>
      </c>
      <c r="J115" s="1">
        <v>1</v>
      </c>
      <c r="K115">
        <f t="shared" si="28"/>
        <v>-0.29230971848153536</v>
      </c>
      <c r="L115">
        <f t="shared" si="29"/>
        <v>2.5484322312502856E-3</v>
      </c>
      <c r="M115">
        <f t="shared" si="30"/>
        <v>584.86124032943485</v>
      </c>
      <c r="N115">
        <f t="shared" si="31"/>
        <v>5.8962854636660136E-2</v>
      </c>
      <c r="O115">
        <f t="shared" si="32"/>
        <v>2.216743714018321</v>
      </c>
      <c r="P115">
        <f t="shared" si="33"/>
        <v>31.776024428921122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31.860607147216797</v>
      </c>
      <c r="V115" s="1">
        <v>31.758584976196289</v>
      </c>
      <c r="W115" s="1">
        <v>31.659523010253906</v>
      </c>
      <c r="X115" s="1">
        <v>419.27322387695313</v>
      </c>
      <c r="Y115" s="1">
        <v>419.8076171875</v>
      </c>
      <c r="Z115" s="1">
        <v>25.034967422485352</v>
      </c>
      <c r="AA115" s="1">
        <v>25.149772644042969</v>
      </c>
      <c r="AB115" s="1">
        <v>52.490016937255859</v>
      </c>
      <c r="AC115" s="1">
        <v>52.730720520019531</v>
      </c>
      <c r="AD115" s="1">
        <v>300.40420532226563</v>
      </c>
      <c r="AE115" s="1">
        <v>18.134422302246094</v>
      </c>
      <c r="AF115" s="1">
        <v>0.31023737788200378</v>
      </c>
      <c r="AG115" s="1">
        <v>99.3304443359375</v>
      </c>
      <c r="AH115" s="1">
        <v>-7.7484602928161621</v>
      </c>
      <c r="AI115" s="1">
        <v>-0.37676018476486206</v>
      </c>
      <c r="AJ115" s="1">
        <v>1.4808248728513718E-2</v>
      </c>
      <c r="AK115" s="1">
        <v>2.0630811341106892E-3</v>
      </c>
      <c r="AL115" s="1">
        <v>6.9336459040641785E-2</v>
      </c>
      <c r="AM115" s="1">
        <v>5.14955073595047E-3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86</v>
      </c>
      <c r="AV115">
        <f t="shared" si="36"/>
        <v>0.5006736755371094</v>
      </c>
      <c r="AW115">
        <f t="shared" si="37"/>
        <v>5.8962854636660136E-5</v>
      </c>
      <c r="AX115">
        <f t="shared" si="38"/>
        <v>304.90858497619627</v>
      </c>
      <c r="AY115">
        <f t="shared" si="39"/>
        <v>305.01060714721677</v>
      </c>
      <c r="AZ115">
        <f t="shared" si="40"/>
        <v>2.901507503505627</v>
      </c>
      <c r="BA115">
        <f t="shared" si="41"/>
        <v>1.7439452724834666E-2</v>
      </c>
      <c r="BB115">
        <f t="shared" si="42"/>
        <v>4.7148818056989148</v>
      </c>
      <c r="BC115">
        <f t="shared" si="43"/>
        <v>47.466633590735711</v>
      </c>
      <c r="BD115">
        <f t="shared" si="44"/>
        <v>22.316860946692742</v>
      </c>
      <c r="BE115">
        <f t="shared" si="45"/>
        <v>31.758584976196289</v>
      </c>
      <c r="BF115">
        <f t="shared" si="46"/>
        <v>4.7102221852705535</v>
      </c>
      <c r="BG115">
        <f t="shared" si="47"/>
        <v>2.546147483279988E-3</v>
      </c>
      <c r="BH115">
        <f t="shared" si="48"/>
        <v>2.4981380916805938</v>
      </c>
      <c r="BI115">
        <f t="shared" si="49"/>
        <v>2.2120840935899597</v>
      </c>
      <c r="BJ115">
        <f t="shared" si="50"/>
        <v>1.5915472897784508E-3</v>
      </c>
      <c r="BK115">
        <f t="shared" si="51"/>
        <v>58.094526876790297</v>
      </c>
      <c r="BL115">
        <f t="shared" si="52"/>
        <v>1.3931649078873585</v>
      </c>
      <c r="BM115">
        <f t="shared" si="53"/>
        <v>51.256469697808171</v>
      </c>
      <c r="BN115">
        <f t="shared" si="54"/>
        <v>419.94656722810288</v>
      </c>
      <c r="BO115">
        <f t="shared" si="55"/>
        <v>-3.5677787120915908E-4</v>
      </c>
    </row>
    <row r="116" spans="1:67" x14ac:dyDescent="0.25">
      <c r="A116" s="1">
        <v>105</v>
      </c>
      <c r="B116" s="1" t="s">
        <v>191</v>
      </c>
      <c r="C116" s="1" t="s">
        <v>331</v>
      </c>
      <c r="D116" s="1" t="s">
        <v>81</v>
      </c>
      <c r="E116" s="1" t="s">
        <v>82</v>
      </c>
      <c r="F116" s="1" t="s">
        <v>83</v>
      </c>
      <c r="G116" s="1" t="s">
        <v>84</v>
      </c>
      <c r="H116" s="1" t="s">
        <v>85</v>
      </c>
      <c r="I116" s="1">
        <v>739.00000663846731</v>
      </c>
      <c r="J116" s="1">
        <v>1</v>
      </c>
      <c r="K116">
        <f t="shared" si="28"/>
        <v>-0.42903190658982104</v>
      </c>
      <c r="L116">
        <f t="shared" si="29"/>
        <v>3.3500353002206243E-3</v>
      </c>
      <c r="M116">
        <f t="shared" si="30"/>
        <v>606.1196040240718</v>
      </c>
      <c r="N116">
        <f t="shared" si="31"/>
        <v>7.737291100429726E-2</v>
      </c>
      <c r="O116">
        <f t="shared" si="32"/>
        <v>2.2134830132598022</v>
      </c>
      <c r="P116">
        <f t="shared" si="33"/>
        <v>31.763733428810593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31.855087280273438</v>
      </c>
      <c r="V116" s="1">
        <v>31.756380081176758</v>
      </c>
      <c r="W116" s="1">
        <v>31.668006896972656</v>
      </c>
      <c r="X116" s="1">
        <v>419.19049072265625</v>
      </c>
      <c r="Y116" s="1">
        <v>419.98239135742188</v>
      </c>
      <c r="Z116" s="1">
        <v>24.999092102050781</v>
      </c>
      <c r="AA116" s="1">
        <v>25.149723052978516</v>
      </c>
      <c r="AB116" s="1">
        <v>52.430793762207031</v>
      </c>
      <c r="AC116" s="1">
        <v>52.746715545654297</v>
      </c>
      <c r="AD116" s="1">
        <v>300.44424438476563</v>
      </c>
      <c r="AE116" s="1">
        <v>17.86625862121582</v>
      </c>
      <c r="AF116" s="1">
        <v>0.11633703857660294</v>
      </c>
      <c r="AG116" s="1">
        <v>99.329696655273438</v>
      </c>
      <c r="AH116" s="1">
        <v>-7.7484602928161621</v>
      </c>
      <c r="AI116" s="1">
        <v>-0.37676018476486206</v>
      </c>
      <c r="AJ116" s="1">
        <v>1.4808248728513718E-2</v>
      </c>
      <c r="AK116" s="1">
        <v>2.0630811341106892E-3</v>
      </c>
      <c r="AL116" s="1">
        <v>6.9336459040641785E-2</v>
      </c>
      <c r="AM116" s="1">
        <v>5.14955073595047E-3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86</v>
      </c>
      <c r="AV116">
        <f t="shared" si="36"/>
        <v>0.50074040730794267</v>
      </c>
      <c r="AW116">
        <f t="shared" si="37"/>
        <v>7.7372911004297258E-5</v>
      </c>
      <c r="AX116">
        <f t="shared" si="38"/>
        <v>304.90638008117674</v>
      </c>
      <c r="AY116">
        <f t="shared" si="39"/>
        <v>305.00508728027341</v>
      </c>
      <c r="AZ116">
        <f t="shared" si="40"/>
        <v>2.8586013154998113</v>
      </c>
      <c r="BA116">
        <f t="shared" si="41"/>
        <v>7.3533476338359148E-3</v>
      </c>
      <c r="BB116">
        <f t="shared" si="42"/>
        <v>4.7115973750762956</v>
      </c>
      <c r="BC116">
        <f t="shared" si="43"/>
        <v>47.433924936145026</v>
      </c>
      <c r="BD116">
        <f t="shared" si="44"/>
        <v>22.28420188316651</v>
      </c>
      <c r="BE116">
        <f t="shared" si="45"/>
        <v>31.756380081176758</v>
      </c>
      <c r="BF116">
        <f t="shared" si="46"/>
        <v>4.7096333483775927</v>
      </c>
      <c r="BG116">
        <f t="shared" si="47"/>
        <v>3.3460882883361753E-3</v>
      </c>
      <c r="BH116">
        <f t="shared" si="48"/>
        <v>2.4981143618164934</v>
      </c>
      <c r="BI116">
        <f t="shared" si="49"/>
        <v>2.2115189865610994</v>
      </c>
      <c r="BJ116">
        <f t="shared" si="50"/>
        <v>2.0916594367515525E-3</v>
      </c>
      <c r="BK116">
        <f t="shared" si="51"/>
        <v>60.205676404525505</v>
      </c>
      <c r="BL116">
        <f t="shared" si="52"/>
        <v>1.443202421094459</v>
      </c>
      <c r="BM116">
        <f t="shared" si="53"/>
        <v>51.308798496462686</v>
      </c>
      <c r="BN116">
        <f t="shared" si="54"/>
        <v>420.18633257822785</v>
      </c>
      <c r="BO116">
        <f t="shared" si="55"/>
        <v>-5.2388928284981891E-4</v>
      </c>
    </row>
    <row r="117" spans="1:67" x14ac:dyDescent="0.25">
      <c r="A117" s="1">
        <v>106</v>
      </c>
      <c r="B117" s="1" t="s">
        <v>192</v>
      </c>
      <c r="C117" s="1" t="s">
        <v>331</v>
      </c>
      <c r="D117" s="1" t="s">
        <v>81</v>
      </c>
      <c r="E117" s="1" t="s">
        <v>82</v>
      </c>
      <c r="F117" s="1" t="s">
        <v>83</v>
      </c>
      <c r="G117" s="1" t="s">
        <v>84</v>
      </c>
      <c r="H117" s="1" t="s">
        <v>85</v>
      </c>
      <c r="I117" s="1">
        <v>744.0000065267086</v>
      </c>
      <c r="J117" s="1">
        <v>1</v>
      </c>
      <c r="K117">
        <f t="shared" si="28"/>
        <v>-0.44684752333501399</v>
      </c>
      <c r="L117">
        <f t="shared" si="29"/>
        <v>3.7041080998254979E-3</v>
      </c>
      <c r="M117">
        <f t="shared" si="30"/>
        <v>594.38595791733212</v>
      </c>
      <c r="N117">
        <f t="shared" si="31"/>
        <v>8.5460876480799169E-2</v>
      </c>
      <c r="O117">
        <f t="shared" si="32"/>
        <v>2.2114586358245818</v>
      </c>
      <c r="P117">
        <f t="shared" si="33"/>
        <v>31.755959581990044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31.855270385742188</v>
      </c>
      <c r="V117" s="1">
        <v>31.751873016357422</v>
      </c>
      <c r="W117" s="1">
        <v>31.659683227539063</v>
      </c>
      <c r="X117" s="1">
        <v>419.07470703125</v>
      </c>
      <c r="Y117" s="1">
        <v>419.8953857421875</v>
      </c>
      <c r="Z117" s="1">
        <v>24.982852935791016</v>
      </c>
      <c r="AA117" s="1">
        <v>25.149223327636719</v>
      </c>
      <c r="AB117" s="1">
        <v>52.396144866943359</v>
      </c>
      <c r="AC117" s="1">
        <v>52.745071411132813</v>
      </c>
      <c r="AD117" s="1">
        <v>300.45587158203125</v>
      </c>
      <c r="AE117" s="1">
        <v>17.924962997436523</v>
      </c>
      <c r="AF117" s="1">
        <v>3.53567935526371E-2</v>
      </c>
      <c r="AG117" s="1">
        <v>99.329605102539063</v>
      </c>
      <c r="AH117" s="1">
        <v>-7.7484602928161621</v>
      </c>
      <c r="AI117" s="1">
        <v>-0.37676018476486206</v>
      </c>
      <c r="AJ117" s="1">
        <v>1.4808248728513718E-2</v>
      </c>
      <c r="AK117" s="1">
        <v>2.0630811341106892E-3</v>
      </c>
      <c r="AL117" s="1">
        <v>6.9336459040641785E-2</v>
      </c>
      <c r="AM117" s="1">
        <v>5.14955073595047E-3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86</v>
      </c>
      <c r="AV117">
        <f t="shared" si="36"/>
        <v>0.500759785970052</v>
      </c>
      <c r="AW117">
        <f t="shared" si="37"/>
        <v>8.5460876480799165E-5</v>
      </c>
      <c r="AX117">
        <f t="shared" si="38"/>
        <v>304.9018730163574</v>
      </c>
      <c r="AY117">
        <f t="shared" si="39"/>
        <v>305.00527038574216</v>
      </c>
      <c r="AZ117">
        <f t="shared" si="40"/>
        <v>2.8679940154851806</v>
      </c>
      <c r="BA117">
        <f t="shared" si="41"/>
        <v>4.0865656326228858E-3</v>
      </c>
      <c r="BB117">
        <f t="shared" si="42"/>
        <v>4.7095210575943005</v>
      </c>
      <c r="BC117">
        <f t="shared" si="43"/>
        <v>47.413065346757485</v>
      </c>
      <c r="BD117">
        <f t="shared" si="44"/>
        <v>22.263842019120766</v>
      </c>
      <c r="BE117">
        <f t="shared" si="45"/>
        <v>31.751873016357422</v>
      </c>
      <c r="BF117">
        <f t="shared" si="46"/>
        <v>4.7084298958964403</v>
      </c>
      <c r="BG117">
        <f t="shared" si="47"/>
        <v>3.6992832600627862E-3</v>
      </c>
      <c r="BH117">
        <f t="shared" si="48"/>
        <v>2.4980624217697187</v>
      </c>
      <c r="BI117">
        <f t="shared" si="49"/>
        <v>2.2103674741267216</v>
      </c>
      <c r="BJ117">
        <f t="shared" si="50"/>
        <v>2.3124850356749473E-3</v>
      </c>
      <c r="BK117">
        <f t="shared" si="51"/>
        <v>59.040122478423001</v>
      </c>
      <c r="BL117">
        <f t="shared" si="52"/>
        <v>1.4155572509250685</v>
      </c>
      <c r="BM117">
        <f t="shared" si="53"/>
        <v>51.338481642750637</v>
      </c>
      <c r="BN117">
        <f t="shared" si="54"/>
        <v>420.10779565395239</v>
      </c>
      <c r="BO117">
        <f t="shared" si="55"/>
        <v>-5.4606159683691119E-4</v>
      </c>
    </row>
    <row r="118" spans="1:67" x14ac:dyDescent="0.25">
      <c r="A118" s="1">
        <v>107</v>
      </c>
      <c r="B118" s="1" t="s">
        <v>193</v>
      </c>
      <c r="C118" s="1" t="s">
        <v>331</v>
      </c>
      <c r="D118" s="1" t="s">
        <v>81</v>
      </c>
      <c r="E118" s="1" t="s">
        <v>82</v>
      </c>
      <c r="F118" s="1" t="s">
        <v>83</v>
      </c>
      <c r="G118" s="1" t="s">
        <v>84</v>
      </c>
      <c r="H118" s="1" t="s">
        <v>85</v>
      </c>
      <c r="I118" s="1">
        <v>749.00000641494989</v>
      </c>
      <c r="J118" s="1">
        <v>1</v>
      </c>
      <c r="K118">
        <f t="shared" si="28"/>
        <v>-0.58576156135008317</v>
      </c>
      <c r="L118">
        <f t="shared" si="29"/>
        <v>3.2289400206091711E-3</v>
      </c>
      <c r="M118">
        <f t="shared" si="30"/>
        <v>689.94907706862364</v>
      </c>
      <c r="N118">
        <f t="shared" si="31"/>
        <v>7.4605024570894587E-2</v>
      </c>
      <c r="O118">
        <f t="shared" si="32"/>
        <v>2.2142373267894904</v>
      </c>
      <c r="P118">
        <f t="shared" si="33"/>
        <v>31.764601803033742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31.854368209838867</v>
      </c>
      <c r="V118" s="1">
        <v>31.755952835083008</v>
      </c>
      <c r="W118" s="1">
        <v>31.653932571411133</v>
      </c>
      <c r="X118" s="1">
        <v>418.83895874023438</v>
      </c>
      <c r="Y118" s="1">
        <v>419.94610595703125</v>
      </c>
      <c r="Z118" s="1">
        <v>24.999383926391602</v>
      </c>
      <c r="AA118" s="1">
        <v>25.144617080688477</v>
      </c>
      <c r="AB118" s="1">
        <v>52.433223724365234</v>
      </c>
      <c r="AC118" s="1">
        <v>52.737834930419922</v>
      </c>
      <c r="AD118" s="1">
        <v>300.46490478515625</v>
      </c>
      <c r="AE118" s="1">
        <v>17.844516754150391</v>
      </c>
      <c r="AF118" s="1">
        <v>6.3870705664157867E-2</v>
      </c>
      <c r="AG118" s="1">
        <v>99.329093933105469</v>
      </c>
      <c r="AH118" s="1">
        <v>-7.7484602928161621</v>
      </c>
      <c r="AI118" s="1">
        <v>-0.37676018476486206</v>
      </c>
      <c r="AJ118" s="1">
        <v>1.4808248728513718E-2</v>
      </c>
      <c r="AK118" s="1">
        <v>2.0630811341106892E-3</v>
      </c>
      <c r="AL118" s="1">
        <v>6.9336459040641785E-2</v>
      </c>
      <c r="AM118" s="1">
        <v>5.14955073595047E-3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86</v>
      </c>
      <c r="AV118">
        <f t="shared" si="36"/>
        <v>0.50077484130859373</v>
      </c>
      <c r="AW118">
        <f t="shared" si="37"/>
        <v>7.4605024570894589E-5</v>
      </c>
      <c r="AX118">
        <f t="shared" si="38"/>
        <v>304.90595283508299</v>
      </c>
      <c r="AY118">
        <f t="shared" si="39"/>
        <v>305.00436820983884</v>
      </c>
      <c r="AZ118">
        <f t="shared" si="40"/>
        <v>2.8551226168470976</v>
      </c>
      <c r="BA118">
        <f t="shared" si="41"/>
        <v>8.6489679507341152E-3</v>
      </c>
      <c r="BB118">
        <f t="shared" si="42"/>
        <v>4.7118293587091644</v>
      </c>
      <c r="BC118">
        <f t="shared" si="43"/>
        <v>47.436548267342602</v>
      </c>
      <c r="BD118">
        <f t="shared" si="44"/>
        <v>22.291931186654125</v>
      </c>
      <c r="BE118">
        <f t="shared" si="45"/>
        <v>31.755952835083008</v>
      </c>
      <c r="BF118">
        <f t="shared" si="46"/>
        <v>4.7095192559083268</v>
      </c>
      <c r="BG118">
        <f t="shared" si="47"/>
        <v>3.2252730441699757E-3</v>
      </c>
      <c r="BH118">
        <f t="shared" si="48"/>
        <v>2.497592031919674</v>
      </c>
      <c r="BI118">
        <f t="shared" si="49"/>
        <v>2.2119272239886527</v>
      </c>
      <c r="BJ118">
        <f t="shared" si="50"/>
        <v>2.0161247871036412E-3</v>
      </c>
      <c r="BK118">
        <f t="shared" si="51"/>
        <v>68.532016685208745</v>
      </c>
      <c r="BL118">
        <f t="shared" si="52"/>
        <v>1.6429467193088321</v>
      </c>
      <c r="BM118">
        <f t="shared" si="53"/>
        <v>51.292591880377259</v>
      </c>
      <c r="BN118">
        <f t="shared" si="54"/>
        <v>420.22454894947089</v>
      </c>
      <c r="BO118">
        <f t="shared" si="55"/>
        <v>-7.1498033088864389E-4</v>
      </c>
    </row>
    <row r="119" spans="1:67" x14ac:dyDescent="0.25">
      <c r="A119" s="1">
        <v>108</v>
      </c>
      <c r="B119" s="1" t="s">
        <v>194</v>
      </c>
      <c r="C119" s="1" t="s">
        <v>331</v>
      </c>
      <c r="D119" s="1" t="s">
        <v>81</v>
      </c>
      <c r="E119" s="1" t="s">
        <v>82</v>
      </c>
      <c r="F119" s="1" t="s">
        <v>83</v>
      </c>
      <c r="G119" s="1" t="s">
        <v>84</v>
      </c>
      <c r="H119" s="1" t="s">
        <v>85</v>
      </c>
      <c r="I119" s="1">
        <v>754.50000629201531</v>
      </c>
      <c r="J119" s="1">
        <v>1</v>
      </c>
      <c r="K119">
        <f t="shared" si="28"/>
        <v>-0.56417926401106033</v>
      </c>
      <c r="L119">
        <f t="shared" si="29"/>
        <v>3.2957265005969607E-3</v>
      </c>
      <c r="M119">
        <f t="shared" si="30"/>
        <v>673.79277533469974</v>
      </c>
      <c r="N119">
        <f t="shared" si="31"/>
        <v>7.6133220049089415E-2</v>
      </c>
      <c r="O119">
        <f t="shared" si="32"/>
        <v>2.213877078923598</v>
      </c>
      <c r="P119">
        <f t="shared" si="33"/>
        <v>31.762118319744093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31.853416442871094</v>
      </c>
      <c r="V119" s="1">
        <v>31.75395393371582</v>
      </c>
      <c r="W119" s="1">
        <v>31.651472091674805</v>
      </c>
      <c r="X119" s="1">
        <v>418.79296875</v>
      </c>
      <c r="Y119" s="1">
        <v>419.85568237304688</v>
      </c>
      <c r="Z119" s="1">
        <v>24.993253707885742</v>
      </c>
      <c r="AA119" s="1">
        <v>25.141452789306641</v>
      </c>
      <c r="AB119" s="1">
        <v>52.423427581787109</v>
      </c>
      <c r="AC119" s="1">
        <v>52.734275817871094</v>
      </c>
      <c r="AD119" s="1">
        <v>300.484130859375</v>
      </c>
      <c r="AE119" s="1">
        <v>17.916990280151367</v>
      </c>
      <c r="AF119" s="1">
        <v>0.11405440419912338</v>
      </c>
      <c r="AG119" s="1">
        <v>99.329536437988281</v>
      </c>
      <c r="AH119" s="1">
        <v>-7.7484602928161621</v>
      </c>
      <c r="AI119" s="1">
        <v>-0.37676018476486206</v>
      </c>
      <c r="AJ119" s="1">
        <v>1.4808248728513718E-2</v>
      </c>
      <c r="AK119" s="1">
        <v>2.0630811341106892E-3</v>
      </c>
      <c r="AL119" s="1">
        <v>6.9336459040641785E-2</v>
      </c>
      <c r="AM119" s="1">
        <v>5.14955073595047E-3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86</v>
      </c>
      <c r="AV119">
        <f t="shared" si="36"/>
        <v>0.50080688476562496</v>
      </c>
      <c r="AW119">
        <f t="shared" si="37"/>
        <v>7.6133220049089421E-5</v>
      </c>
      <c r="AX119">
        <f t="shared" si="38"/>
        <v>304.9039539337158</v>
      </c>
      <c r="AY119">
        <f t="shared" si="39"/>
        <v>305.00341644287107</v>
      </c>
      <c r="AZ119">
        <f t="shared" si="40"/>
        <v>2.8667183807480683</v>
      </c>
      <c r="BA119">
        <f t="shared" si="41"/>
        <v>8.1643860282730879E-3</v>
      </c>
      <c r="BB119">
        <f t="shared" si="42"/>
        <v>4.711165929862994</v>
      </c>
      <c r="BC119">
        <f t="shared" si="43"/>
        <v>47.429657872250196</v>
      </c>
      <c r="BD119">
        <f t="shared" si="44"/>
        <v>22.288205082943556</v>
      </c>
      <c r="BE119">
        <f t="shared" si="45"/>
        <v>31.75395393371582</v>
      </c>
      <c r="BF119">
        <f t="shared" si="46"/>
        <v>4.7089854981078059</v>
      </c>
      <c r="BG119">
        <f t="shared" si="47"/>
        <v>3.2919063516979245E-3</v>
      </c>
      <c r="BH119">
        <f t="shared" si="48"/>
        <v>2.497288850939396</v>
      </c>
      <c r="BI119">
        <f t="shared" si="49"/>
        <v>2.2116966471684099</v>
      </c>
      <c r="BJ119">
        <f t="shared" si="50"/>
        <v>2.0577843456153341E-3</v>
      </c>
      <c r="BK119">
        <f t="shared" si="51"/>
        <v>66.92752402926132</v>
      </c>
      <c r="BL119">
        <f t="shared" si="52"/>
        <v>1.6048199503371892</v>
      </c>
      <c r="BM119">
        <f t="shared" si="53"/>
        <v>51.295056646520187</v>
      </c>
      <c r="BN119">
        <f t="shared" si="54"/>
        <v>420.1238661749706</v>
      </c>
      <c r="BO119">
        <f t="shared" si="55"/>
        <v>-6.8883511831215093E-4</v>
      </c>
    </row>
    <row r="120" spans="1:67" x14ac:dyDescent="0.25">
      <c r="A120" s="1">
        <v>109</v>
      </c>
      <c r="B120" s="1" t="s">
        <v>195</v>
      </c>
      <c r="C120" s="1" t="s">
        <v>331</v>
      </c>
      <c r="D120" s="1" t="s">
        <v>81</v>
      </c>
      <c r="E120" s="1" t="s">
        <v>82</v>
      </c>
      <c r="F120" s="1" t="s">
        <v>83</v>
      </c>
      <c r="G120" s="1" t="s">
        <v>84</v>
      </c>
      <c r="H120" s="1" t="s">
        <v>85</v>
      </c>
      <c r="I120" s="1">
        <v>759.50000618025661</v>
      </c>
      <c r="J120" s="1">
        <v>1</v>
      </c>
      <c r="K120">
        <f t="shared" si="28"/>
        <v>-0.4929038539322847</v>
      </c>
      <c r="L120">
        <f t="shared" si="29"/>
        <v>3.29088689827424E-3</v>
      </c>
      <c r="M120">
        <f t="shared" si="30"/>
        <v>640.05192944358089</v>
      </c>
      <c r="N120">
        <f t="shared" si="31"/>
        <v>7.597800421666466E-2</v>
      </c>
      <c r="O120">
        <f t="shared" si="32"/>
        <v>2.2126203486559457</v>
      </c>
      <c r="P120">
        <f t="shared" si="33"/>
        <v>31.759110978723761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31.852750778198242</v>
      </c>
      <c r="V120" s="1">
        <v>31.750679016113281</v>
      </c>
      <c r="W120" s="1">
        <v>31.653833389282227</v>
      </c>
      <c r="X120" s="1">
        <v>418.84219360351563</v>
      </c>
      <c r="Y120" s="1">
        <v>419.76278686523438</v>
      </c>
      <c r="Z120" s="1">
        <v>24.998031616210938</v>
      </c>
      <c r="AA120" s="1">
        <v>25.145936965942383</v>
      </c>
      <c r="AB120" s="1">
        <v>52.435600280761719</v>
      </c>
      <c r="AC120" s="1">
        <v>52.745845794677734</v>
      </c>
      <c r="AD120" s="1">
        <v>300.46566772460938</v>
      </c>
      <c r="AE120" s="1">
        <v>17.82349967956543</v>
      </c>
      <c r="AF120" s="1">
        <v>3.5356596112251282E-2</v>
      </c>
      <c r="AG120" s="1">
        <v>99.329856872558594</v>
      </c>
      <c r="AH120" s="1">
        <v>-7.7484602928161621</v>
      </c>
      <c r="AI120" s="1">
        <v>-0.37676018476486206</v>
      </c>
      <c r="AJ120" s="1">
        <v>1.4808248728513718E-2</v>
      </c>
      <c r="AK120" s="1">
        <v>2.0630811341106892E-3</v>
      </c>
      <c r="AL120" s="1">
        <v>6.9336459040641785E-2</v>
      </c>
      <c r="AM120" s="1">
        <v>5.14955073595047E-3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86</v>
      </c>
      <c r="AV120">
        <f t="shared" si="36"/>
        <v>0.50077611287434887</v>
      </c>
      <c r="AW120">
        <f t="shared" si="37"/>
        <v>7.5978004216664666E-5</v>
      </c>
      <c r="AX120">
        <f t="shared" si="38"/>
        <v>304.90067901611326</v>
      </c>
      <c r="AY120">
        <f t="shared" si="39"/>
        <v>305.00275077819822</v>
      </c>
      <c r="AZ120">
        <f t="shared" si="40"/>
        <v>2.8517598849886667</v>
      </c>
      <c r="BA120">
        <f t="shared" si="41"/>
        <v>8.4319626104790331E-3</v>
      </c>
      <c r="BB120">
        <f t="shared" si="42"/>
        <v>4.7103626684093829</v>
      </c>
      <c r="BC120">
        <f t="shared" si="43"/>
        <v>47.421418058145754</v>
      </c>
      <c r="BD120">
        <f t="shared" si="44"/>
        <v>22.275481092203371</v>
      </c>
      <c r="BE120">
        <f t="shared" si="45"/>
        <v>31.750679016113281</v>
      </c>
      <c r="BF120">
        <f t="shared" si="46"/>
        <v>4.7081111251648595</v>
      </c>
      <c r="BG120">
        <f t="shared" si="47"/>
        <v>3.2870779540329037E-3</v>
      </c>
      <c r="BH120">
        <f t="shared" si="48"/>
        <v>2.4977423197534372</v>
      </c>
      <c r="BI120">
        <f t="shared" si="49"/>
        <v>2.2103688054114223</v>
      </c>
      <c r="BJ120">
        <f t="shared" si="50"/>
        <v>2.0547655919038498E-3</v>
      </c>
      <c r="BK120">
        <f t="shared" si="51"/>
        <v>63.576266542635857</v>
      </c>
      <c r="BL120">
        <f t="shared" si="52"/>
        <v>1.5247943587935793</v>
      </c>
      <c r="BM120">
        <f t="shared" si="53"/>
        <v>51.314415535537059</v>
      </c>
      <c r="BN120">
        <f t="shared" si="54"/>
        <v>419.99708975079346</v>
      </c>
      <c r="BO120">
        <f t="shared" si="55"/>
        <v>-6.0222020097226486E-4</v>
      </c>
    </row>
    <row r="121" spans="1:67" x14ac:dyDescent="0.25">
      <c r="A121" s="1">
        <v>110</v>
      </c>
      <c r="B121" s="1" t="s">
        <v>196</v>
      </c>
      <c r="C121" s="1" t="s">
        <v>331</v>
      </c>
      <c r="D121" s="1" t="s">
        <v>81</v>
      </c>
      <c r="E121" s="1" t="s">
        <v>82</v>
      </c>
      <c r="F121" s="1" t="s">
        <v>83</v>
      </c>
      <c r="G121" s="1" t="s">
        <v>84</v>
      </c>
      <c r="H121" s="1" t="s">
        <v>85</v>
      </c>
      <c r="I121" s="1">
        <v>764.5000060684979</v>
      </c>
      <c r="J121" s="1">
        <v>1</v>
      </c>
      <c r="K121">
        <f t="shared" si="28"/>
        <v>-0.29402602471874673</v>
      </c>
      <c r="L121">
        <f t="shared" si="29"/>
        <v>3.2442589272351362E-3</v>
      </c>
      <c r="M121">
        <f t="shared" si="30"/>
        <v>547.02259094138753</v>
      </c>
      <c r="N121">
        <f t="shared" si="31"/>
        <v>7.4940285867932888E-2</v>
      </c>
      <c r="O121">
        <f t="shared" si="32"/>
        <v>2.2137361807427181</v>
      </c>
      <c r="P121">
        <f t="shared" si="33"/>
        <v>31.761119101797327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31.852870941162109</v>
      </c>
      <c r="V121" s="1">
        <v>31.752275466918945</v>
      </c>
      <c r="W121" s="1">
        <v>31.654348373413086</v>
      </c>
      <c r="X121" s="1">
        <v>419.2320556640625</v>
      </c>
      <c r="Y121" s="1">
        <v>419.75637817382813</v>
      </c>
      <c r="Z121" s="1">
        <v>24.994157791137695</v>
      </c>
      <c r="AA121" s="1">
        <v>25.140043258666992</v>
      </c>
      <c r="AB121" s="1">
        <v>52.427238464355469</v>
      </c>
      <c r="AC121" s="1">
        <v>52.733242034912109</v>
      </c>
      <c r="AD121" s="1">
        <v>300.46701049804688</v>
      </c>
      <c r="AE121" s="1">
        <v>17.878580093383789</v>
      </c>
      <c r="AF121" s="1">
        <v>7.1854978799819946E-2</v>
      </c>
      <c r="AG121" s="1">
        <v>99.330093383789063</v>
      </c>
      <c r="AH121" s="1">
        <v>-7.7484602928161621</v>
      </c>
      <c r="AI121" s="1">
        <v>-0.37676018476486206</v>
      </c>
      <c r="AJ121" s="1">
        <v>1.4808248728513718E-2</v>
      </c>
      <c r="AK121" s="1">
        <v>2.0630811341106892E-3</v>
      </c>
      <c r="AL121" s="1">
        <v>6.9336459040641785E-2</v>
      </c>
      <c r="AM121" s="1">
        <v>5.14955073595047E-3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86</v>
      </c>
      <c r="AV121">
        <f t="shared" si="36"/>
        <v>0.50077835083007805</v>
      </c>
      <c r="AW121">
        <f t="shared" si="37"/>
        <v>7.4940285867932893E-5</v>
      </c>
      <c r="AX121">
        <f t="shared" si="38"/>
        <v>304.90227546691892</v>
      </c>
      <c r="AY121">
        <f t="shared" si="39"/>
        <v>305.00287094116209</v>
      </c>
      <c r="AZ121">
        <f t="shared" si="40"/>
        <v>2.8605727510026213</v>
      </c>
      <c r="BA121">
        <f t="shared" si="41"/>
        <v>8.8436348783821738E-3</v>
      </c>
      <c r="BB121">
        <f t="shared" si="42"/>
        <v>4.7108990252986072</v>
      </c>
      <c r="BC121">
        <f t="shared" si="43"/>
        <v>47.426704886874077</v>
      </c>
      <c r="BD121">
        <f t="shared" si="44"/>
        <v>22.286661628207085</v>
      </c>
      <c r="BE121">
        <f t="shared" si="45"/>
        <v>31.752275466918945</v>
      </c>
      <c r="BF121">
        <f t="shared" si="46"/>
        <v>4.7085373452176116</v>
      </c>
      <c r="BG121">
        <f t="shared" si="47"/>
        <v>3.240557094080867E-3</v>
      </c>
      <c r="BH121">
        <f t="shared" si="48"/>
        <v>2.4971628445558891</v>
      </c>
      <c r="BI121">
        <f t="shared" si="49"/>
        <v>2.2113745006617225</v>
      </c>
      <c r="BJ121">
        <f t="shared" si="50"/>
        <v>2.0256804453771052E-3</v>
      </c>
      <c r="BK121">
        <f t="shared" si="51"/>
        <v>54.335805041250275</v>
      </c>
      <c r="BL121">
        <f t="shared" si="52"/>
        <v>1.3031906586416571</v>
      </c>
      <c r="BM121">
        <f t="shared" si="53"/>
        <v>51.294625695072796</v>
      </c>
      <c r="BN121">
        <f t="shared" si="54"/>
        <v>419.89614406421725</v>
      </c>
      <c r="BO121">
        <f t="shared" si="55"/>
        <v>-3.591829812147968E-4</v>
      </c>
    </row>
    <row r="122" spans="1:67" x14ac:dyDescent="0.25">
      <c r="A122" s="1">
        <v>111</v>
      </c>
      <c r="B122" s="1" t="s">
        <v>197</v>
      </c>
      <c r="C122" s="1" t="s">
        <v>331</v>
      </c>
      <c r="D122" s="1" t="s">
        <v>81</v>
      </c>
      <c r="E122" s="1" t="s">
        <v>82</v>
      </c>
      <c r="F122" s="1" t="s">
        <v>83</v>
      </c>
      <c r="G122" s="1" t="s">
        <v>84</v>
      </c>
      <c r="H122" s="1" t="s">
        <v>85</v>
      </c>
      <c r="I122" s="1">
        <v>770.00000594556332</v>
      </c>
      <c r="J122" s="1">
        <v>1</v>
      </c>
      <c r="K122">
        <f t="shared" si="28"/>
        <v>-0.30983831223374753</v>
      </c>
      <c r="L122">
        <f t="shared" si="29"/>
        <v>3.4964342065030365E-3</v>
      </c>
      <c r="M122">
        <f t="shared" si="30"/>
        <v>543.89617948427724</v>
      </c>
      <c r="N122">
        <f t="shared" si="31"/>
        <v>8.0739273642405573E-2</v>
      </c>
      <c r="O122">
        <f t="shared" si="32"/>
        <v>2.2132090714789401</v>
      </c>
      <c r="P122">
        <f t="shared" si="33"/>
        <v>31.759293199773349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31.853290557861328</v>
      </c>
      <c r="V122" s="1">
        <v>31.753286361694336</v>
      </c>
      <c r="W122" s="1">
        <v>31.658166885375977</v>
      </c>
      <c r="X122" s="1">
        <v>419.23214721679688</v>
      </c>
      <c r="Y122" s="1">
        <v>419.783203125</v>
      </c>
      <c r="Z122" s="1">
        <v>24.983404159545898</v>
      </c>
      <c r="AA122" s="1">
        <v>25.140584945678711</v>
      </c>
      <c r="AB122" s="1">
        <v>52.403133392333984</v>
      </c>
      <c r="AC122" s="1">
        <v>52.732826232910156</v>
      </c>
      <c r="AD122" s="1">
        <v>300.45443725585938</v>
      </c>
      <c r="AE122" s="1">
        <v>17.948154449462891</v>
      </c>
      <c r="AF122" s="1">
        <v>4.4481296092271805E-2</v>
      </c>
      <c r="AG122" s="1">
        <v>99.329521179199219</v>
      </c>
      <c r="AH122" s="1">
        <v>-7.7484602928161621</v>
      </c>
      <c r="AI122" s="1">
        <v>-0.37676018476486206</v>
      </c>
      <c r="AJ122" s="1">
        <v>1.4808248728513718E-2</v>
      </c>
      <c r="AK122" s="1">
        <v>2.0630811341106892E-3</v>
      </c>
      <c r="AL122" s="1">
        <v>6.9336459040641785E-2</v>
      </c>
      <c r="AM122" s="1">
        <v>5.14955073595047E-3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86</v>
      </c>
      <c r="AV122">
        <f t="shared" si="36"/>
        <v>0.50075739542643227</v>
      </c>
      <c r="AW122">
        <f t="shared" si="37"/>
        <v>8.073927364240557E-5</v>
      </c>
      <c r="AX122">
        <f t="shared" si="38"/>
        <v>304.90328636169431</v>
      </c>
      <c r="AY122">
        <f t="shared" si="39"/>
        <v>305.00329055786131</v>
      </c>
      <c r="AZ122">
        <f t="shared" si="40"/>
        <v>2.8717046477264603</v>
      </c>
      <c r="BA122">
        <f t="shared" si="41"/>
        <v>6.0068380790142218E-3</v>
      </c>
      <c r="BB122">
        <f t="shared" si="42"/>
        <v>4.7104113362981908</v>
      </c>
      <c r="BC122">
        <f t="shared" si="43"/>
        <v>47.422068287233493</v>
      </c>
      <c r="BD122">
        <f t="shared" si="44"/>
        <v>22.281483341554782</v>
      </c>
      <c r="BE122">
        <f t="shared" si="45"/>
        <v>31.753286361694336</v>
      </c>
      <c r="BF122">
        <f t="shared" si="46"/>
        <v>4.7088072510331909</v>
      </c>
      <c r="BG122">
        <f t="shared" si="47"/>
        <v>3.4921349037608787E-3</v>
      </c>
      <c r="BH122">
        <f t="shared" si="48"/>
        <v>2.4972022648192507</v>
      </c>
      <c r="BI122">
        <f t="shared" si="49"/>
        <v>2.2116049862139402</v>
      </c>
      <c r="BJ122">
        <f t="shared" si="50"/>
        <v>2.1829701735734592E-3</v>
      </c>
      <c r="BK122">
        <f t="shared" si="51"/>
        <v>54.024947079369056</v>
      </c>
      <c r="BL122">
        <f t="shared" si="52"/>
        <v>1.2956597010917557</v>
      </c>
      <c r="BM122">
        <f t="shared" si="53"/>
        <v>51.305603685481401</v>
      </c>
      <c r="BN122">
        <f t="shared" si="54"/>
        <v>419.93048541957728</v>
      </c>
      <c r="BO122">
        <f t="shared" si="55"/>
        <v>-3.7854936009611265E-4</v>
      </c>
    </row>
    <row r="123" spans="1:67" x14ac:dyDescent="0.25">
      <c r="A123" s="1">
        <v>112</v>
      </c>
      <c r="B123" s="1" t="s">
        <v>198</v>
      </c>
      <c r="C123" s="1" t="s">
        <v>331</v>
      </c>
      <c r="D123" s="1" t="s">
        <v>81</v>
      </c>
      <c r="E123" s="1" t="s">
        <v>82</v>
      </c>
      <c r="F123" s="1" t="s">
        <v>83</v>
      </c>
      <c r="G123" s="1" t="s">
        <v>84</v>
      </c>
      <c r="H123" s="1" t="s">
        <v>85</v>
      </c>
      <c r="I123" s="1">
        <v>775.00000583380461</v>
      </c>
      <c r="J123" s="1">
        <v>1</v>
      </c>
      <c r="K123">
        <f t="shared" si="28"/>
        <v>-0.28073118979981559</v>
      </c>
      <c r="L123">
        <f t="shared" si="29"/>
        <v>3.3066627033225939E-3</v>
      </c>
      <c r="M123">
        <f t="shared" si="30"/>
        <v>538.08921907170634</v>
      </c>
      <c r="N123">
        <f t="shared" si="31"/>
        <v>7.6389164969652659E-2</v>
      </c>
      <c r="O123">
        <f t="shared" si="32"/>
        <v>2.2139956709093362</v>
      </c>
      <c r="P123">
        <f t="shared" si="33"/>
        <v>31.761289531642834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31.853727340698242</v>
      </c>
      <c r="V123" s="1">
        <v>31.753299713134766</v>
      </c>
      <c r="W123" s="1">
        <v>31.655244827270508</v>
      </c>
      <c r="X123" s="1">
        <v>419.3408203125</v>
      </c>
      <c r="Y123" s="1">
        <v>419.83731079101563</v>
      </c>
      <c r="Z123" s="1">
        <v>24.9892578125</v>
      </c>
      <c r="AA123" s="1">
        <v>25.137947082519531</v>
      </c>
      <c r="AB123" s="1">
        <v>52.414295196533203</v>
      </c>
      <c r="AC123" s="1">
        <v>52.726169586181641</v>
      </c>
      <c r="AD123" s="1">
        <v>300.50143432617188</v>
      </c>
      <c r="AE123" s="1">
        <v>17.816976547241211</v>
      </c>
      <c r="AF123" s="1">
        <v>9.3522682785987854E-2</v>
      </c>
      <c r="AG123" s="1">
        <v>99.329864501953125</v>
      </c>
      <c r="AH123" s="1">
        <v>-7.7484602928161621</v>
      </c>
      <c r="AI123" s="1">
        <v>-0.37676018476486206</v>
      </c>
      <c r="AJ123" s="1">
        <v>1.4808248728513718E-2</v>
      </c>
      <c r="AK123" s="1">
        <v>2.0630811341106892E-3</v>
      </c>
      <c r="AL123" s="1">
        <v>6.9336459040641785E-2</v>
      </c>
      <c r="AM123" s="1">
        <v>5.14955073595047E-3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86</v>
      </c>
      <c r="AV123">
        <f t="shared" si="36"/>
        <v>0.50083572387695308</v>
      </c>
      <c r="AW123">
        <f t="shared" si="37"/>
        <v>7.6389164969652661E-5</v>
      </c>
      <c r="AX123">
        <f t="shared" si="38"/>
        <v>304.90329971313474</v>
      </c>
      <c r="AY123">
        <f t="shared" si="39"/>
        <v>305.00372734069822</v>
      </c>
      <c r="AZ123">
        <f t="shared" si="40"/>
        <v>2.8507161838401203</v>
      </c>
      <c r="BA123">
        <f t="shared" si="41"/>
        <v>7.9898185080671622E-3</v>
      </c>
      <c r="BB123">
        <f t="shared" si="42"/>
        <v>4.710944548473269</v>
      </c>
      <c r="BC123">
        <f t="shared" si="43"/>
        <v>47.427272473331897</v>
      </c>
      <c r="BD123">
        <f t="shared" si="44"/>
        <v>22.289325390812365</v>
      </c>
      <c r="BE123">
        <f t="shared" si="45"/>
        <v>31.753299713134766</v>
      </c>
      <c r="BF123">
        <f t="shared" si="46"/>
        <v>4.7088108159171123</v>
      </c>
      <c r="BG123">
        <f t="shared" si="47"/>
        <v>3.302817174365548E-3</v>
      </c>
      <c r="BH123">
        <f t="shared" si="48"/>
        <v>2.4969488775639328</v>
      </c>
      <c r="BI123">
        <f t="shared" si="49"/>
        <v>2.2118619383531795</v>
      </c>
      <c r="BJ123">
        <f t="shared" si="50"/>
        <v>2.064605886621758E-3</v>
      </c>
      <c r="BK123">
        <f t="shared" si="51"/>
        <v>53.44832922035436</v>
      </c>
      <c r="BL123">
        <f t="shared" si="52"/>
        <v>1.2816612655456758</v>
      </c>
      <c r="BM123">
        <f t="shared" si="53"/>
        <v>51.290494959077378</v>
      </c>
      <c r="BN123">
        <f t="shared" si="54"/>
        <v>419.97075695361264</v>
      </c>
      <c r="BO123">
        <f t="shared" si="55"/>
        <v>-3.4285343531367931E-4</v>
      </c>
    </row>
    <row r="124" spans="1:67" x14ac:dyDescent="0.25">
      <c r="A124" s="1">
        <v>113</v>
      </c>
      <c r="B124" s="1" t="s">
        <v>199</v>
      </c>
      <c r="C124" s="1" t="s">
        <v>331</v>
      </c>
      <c r="D124" s="1" t="s">
        <v>81</v>
      </c>
      <c r="E124" s="1" t="s">
        <v>82</v>
      </c>
      <c r="F124" s="1" t="s">
        <v>83</v>
      </c>
      <c r="G124" s="1" t="s">
        <v>84</v>
      </c>
      <c r="H124" s="1" t="s">
        <v>85</v>
      </c>
      <c r="I124" s="1">
        <v>780.0000057220459</v>
      </c>
      <c r="J124" s="1">
        <v>1</v>
      </c>
      <c r="K124">
        <f t="shared" si="28"/>
        <v>-0.26567311582747544</v>
      </c>
      <c r="L124">
        <f t="shared" si="29"/>
        <v>3.5186276458530463E-3</v>
      </c>
      <c r="M124">
        <f t="shared" si="30"/>
        <v>523.47735793884169</v>
      </c>
      <c r="N124">
        <f t="shared" si="31"/>
        <v>8.125875734777363E-2</v>
      </c>
      <c r="O124">
        <f t="shared" si="32"/>
        <v>2.213441357764633</v>
      </c>
      <c r="P124">
        <f t="shared" si="33"/>
        <v>31.7601365792511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31.851987838745117</v>
      </c>
      <c r="V124" s="1">
        <v>31.754798889160156</v>
      </c>
      <c r="W124" s="1">
        <v>31.646615982055664</v>
      </c>
      <c r="X124" s="1">
        <v>419.52838134765625</v>
      </c>
      <c r="Y124" s="1">
        <v>419.99075317382813</v>
      </c>
      <c r="Z124" s="1">
        <v>24.982032775878906</v>
      </c>
      <c r="AA124" s="1">
        <v>25.140218734741211</v>
      </c>
      <c r="AB124" s="1">
        <v>52.404739379882813</v>
      </c>
      <c r="AC124" s="1">
        <v>52.736568450927734</v>
      </c>
      <c r="AD124" s="1">
        <v>300.46621704101563</v>
      </c>
      <c r="AE124" s="1">
        <v>17.935111999511719</v>
      </c>
      <c r="AF124" s="1">
        <v>6.9574996829032898E-2</v>
      </c>
      <c r="AG124" s="1">
        <v>99.3306884765625</v>
      </c>
      <c r="AH124" s="1">
        <v>-7.7484602928161621</v>
      </c>
      <c r="AI124" s="1">
        <v>-0.37676018476486206</v>
      </c>
      <c r="AJ124" s="1">
        <v>1.4808248728513718E-2</v>
      </c>
      <c r="AK124" s="1">
        <v>2.0630811341106892E-3</v>
      </c>
      <c r="AL124" s="1">
        <v>6.9336459040641785E-2</v>
      </c>
      <c r="AM124" s="1">
        <v>5.14955073595047E-3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86</v>
      </c>
      <c r="AV124">
        <f t="shared" si="36"/>
        <v>0.50077702840169269</v>
      </c>
      <c r="AW124">
        <f t="shared" si="37"/>
        <v>8.1258757347773633E-5</v>
      </c>
      <c r="AX124">
        <f t="shared" si="38"/>
        <v>304.90479888916013</v>
      </c>
      <c r="AY124">
        <f t="shared" si="39"/>
        <v>305.00198783874509</v>
      </c>
      <c r="AZ124">
        <f t="shared" si="40"/>
        <v>2.8696178557809162</v>
      </c>
      <c r="BA124">
        <f t="shared" si="41"/>
        <v>5.3376900909419987E-3</v>
      </c>
      <c r="BB124">
        <f t="shared" si="42"/>
        <v>4.7106365931378527</v>
      </c>
      <c r="BC124">
        <f t="shared" si="43"/>
        <v>47.423778747384269</v>
      </c>
      <c r="BD124">
        <f t="shared" si="44"/>
        <v>22.283560012643058</v>
      </c>
      <c r="BE124">
        <f t="shared" si="45"/>
        <v>31.754798889160156</v>
      </c>
      <c r="BF124">
        <f t="shared" si="46"/>
        <v>4.7092111164001178</v>
      </c>
      <c r="BG124">
        <f t="shared" si="47"/>
        <v>3.514273624660971E-3</v>
      </c>
      <c r="BH124">
        <f t="shared" si="48"/>
        <v>2.4971952353732196</v>
      </c>
      <c r="BI124">
        <f t="shared" si="49"/>
        <v>2.2120158810268982</v>
      </c>
      <c r="BJ124">
        <f t="shared" si="50"/>
        <v>2.1968117824578649E-3</v>
      </c>
      <c r="BK124">
        <f t="shared" si="51"/>
        <v>51.997366365957092</v>
      </c>
      <c r="BL124">
        <f t="shared" si="52"/>
        <v>1.2464021028629217</v>
      </c>
      <c r="BM124">
        <f t="shared" si="53"/>
        <v>51.303167854249963</v>
      </c>
      <c r="BN124">
        <f t="shared" si="54"/>
        <v>420.11704144923368</v>
      </c>
      <c r="BO124">
        <f t="shared" si="55"/>
        <v>-3.2443036370629063E-4</v>
      </c>
    </row>
    <row r="125" spans="1:67" x14ac:dyDescent="0.25">
      <c r="A125" s="1">
        <v>114</v>
      </c>
      <c r="B125" s="1" t="s">
        <v>200</v>
      </c>
      <c r="C125" s="1" t="s">
        <v>331</v>
      </c>
      <c r="D125" s="1" t="s">
        <v>81</v>
      </c>
      <c r="E125" s="1" t="s">
        <v>82</v>
      </c>
      <c r="F125" s="1" t="s">
        <v>83</v>
      </c>
      <c r="G125" s="1" t="s">
        <v>84</v>
      </c>
      <c r="H125" s="1" t="s">
        <v>85</v>
      </c>
      <c r="I125" s="1">
        <v>785.50000559911132</v>
      </c>
      <c r="J125" s="1">
        <v>1</v>
      </c>
      <c r="K125">
        <f t="shared" si="28"/>
        <v>-0.33067582473424312</v>
      </c>
      <c r="L125">
        <f t="shared" si="29"/>
        <v>3.4378572607656538E-3</v>
      </c>
      <c r="M125">
        <f t="shared" si="30"/>
        <v>556.06393616469165</v>
      </c>
      <c r="N125">
        <f t="shared" si="31"/>
        <v>7.938923594478442E-2</v>
      </c>
      <c r="O125">
        <f t="shared" si="32"/>
        <v>2.2132456383329671</v>
      </c>
      <c r="P125">
        <f t="shared" si="33"/>
        <v>31.758975046510393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31.850021362304688</v>
      </c>
      <c r="V125" s="1">
        <v>31.752864837646484</v>
      </c>
      <c r="W125" s="1">
        <v>31.642494201660156</v>
      </c>
      <c r="X125" s="1">
        <v>419.46383666992188</v>
      </c>
      <c r="Y125" s="1">
        <v>420.05752563476563</v>
      </c>
      <c r="Z125" s="1">
        <v>24.984750747680664</v>
      </c>
      <c r="AA125" s="1">
        <v>25.139286041259766</v>
      </c>
      <c r="AB125" s="1">
        <v>52.415824890136719</v>
      </c>
      <c r="AC125" s="1">
        <v>52.740024566650391</v>
      </c>
      <c r="AD125" s="1">
        <v>300.48843383789063</v>
      </c>
      <c r="AE125" s="1">
        <v>17.851037979125977</v>
      </c>
      <c r="AF125" s="1">
        <v>0.10835243761539459</v>
      </c>
      <c r="AG125" s="1">
        <v>99.329818725585938</v>
      </c>
      <c r="AH125" s="1">
        <v>-7.7484602928161621</v>
      </c>
      <c r="AI125" s="1">
        <v>-0.37676018476486206</v>
      </c>
      <c r="AJ125" s="1">
        <v>1.4808248728513718E-2</v>
      </c>
      <c r="AK125" s="1">
        <v>2.0630811341106892E-3</v>
      </c>
      <c r="AL125" s="1">
        <v>6.9336459040641785E-2</v>
      </c>
      <c r="AM125" s="1">
        <v>5.14955073595047E-3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86</v>
      </c>
      <c r="AV125">
        <f t="shared" si="36"/>
        <v>0.50081405639648424</v>
      </c>
      <c r="AW125">
        <f t="shared" si="37"/>
        <v>7.9389235944784416E-5</v>
      </c>
      <c r="AX125">
        <f t="shared" si="38"/>
        <v>304.90286483764646</v>
      </c>
      <c r="AY125">
        <f t="shared" si="39"/>
        <v>305.00002136230466</v>
      </c>
      <c r="AZ125">
        <f t="shared" si="40"/>
        <v>2.8561660128198696</v>
      </c>
      <c r="BA125">
        <f t="shared" si="41"/>
        <v>6.1102088639071982E-3</v>
      </c>
      <c r="BB125">
        <f t="shared" si="42"/>
        <v>4.7103263637019523</v>
      </c>
      <c r="BC125">
        <f t="shared" si="43"/>
        <v>47.421070773469964</v>
      </c>
      <c r="BD125">
        <f t="shared" si="44"/>
        <v>22.281784732210198</v>
      </c>
      <c r="BE125">
        <f t="shared" si="45"/>
        <v>31.752864837646484</v>
      </c>
      <c r="BF125">
        <f t="shared" si="46"/>
        <v>4.70869470376328</v>
      </c>
      <c r="BG125">
        <f t="shared" si="47"/>
        <v>3.4337007210415728E-3</v>
      </c>
      <c r="BH125">
        <f t="shared" si="48"/>
        <v>2.4970807253689853</v>
      </c>
      <c r="BI125">
        <f t="shared" si="49"/>
        <v>2.2116139783942947</v>
      </c>
      <c r="BJ125">
        <f t="shared" si="50"/>
        <v>2.1464360030972688E-3</v>
      </c>
      <c r="BK125">
        <f t="shared" si="51"/>
        <v>55.23372997907461</v>
      </c>
      <c r="BL125">
        <f t="shared" si="52"/>
        <v>1.3237804401299591</v>
      </c>
      <c r="BM125">
        <f t="shared" si="53"/>
        <v>51.302975551782183</v>
      </c>
      <c r="BN125">
        <f t="shared" si="54"/>
        <v>420.21471308481654</v>
      </c>
      <c r="BO125">
        <f t="shared" si="55"/>
        <v>-4.0371394012760618E-4</v>
      </c>
    </row>
    <row r="126" spans="1:67" x14ac:dyDescent="0.25">
      <c r="A126" s="1">
        <v>115</v>
      </c>
      <c r="B126" s="1" t="s">
        <v>201</v>
      </c>
      <c r="C126" s="1" t="s">
        <v>331</v>
      </c>
      <c r="D126" s="1" t="s">
        <v>81</v>
      </c>
      <c r="E126" s="1" t="s">
        <v>82</v>
      </c>
      <c r="F126" s="1" t="s">
        <v>83</v>
      </c>
      <c r="G126" s="1" t="s">
        <v>84</v>
      </c>
      <c r="H126" s="1" t="s">
        <v>85</v>
      </c>
      <c r="I126" s="1">
        <v>790.50000548735261</v>
      </c>
      <c r="J126" s="1">
        <v>1</v>
      </c>
      <c r="K126">
        <f t="shared" si="28"/>
        <v>-0.42016438502053416</v>
      </c>
      <c r="L126">
        <f t="shared" si="29"/>
        <v>2.9971913746774663E-3</v>
      </c>
      <c r="M126">
        <f t="shared" si="30"/>
        <v>625.25921762999576</v>
      </c>
      <c r="N126">
        <f t="shared" si="31"/>
        <v>6.9283019669243648E-2</v>
      </c>
      <c r="O126">
        <f t="shared" si="32"/>
        <v>2.2151568677801072</v>
      </c>
      <c r="P126">
        <f t="shared" si="33"/>
        <v>31.762929640939696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31.850559234619141</v>
      </c>
      <c r="V126" s="1">
        <v>31.751291275024414</v>
      </c>
      <c r="W126" s="1">
        <v>31.653764724731445</v>
      </c>
      <c r="X126" s="1">
        <v>419.32717895507813</v>
      </c>
      <c r="Y126" s="1">
        <v>420.10809326171875</v>
      </c>
      <c r="Z126" s="1">
        <v>24.995574951171875</v>
      </c>
      <c r="AA126" s="1">
        <v>25.130451202392578</v>
      </c>
      <c r="AB126" s="1">
        <v>52.437408447265625</v>
      </c>
      <c r="AC126" s="1">
        <v>52.720359802246094</v>
      </c>
      <c r="AD126" s="1">
        <v>300.461669921875</v>
      </c>
      <c r="AE126" s="1">
        <v>17.971349716186523</v>
      </c>
      <c r="AF126" s="1">
        <v>7.4136950075626373E-2</v>
      </c>
      <c r="AG126" s="1">
        <v>99.330718994140625</v>
      </c>
      <c r="AH126" s="1">
        <v>-7.7484602928161621</v>
      </c>
      <c r="AI126" s="1">
        <v>-0.37676018476486206</v>
      </c>
      <c r="AJ126" s="1">
        <v>1.4808248728513718E-2</v>
      </c>
      <c r="AK126" s="1">
        <v>2.0630811341106892E-3</v>
      </c>
      <c r="AL126" s="1">
        <v>6.9336459040641785E-2</v>
      </c>
      <c r="AM126" s="1">
        <v>5.14955073595047E-3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86</v>
      </c>
      <c r="AV126">
        <f t="shared" si="36"/>
        <v>0.50076944986979166</v>
      </c>
      <c r="AW126">
        <f t="shared" si="37"/>
        <v>6.9283019669243645E-5</v>
      </c>
      <c r="AX126">
        <f t="shared" si="38"/>
        <v>304.90129127502439</v>
      </c>
      <c r="AY126">
        <f t="shared" si="39"/>
        <v>305.00055923461912</v>
      </c>
      <c r="AZ126">
        <f t="shared" si="40"/>
        <v>2.8754158903192888</v>
      </c>
      <c r="BA126">
        <f t="shared" si="41"/>
        <v>1.1638365915282691E-2</v>
      </c>
      <c r="BB126">
        <f t="shared" si="42"/>
        <v>4.7113826543609276</v>
      </c>
      <c r="BC126">
        <f t="shared" si="43"/>
        <v>47.43127505841214</v>
      </c>
      <c r="BD126">
        <f t="shared" si="44"/>
        <v>22.300823856019562</v>
      </c>
      <c r="BE126">
        <f t="shared" si="45"/>
        <v>31.751291275024414</v>
      </c>
      <c r="BF126">
        <f t="shared" si="46"/>
        <v>4.7082745819306808</v>
      </c>
      <c r="BG126">
        <f t="shared" si="47"/>
        <v>2.9940316262055977E-3</v>
      </c>
      <c r="BH126">
        <f t="shared" si="48"/>
        <v>2.4962257865808204</v>
      </c>
      <c r="BI126">
        <f t="shared" si="49"/>
        <v>2.2120487953498604</v>
      </c>
      <c r="BJ126">
        <f t="shared" si="50"/>
        <v>1.8715533937324982E-3</v>
      </c>
      <c r="BK126">
        <f t="shared" si="51"/>
        <v>62.107447644901328</v>
      </c>
      <c r="BL126">
        <f t="shared" si="52"/>
        <v>1.4883293791735455</v>
      </c>
      <c r="BM126">
        <f t="shared" si="53"/>
        <v>51.264263425218026</v>
      </c>
      <c r="BN126">
        <f t="shared" si="54"/>
        <v>420.30781928746211</v>
      </c>
      <c r="BO126">
        <f t="shared" si="55"/>
        <v>-5.1246768980178997E-4</v>
      </c>
    </row>
    <row r="127" spans="1:67" x14ac:dyDescent="0.25">
      <c r="A127" s="1">
        <v>116</v>
      </c>
      <c r="B127" s="1" t="s">
        <v>202</v>
      </c>
      <c r="C127" s="1" t="s">
        <v>331</v>
      </c>
      <c r="D127" s="1" t="s">
        <v>81</v>
      </c>
      <c r="E127" s="1" t="s">
        <v>82</v>
      </c>
      <c r="F127" s="1" t="s">
        <v>83</v>
      </c>
      <c r="G127" s="1" t="s">
        <v>84</v>
      </c>
      <c r="H127" s="1" t="s">
        <v>85</v>
      </c>
      <c r="I127" s="1">
        <v>795.5000053755939</v>
      </c>
      <c r="J127" s="1">
        <v>1</v>
      </c>
      <c r="K127">
        <f t="shared" si="28"/>
        <v>-0.36811063619371182</v>
      </c>
      <c r="L127">
        <f t="shared" si="29"/>
        <v>3.0789909601240902E-3</v>
      </c>
      <c r="M127">
        <f t="shared" si="30"/>
        <v>592.89222961834571</v>
      </c>
      <c r="N127">
        <f t="shared" si="31"/>
        <v>7.1171380808440446E-2</v>
      </c>
      <c r="O127">
        <f t="shared" si="32"/>
        <v>2.2150948739796092</v>
      </c>
      <c r="P127">
        <f t="shared" si="33"/>
        <v>31.762799531292973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31.853132247924805</v>
      </c>
      <c r="V127" s="1">
        <v>31.752176284790039</v>
      </c>
      <c r="W127" s="1">
        <v>31.66522216796875</v>
      </c>
      <c r="X127" s="1">
        <v>419.50155639648438</v>
      </c>
      <c r="Y127" s="1">
        <v>420.1768798828125</v>
      </c>
      <c r="Z127" s="1">
        <v>24.992702484130859</v>
      </c>
      <c r="AA127" s="1">
        <v>25.131244659423828</v>
      </c>
      <c r="AB127" s="1">
        <v>52.422653198242188</v>
      </c>
      <c r="AC127" s="1">
        <v>52.713249206542969</v>
      </c>
      <c r="AD127" s="1">
        <v>300.48361206054688</v>
      </c>
      <c r="AE127" s="1">
        <v>17.799581527709961</v>
      </c>
      <c r="AF127" s="1">
        <v>0.14370860159397125</v>
      </c>
      <c r="AG127" s="1">
        <v>99.328666687011719</v>
      </c>
      <c r="AH127" s="1">
        <v>-7.7484602928161621</v>
      </c>
      <c r="AI127" s="1">
        <v>-0.37676018476486206</v>
      </c>
      <c r="AJ127" s="1">
        <v>1.4808248728513718E-2</v>
      </c>
      <c r="AK127" s="1">
        <v>2.0630811341106892E-3</v>
      </c>
      <c r="AL127" s="1">
        <v>6.9336459040641785E-2</v>
      </c>
      <c r="AM127" s="1">
        <v>5.14955073595047E-3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86</v>
      </c>
      <c r="AV127">
        <f t="shared" si="36"/>
        <v>0.50080602010091146</v>
      </c>
      <c r="AW127">
        <f t="shared" si="37"/>
        <v>7.1171380808440445E-5</v>
      </c>
      <c r="AX127">
        <f t="shared" si="38"/>
        <v>304.90217628479002</v>
      </c>
      <c r="AY127">
        <f t="shared" si="39"/>
        <v>305.00313224792478</v>
      </c>
      <c r="AZ127">
        <f t="shared" si="40"/>
        <v>2.8479329807773297</v>
      </c>
      <c r="BA127">
        <f t="shared" si="41"/>
        <v>1.0623246502933966E-2</v>
      </c>
      <c r="BB127">
        <f t="shared" si="42"/>
        <v>4.7113478981852621</v>
      </c>
      <c r="BC127">
        <f t="shared" si="43"/>
        <v>47.43190516219142</v>
      </c>
      <c r="BD127">
        <f t="shared" si="44"/>
        <v>22.300660502767592</v>
      </c>
      <c r="BE127">
        <f t="shared" si="45"/>
        <v>31.752176284790039</v>
      </c>
      <c r="BF127">
        <f t="shared" si="46"/>
        <v>4.7085108646179483</v>
      </c>
      <c r="BG127">
        <f t="shared" si="47"/>
        <v>3.0756564818168156E-3</v>
      </c>
      <c r="BH127">
        <f t="shared" si="48"/>
        <v>2.4962530242056529</v>
      </c>
      <c r="BI127">
        <f t="shared" si="49"/>
        <v>2.2122578404122955</v>
      </c>
      <c r="BJ127">
        <f t="shared" si="50"/>
        <v>1.9225846053253762E-3</v>
      </c>
      <c r="BK127">
        <f t="shared" si="51"/>
        <v>58.891194657079879</v>
      </c>
      <c r="BL127">
        <f t="shared" si="52"/>
        <v>1.4110539108760662</v>
      </c>
      <c r="BM127">
        <f t="shared" si="53"/>
        <v>51.266634010456144</v>
      </c>
      <c r="BN127">
        <f t="shared" si="54"/>
        <v>420.35186204936912</v>
      </c>
      <c r="BO127">
        <f t="shared" si="55"/>
        <v>-4.4895229365922868E-4</v>
      </c>
    </row>
    <row r="128" spans="1:67" x14ac:dyDescent="0.25">
      <c r="A128" s="1">
        <v>117</v>
      </c>
      <c r="B128" s="1" t="s">
        <v>203</v>
      </c>
      <c r="C128" s="1" t="s">
        <v>331</v>
      </c>
      <c r="D128" s="1" t="s">
        <v>81</v>
      </c>
      <c r="E128" s="1" t="s">
        <v>82</v>
      </c>
      <c r="F128" s="1" t="s">
        <v>83</v>
      </c>
      <c r="G128" s="1" t="s">
        <v>84</v>
      </c>
      <c r="H128" s="1" t="s">
        <v>85</v>
      </c>
      <c r="I128" s="1">
        <v>801.00000525265932</v>
      </c>
      <c r="J128" s="1">
        <v>1</v>
      </c>
      <c r="K128">
        <f t="shared" si="28"/>
        <v>-0.43178678555290056</v>
      </c>
      <c r="L128">
        <f t="shared" si="29"/>
        <v>3.1061219778690517E-3</v>
      </c>
      <c r="M128">
        <f t="shared" si="30"/>
        <v>623.45044387973894</v>
      </c>
      <c r="N128">
        <f t="shared" si="31"/>
        <v>7.1804215330614873E-2</v>
      </c>
      <c r="O128">
        <f t="shared" si="32"/>
        <v>2.2153260901104161</v>
      </c>
      <c r="P128">
        <f t="shared" si="33"/>
        <v>31.764162737761279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31.854360580444336</v>
      </c>
      <c r="V128" s="1">
        <v>31.75367546081543</v>
      </c>
      <c r="W128" s="1">
        <v>31.666296005249023</v>
      </c>
      <c r="X128" s="1">
        <v>419.33953857421875</v>
      </c>
      <c r="Y128" s="1">
        <v>420.14154052734375</v>
      </c>
      <c r="Z128" s="1">
        <v>24.992361068725586</v>
      </c>
      <c r="AA128" s="1">
        <v>25.132144927978516</v>
      </c>
      <c r="AB128" s="1">
        <v>52.419204711914063</v>
      </c>
      <c r="AC128" s="1">
        <v>52.712387084960938</v>
      </c>
      <c r="AD128" s="1">
        <v>300.46224975585938</v>
      </c>
      <c r="AE128" s="1">
        <v>17.919164657592773</v>
      </c>
      <c r="AF128" s="1">
        <v>1.710820198059082E-2</v>
      </c>
      <c r="AG128" s="1">
        <v>99.330398559570313</v>
      </c>
      <c r="AH128" s="1">
        <v>-7.7484602928161621</v>
      </c>
      <c r="AI128" s="1">
        <v>-0.37676018476486206</v>
      </c>
      <c r="AJ128" s="1">
        <v>1.4808248728513718E-2</v>
      </c>
      <c r="AK128" s="1">
        <v>2.0630811341106892E-3</v>
      </c>
      <c r="AL128" s="1">
        <v>6.9336459040641785E-2</v>
      </c>
      <c r="AM128" s="1">
        <v>5.14955073595047E-3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86</v>
      </c>
      <c r="AV128">
        <f t="shared" si="36"/>
        <v>0.50077041625976559</v>
      </c>
      <c r="AW128">
        <f t="shared" si="37"/>
        <v>7.1804215330614876E-5</v>
      </c>
      <c r="AX128">
        <f t="shared" si="38"/>
        <v>304.90367546081541</v>
      </c>
      <c r="AY128">
        <f t="shared" si="39"/>
        <v>305.00436058044431</v>
      </c>
      <c r="AZ128">
        <f t="shared" si="40"/>
        <v>2.8670662811309171</v>
      </c>
      <c r="BA128">
        <f t="shared" si="41"/>
        <v>1.0487276945848173E-2</v>
      </c>
      <c r="BB128">
        <f t="shared" si="42"/>
        <v>4.7117120624634055</v>
      </c>
      <c r="BC128">
        <f t="shared" si="43"/>
        <v>47.434744356106684</v>
      </c>
      <c r="BD128">
        <f t="shared" si="44"/>
        <v>22.302599428128168</v>
      </c>
      <c r="BE128">
        <f t="shared" si="45"/>
        <v>31.75367546081543</v>
      </c>
      <c r="BF128">
        <f t="shared" si="46"/>
        <v>4.7089111428996615</v>
      </c>
      <c r="BG128">
        <f t="shared" si="47"/>
        <v>3.1027285084682609E-3</v>
      </c>
      <c r="BH128">
        <f t="shared" si="48"/>
        <v>2.4963859723529893</v>
      </c>
      <c r="BI128">
        <f t="shared" si="49"/>
        <v>2.2125251705466722</v>
      </c>
      <c r="BJ128">
        <f t="shared" si="50"/>
        <v>1.9395099145588901E-3</v>
      </c>
      <c r="BK128">
        <f t="shared" si="51"/>
        <v>61.927581072715491</v>
      </c>
      <c r="BL128">
        <f t="shared" si="52"/>
        <v>1.4839057406635168</v>
      </c>
      <c r="BM128">
        <f t="shared" si="53"/>
        <v>51.265684588127925</v>
      </c>
      <c r="BN128">
        <f t="shared" si="54"/>
        <v>420.34679128566961</v>
      </c>
      <c r="BO128">
        <f t="shared" si="55"/>
        <v>-5.2660911457827703E-4</v>
      </c>
    </row>
    <row r="129" spans="1:67" x14ac:dyDescent="0.25">
      <c r="A129" s="1">
        <v>118</v>
      </c>
      <c r="B129" s="1" t="s">
        <v>204</v>
      </c>
      <c r="C129" s="1" t="s">
        <v>331</v>
      </c>
      <c r="D129" s="1" t="s">
        <v>81</v>
      </c>
      <c r="E129" s="1" t="s">
        <v>82</v>
      </c>
      <c r="F129" s="1" t="s">
        <v>83</v>
      </c>
      <c r="G129" s="1" t="s">
        <v>84</v>
      </c>
      <c r="H129" s="1" t="s">
        <v>85</v>
      </c>
      <c r="I129" s="1">
        <v>806.00000514090061</v>
      </c>
      <c r="J129" s="1">
        <v>1</v>
      </c>
      <c r="K129">
        <f t="shared" si="28"/>
        <v>-0.43036501386933446</v>
      </c>
      <c r="L129">
        <f t="shared" si="29"/>
        <v>3.1881318368643602E-3</v>
      </c>
      <c r="M129">
        <f t="shared" si="30"/>
        <v>617.17385012797229</v>
      </c>
      <c r="N129">
        <f t="shared" si="31"/>
        <v>7.3669308059806871E-2</v>
      </c>
      <c r="O129">
        <f t="shared" si="32"/>
        <v>2.2144617490136147</v>
      </c>
      <c r="P129">
        <f t="shared" si="33"/>
        <v>31.761452063954049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31.854143142700195</v>
      </c>
      <c r="V129" s="1">
        <v>31.751733779907227</v>
      </c>
      <c r="W129" s="1">
        <v>31.658641815185547</v>
      </c>
      <c r="X129" s="1">
        <v>419.37991333007813</v>
      </c>
      <c r="Y129" s="1">
        <v>420.177490234375</v>
      </c>
      <c r="Z129" s="1">
        <v>24.990268707275391</v>
      </c>
      <c r="AA129" s="1">
        <v>25.13368034362793</v>
      </c>
      <c r="AB129" s="1">
        <v>52.415206909179688</v>
      </c>
      <c r="AC129" s="1">
        <v>52.715999603271484</v>
      </c>
      <c r="AD129" s="1">
        <v>300.46820068359375</v>
      </c>
      <c r="AE129" s="1">
        <v>17.874956130981445</v>
      </c>
      <c r="AF129" s="1">
        <v>0.11177473515272141</v>
      </c>
      <c r="AG129" s="1">
        <v>99.329910278320313</v>
      </c>
      <c r="AH129" s="1">
        <v>-7.7484602928161621</v>
      </c>
      <c r="AI129" s="1">
        <v>-0.37676018476486206</v>
      </c>
      <c r="AJ129" s="1">
        <v>1.4808248728513718E-2</v>
      </c>
      <c r="AK129" s="1">
        <v>2.0630811341106892E-3</v>
      </c>
      <c r="AL129" s="1">
        <v>6.9336459040641785E-2</v>
      </c>
      <c r="AM129" s="1">
        <v>5.14955073595047E-3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86</v>
      </c>
      <c r="AV129">
        <f t="shared" si="36"/>
        <v>0.50078033447265613</v>
      </c>
      <c r="AW129">
        <f t="shared" si="37"/>
        <v>7.3669308059806874E-5</v>
      </c>
      <c r="AX129">
        <f t="shared" si="38"/>
        <v>304.9017337799072</v>
      </c>
      <c r="AY129">
        <f t="shared" si="39"/>
        <v>305.00414314270017</v>
      </c>
      <c r="AZ129">
        <f t="shared" si="40"/>
        <v>2.8599929170312066</v>
      </c>
      <c r="BA129">
        <f t="shared" si="41"/>
        <v>9.7182840468218092E-3</v>
      </c>
      <c r="BB129">
        <f t="shared" si="42"/>
        <v>4.7109879625101598</v>
      </c>
      <c r="BC129">
        <f t="shared" si="43"/>
        <v>47.427687685512566</v>
      </c>
      <c r="BD129">
        <f t="shared" si="44"/>
        <v>22.294007341884637</v>
      </c>
      <c r="BE129">
        <f t="shared" si="45"/>
        <v>31.751733779907227</v>
      </c>
      <c r="BF129">
        <f t="shared" si="46"/>
        <v>4.7083927219838255</v>
      </c>
      <c r="BG129">
        <f t="shared" si="47"/>
        <v>3.184556911808896E-3</v>
      </c>
      <c r="BH129">
        <f t="shared" si="48"/>
        <v>2.4965262134965451</v>
      </c>
      <c r="BI129">
        <f t="shared" si="49"/>
        <v>2.2118665084872804</v>
      </c>
      <c r="BJ129">
        <f t="shared" si="50"/>
        <v>1.9906689461238938E-3</v>
      </c>
      <c r="BK129">
        <f t="shared" si="51"/>
        <v>61.303823159336993</v>
      </c>
      <c r="BL129">
        <f t="shared" si="52"/>
        <v>1.4688408219671947</v>
      </c>
      <c r="BM129">
        <f t="shared" si="53"/>
        <v>51.278756158280082</v>
      </c>
      <c r="BN129">
        <f t="shared" si="54"/>
        <v>420.38206515053525</v>
      </c>
      <c r="BO129">
        <f t="shared" si="55"/>
        <v>-5.2496489347988377E-4</v>
      </c>
    </row>
    <row r="130" spans="1:67" x14ac:dyDescent="0.25">
      <c r="A130" s="1">
        <v>119</v>
      </c>
      <c r="B130" s="1" t="s">
        <v>205</v>
      </c>
      <c r="C130" s="1" t="s">
        <v>331</v>
      </c>
      <c r="D130" s="1" t="s">
        <v>81</v>
      </c>
      <c r="E130" s="1" t="s">
        <v>82</v>
      </c>
      <c r="F130" s="1" t="s">
        <v>83</v>
      </c>
      <c r="G130" s="1" t="s">
        <v>84</v>
      </c>
      <c r="H130" s="1" t="s">
        <v>85</v>
      </c>
      <c r="I130" s="1">
        <v>811.0000050291419</v>
      </c>
      <c r="J130" s="1">
        <v>1</v>
      </c>
      <c r="K130">
        <f t="shared" si="28"/>
        <v>-0.33059252885952201</v>
      </c>
      <c r="L130">
        <f t="shared" si="29"/>
        <v>2.8580579805459242E-3</v>
      </c>
      <c r="M130">
        <f t="shared" si="30"/>
        <v>586.74313169733136</v>
      </c>
      <c r="N130">
        <f t="shared" si="31"/>
        <v>6.6054808213272337E-2</v>
      </c>
      <c r="O130">
        <f t="shared" si="32"/>
        <v>2.2146436204892299</v>
      </c>
      <c r="P130">
        <f t="shared" si="33"/>
        <v>31.76239699844605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31.852760314941406</v>
      </c>
      <c r="V130" s="1">
        <v>31.748741149902344</v>
      </c>
      <c r="W130" s="1">
        <v>31.652172088623047</v>
      </c>
      <c r="X130" s="1">
        <v>419.53921508789063</v>
      </c>
      <c r="Y130" s="1">
        <v>420.1439208984375</v>
      </c>
      <c r="Z130" s="1">
        <v>25.005599975585938</v>
      </c>
      <c r="AA130" s="1">
        <v>25.134181976318359</v>
      </c>
      <c r="AB130" s="1">
        <v>52.451900482177734</v>
      </c>
      <c r="AC130" s="1">
        <v>52.721614837646484</v>
      </c>
      <c r="AD130" s="1">
        <v>300.48330688476563</v>
      </c>
      <c r="AE130" s="1">
        <v>17.837993621826172</v>
      </c>
      <c r="AF130" s="1">
        <v>0.13344372808933258</v>
      </c>
      <c r="AG130" s="1">
        <v>99.330734252929688</v>
      </c>
      <c r="AH130" s="1">
        <v>-7.7484602928161621</v>
      </c>
      <c r="AI130" s="1">
        <v>-0.37676018476486206</v>
      </c>
      <c r="AJ130" s="1">
        <v>1.4808248728513718E-2</v>
      </c>
      <c r="AK130" s="1">
        <v>2.0630811341106892E-3</v>
      </c>
      <c r="AL130" s="1">
        <v>6.9336459040641785E-2</v>
      </c>
      <c r="AM130" s="1">
        <v>5.14955073595047E-3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86</v>
      </c>
      <c r="AV130">
        <f t="shared" si="36"/>
        <v>0.50080551147460939</v>
      </c>
      <c r="AW130">
        <f t="shared" si="37"/>
        <v>6.6054808213272337E-5</v>
      </c>
      <c r="AX130">
        <f t="shared" si="38"/>
        <v>304.89874114990232</v>
      </c>
      <c r="AY130">
        <f t="shared" si="39"/>
        <v>305.00276031494138</v>
      </c>
      <c r="AZ130">
        <f t="shared" si="40"/>
        <v>2.8540789156985511</v>
      </c>
      <c r="BA130">
        <f t="shared" si="41"/>
        <v>1.3655848543706295E-2</v>
      </c>
      <c r="BB130">
        <f t="shared" si="42"/>
        <v>4.7112403710436839</v>
      </c>
      <c r="BC130">
        <f t="shared" si="43"/>
        <v>47.429835352341911</v>
      </c>
      <c r="BD130">
        <f t="shared" si="44"/>
        <v>22.295653376023552</v>
      </c>
      <c r="BE130">
        <f t="shared" si="45"/>
        <v>31.748741149902344</v>
      </c>
      <c r="BF130">
        <f t="shared" si="46"/>
        <v>4.7075937992455792</v>
      </c>
      <c r="BG130">
        <f t="shared" si="47"/>
        <v>2.8551846414070518E-3</v>
      </c>
      <c r="BH130">
        <f t="shared" si="48"/>
        <v>2.496596750554454</v>
      </c>
      <c r="BI130">
        <f t="shared" si="49"/>
        <v>2.2109970486911252</v>
      </c>
      <c r="BJ130">
        <f t="shared" si="50"/>
        <v>1.7847483301864238E-3</v>
      </c>
      <c r="BK130">
        <f t="shared" si="51"/>
        <v>58.281626089359349</v>
      </c>
      <c r="BL130">
        <f t="shared" si="52"/>
        <v>1.3965289095285192</v>
      </c>
      <c r="BM130">
        <f t="shared" si="53"/>
        <v>51.271641242095832</v>
      </c>
      <c r="BN130">
        <f t="shared" si="54"/>
        <v>420.30106875361884</v>
      </c>
      <c r="BO130">
        <f t="shared" si="55"/>
        <v>-4.0328285596006317E-4</v>
      </c>
    </row>
    <row r="131" spans="1:67" x14ac:dyDescent="0.25">
      <c r="A131" s="1">
        <v>120</v>
      </c>
      <c r="B131" s="1" t="s">
        <v>206</v>
      </c>
      <c r="C131" s="1" t="s">
        <v>331</v>
      </c>
      <c r="D131" s="1" t="s">
        <v>81</v>
      </c>
      <c r="E131" s="1" t="s">
        <v>82</v>
      </c>
      <c r="F131" s="1" t="s">
        <v>83</v>
      </c>
      <c r="G131" s="1" t="s">
        <v>84</v>
      </c>
      <c r="H131" s="1" t="s">
        <v>85</v>
      </c>
      <c r="I131" s="1">
        <v>816.50000490620732</v>
      </c>
      <c r="J131" s="1">
        <v>1</v>
      </c>
      <c r="K131">
        <f t="shared" si="28"/>
        <v>-0.21237142749965102</v>
      </c>
      <c r="L131">
        <f t="shared" si="29"/>
        <v>2.97985866471714E-3</v>
      </c>
      <c r="M131">
        <f t="shared" si="30"/>
        <v>516.86964657090391</v>
      </c>
      <c r="N131">
        <f t="shared" si="31"/>
        <v>6.8861175882284617E-2</v>
      </c>
      <c r="O131">
        <f t="shared" si="32"/>
        <v>2.2144466587286469</v>
      </c>
      <c r="P131">
        <f t="shared" si="33"/>
        <v>31.759489873791988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31.850543975830078</v>
      </c>
      <c r="V131" s="1">
        <v>31.747184753417969</v>
      </c>
      <c r="W131" s="1">
        <v>31.652336120605469</v>
      </c>
      <c r="X131" s="1">
        <v>419.70745849609375</v>
      </c>
      <c r="Y131" s="1">
        <v>420.07379150390625</v>
      </c>
      <c r="Z131" s="1">
        <v>24.994606018066406</v>
      </c>
      <c r="AA131" s="1">
        <v>25.128664016723633</v>
      </c>
      <c r="AB131" s="1">
        <v>52.434768676757813</v>
      </c>
      <c r="AC131" s="1">
        <v>52.715999603271484</v>
      </c>
      <c r="AD131" s="1">
        <v>300.45556640625</v>
      </c>
      <c r="AE131" s="1">
        <v>17.912641525268555</v>
      </c>
      <c r="AF131" s="1">
        <v>2.9653901234269142E-2</v>
      </c>
      <c r="AG131" s="1">
        <v>99.329483032226563</v>
      </c>
      <c r="AH131" s="1">
        <v>-7.7484602928161621</v>
      </c>
      <c r="AI131" s="1">
        <v>-0.37676018476486206</v>
      </c>
      <c r="AJ131" s="1">
        <v>1.4808248728513718E-2</v>
      </c>
      <c r="AK131" s="1">
        <v>2.0630811341106892E-3</v>
      </c>
      <c r="AL131" s="1">
        <v>6.9336459040641785E-2</v>
      </c>
      <c r="AM131" s="1">
        <v>5.14955073595047E-3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86</v>
      </c>
      <c r="AV131">
        <f t="shared" si="36"/>
        <v>0.50075927734374992</v>
      </c>
      <c r="AW131">
        <f t="shared" si="37"/>
        <v>6.8861175882284611E-5</v>
      </c>
      <c r="AX131">
        <f t="shared" si="38"/>
        <v>304.89718475341795</v>
      </c>
      <c r="AY131">
        <f t="shared" si="39"/>
        <v>305.00054397583006</v>
      </c>
      <c r="AZ131">
        <f t="shared" si="40"/>
        <v>2.8660225799823706</v>
      </c>
      <c r="BA131">
        <f t="shared" si="41"/>
        <v>1.2305120374018538E-2</v>
      </c>
      <c r="BB131">
        <f t="shared" si="42"/>
        <v>4.7104638648003192</v>
      </c>
      <c r="BC131">
        <f t="shared" si="43"/>
        <v>47.42261533035515</v>
      </c>
      <c r="BD131">
        <f t="shared" si="44"/>
        <v>22.293951313631517</v>
      </c>
      <c r="BE131">
        <f t="shared" si="45"/>
        <v>31.747184753417969</v>
      </c>
      <c r="BF131">
        <f t="shared" si="46"/>
        <v>4.707178344975099</v>
      </c>
      <c r="BG131">
        <f t="shared" si="47"/>
        <v>2.9767353370824491E-3</v>
      </c>
      <c r="BH131">
        <f t="shared" si="48"/>
        <v>2.4960172060716723</v>
      </c>
      <c r="BI131">
        <f t="shared" si="49"/>
        <v>2.2111611389034267</v>
      </c>
      <c r="BJ131">
        <f t="shared" si="50"/>
        <v>1.8607399452639228E-3</v>
      </c>
      <c r="BK131">
        <f t="shared" si="51"/>
        <v>51.340394788937544</v>
      </c>
      <c r="BL131">
        <f t="shared" si="52"/>
        <v>1.2304258371379437</v>
      </c>
      <c r="BM131">
        <f t="shared" si="53"/>
        <v>51.270352790240594</v>
      </c>
      <c r="BN131">
        <f t="shared" si="54"/>
        <v>420.17474270945377</v>
      </c>
      <c r="BO131">
        <f t="shared" si="55"/>
        <v>-2.5913880354306044E-4</v>
      </c>
    </row>
    <row r="132" spans="1:67" x14ac:dyDescent="0.25">
      <c r="A132" s="1">
        <v>121</v>
      </c>
      <c r="B132" s="1" t="s">
        <v>207</v>
      </c>
      <c r="C132" s="1" t="s">
        <v>331</v>
      </c>
      <c r="D132" s="1" t="s">
        <v>81</v>
      </c>
      <c r="E132" s="1" t="s">
        <v>82</v>
      </c>
      <c r="F132" s="1" t="s">
        <v>83</v>
      </c>
      <c r="G132" s="1" t="s">
        <v>84</v>
      </c>
      <c r="H132" s="1" t="s">
        <v>85</v>
      </c>
      <c r="I132" s="1">
        <v>821.50000479444861</v>
      </c>
      <c r="J132" s="1">
        <v>1</v>
      </c>
      <c r="K132">
        <f t="shared" si="28"/>
        <v>-0.21216900217751042</v>
      </c>
      <c r="L132">
        <f t="shared" si="29"/>
        <v>2.9082348774785282E-3</v>
      </c>
      <c r="M132">
        <f t="shared" si="30"/>
        <v>519.68425331394371</v>
      </c>
      <c r="N132">
        <f t="shared" si="31"/>
        <v>6.7223151039946638E-2</v>
      </c>
      <c r="O132">
        <f t="shared" si="32"/>
        <v>2.2149381457004553</v>
      </c>
      <c r="P132">
        <f t="shared" si="33"/>
        <v>31.763445748153877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31.850452423095703</v>
      </c>
      <c r="V132" s="1">
        <v>31.750923156738281</v>
      </c>
      <c r="W132" s="1">
        <v>31.653631210327148</v>
      </c>
      <c r="X132" s="1">
        <v>419.88369750976563</v>
      </c>
      <c r="Y132" s="1">
        <v>420.25094604492188</v>
      </c>
      <c r="Z132" s="1">
        <v>25.003475189208984</v>
      </c>
      <c r="AA132" s="1">
        <v>25.134332656860352</v>
      </c>
      <c r="AB132" s="1">
        <v>52.453693389892578</v>
      </c>
      <c r="AC132" s="1">
        <v>52.728214263916016</v>
      </c>
      <c r="AD132" s="1">
        <v>300.48056030273438</v>
      </c>
      <c r="AE132" s="1">
        <v>17.874231338500977</v>
      </c>
      <c r="AF132" s="1">
        <v>0.17678315937519073</v>
      </c>
      <c r="AG132" s="1">
        <v>99.329566955566406</v>
      </c>
      <c r="AH132" s="1">
        <v>-7.7484602928161621</v>
      </c>
      <c r="AI132" s="1">
        <v>-0.37676018476486206</v>
      </c>
      <c r="AJ132" s="1">
        <v>1.4808248728513718E-2</v>
      </c>
      <c r="AK132" s="1">
        <v>2.0630811341106892E-3</v>
      </c>
      <c r="AL132" s="1">
        <v>6.9336459040641785E-2</v>
      </c>
      <c r="AM132" s="1">
        <v>5.14955073595047E-3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86</v>
      </c>
      <c r="AV132">
        <f t="shared" si="36"/>
        <v>0.50080093383789059</v>
      </c>
      <c r="AW132">
        <f t="shared" si="37"/>
        <v>6.7223151039946639E-5</v>
      </c>
      <c r="AX132">
        <f t="shared" si="38"/>
        <v>304.90092315673826</v>
      </c>
      <c r="AY132">
        <f t="shared" si="39"/>
        <v>305.00045242309568</v>
      </c>
      <c r="AZ132">
        <f t="shared" si="40"/>
        <v>2.8598769502369237</v>
      </c>
      <c r="BA132">
        <f t="shared" si="41"/>
        <v>1.2522591415595313E-2</v>
      </c>
      <c r="BB132">
        <f t="shared" si="42"/>
        <v>4.7115205242235447</v>
      </c>
      <c r="BC132">
        <f t="shared" si="43"/>
        <v>47.43321317741345</v>
      </c>
      <c r="BD132">
        <f t="shared" si="44"/>
        <v>22.298880520553098</v>
      </c>
      <c r="BE132">
        <f t="shared" si="45"/>
        <v>31.750923156738281</v>
      </c>
      <c r="BF132">
        <f t="shared" si="46"/>
        <v>4.708176303594457</v>
      </c>
      <c r="BG132">
        <f t="shared" si="47"/>
        <v>2.9052598148649987E-3</v>
      </c>
      <c r="BH132">
        <f t="shared" si="48"/>
        <v>2.4965823785230894</v>
      </c>
      <c r="BI132">
        <f t="shared" si="49"/>
        <v>2.2115939250713677</v>
      </c>
      <c r="BJ132">
        <f t="shared" si="50"/>
        <v>1.8160544409110378E-3</v>
      </c>
      <c r="BK132">
        <f t="shared" si="51"/>
        <v>51.6200118353009</v>
      </c>
      <c r="BL132">
        <f t="shared" si="52"/>
        <v>1.2366046006673193</v>
      </c>
      <c r="BM132">
        <f t="shared" si="53"/>
        <v>51.268829600852484</v>
      </c>
      <c r="BN132">
        <f t="shared" si="54"/>
        <v>420.35180102716595</v>
      </c>
      <c r="BO132">
        <f t="shared" si="55"/>
        <v>-2.5877506394979608E-4</v>
      </c>
    </row>
    <row r="133" spans="1:67" x14ac:dyDescent="0.25">
      <c r="A133" s="1">
        <v>122</v>
      </c>
      <c r="B133" s="1" t="s">
        <v>208</v>
      </c>
      <c r="C133" s="1" t="s">
        <v>331</v>
      </c>
      <c r="D133" s="1" t="s">
        <v>81</v>
      </c>
      <c r="E133" s="1" t="s">
        <v>82</v>
      </c>
      <c r="F133" s="1" t="s">
        <v>83</v>
      </c>
      <c r="G133" s="1" t="s">
        <v>84</v>
      </c>
      <c r="H133" s="1" t="s">
        <v>85</v>
      </c>
      <c r="I133" s="1">
        <v>826.50000468268991</v>
      </c>
      <c r="J133" s="1">
        <v>1</v>
      </c>
      <c r="K133">
        <f t="shared" si="28"/>
        <v>-0.35952729675843331</v>
      </c>
      <c r="L133">
        <f t="shared" si="29"/>
        <v>3.0153502049448553E-3</v>
      </c>
      <c r="M133">
        <f t="shared" si="30"/>
        <v>592.60875983209007</v>
      </c>
      <c r="N133">
        <f t="shared" si="31"/>
        <v>6.969210868011684E-2</v>
      </c>
      <c r="O133">
        <f t="shared" si="32"/>
        <v>2.214801074036532</v>
      </c>
      <c r="P133">
        <f t="shared" si="33"/>
        <v>31.761941516716053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31.850473403930664</v>
      </c>
      <c r="V133" s="1">
        <v>31.750762939453125</v>
      </c>
      <c r="W133" s="1">
        <v>31.656883239746094</v>
      </c>
      <c r="X133" s="1">
        <v>419.75192260742188</v>
      </c>
      <c r="Y133" s="1">
        <v>420.41128540039063</v>
      </c>
      <c r="Z133" s="1">
        <v>24.996078491210938</v>
      </c>
      <c r="AA133" s="1">
        <v>25.131734848022461</v>
      </c>
      <c r="AB133" s="1">
        <v>52.437969207763672</v>
      </c>
      <c r="AC133" s="1">
        <v>52.722557067871094</v>
      </c>
      <c r="AD133" s="1">
        <v>300.49734497070313</v>
      </c>
      <c r="AE133" s="1">
        <v>17.795230865478516</v>
      </c>
      <c r="AF133" s="1">
        <v>4.5622806996107101E-2</v>
      </c>
      <c r="AG133" s="1">
        <v>99.329299926757813</v>
      </c>
      <c r="AH133" s="1">
        <v>-7.7484602928161621</v>
      </c>
      <c r="AI133" s="1">
        <v>-0.37676018476486206</v>
      </c>
      <c r="AJ133" s="1">
        <v>1.4808248728513718E-2</v>
      </c>
      <c r="AK133" s="1">
        <v>2.0630811341106892E-3</v>
      </c>
      <c r="AL133" s="1">
        <v>6.9336459040641785E-2</v>
      </c>
      <c r="AM133" s="1">
        <v>5.14955073595047E-3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86</v>
      </c>
      <c r="AV133">
        <f t="shared" si="36"/>
        <v>0.5008289082845051</v>
      </c>
      <c r="AW133">
        <f t="shared" si="37"/>
        <v>6.9692108680116836E-5</v>
      </c>
      <c r="AX133">
        <f t="shared" si="38"/>
        <v>304.9007629394531</v>
      </c>
      <c r="AY133">
        <f t="shared" si="39"/>
        <v>305.00047340393064</v>
      </c>
      <c r="AZ133">
        <f t="shared" si="40"/>
        <v>2.8472368748358576</v>
      </c>
      <c r="BA133">
        <f t="shared" si="41"/>
        <v>1.1178577262927151E-2</v>
      </c>
      <c r="BB133">
        <f t="shared" si="42"/>
        <v>4.7111187024355061</v>
      </c>
      <c r="BC133">
        <f t="shared" si="43"/>
        <v>47.429295342958532</v>
      </c>
      <c r="BD133">
        <f t="shared" si="44"/>
        <v>22.297560494936072</v>
      </c>
      <c r="BE133">
        <f t="shared" si="45"/>
        <v>31.750762939453125</v>
      </c>
      <c r="BF133">
        <f t="shared" si="46"/>
        <v>4.7081335301614216</v>
      </c>
      <c r="BG133">
        <f t="shared" si="47"/>
        <v>3.0121520735133609E-3</v>
      </c>
      <c r="BH133">
        <f t="shared" si="48"/>
        <v>2.4963176283989741</v>
      </c>
      <c r="BI133">
        <f t="shared" si="49"/>
        <v>2.2118159017624475</v>
      </c>
      <c r="BJ133">
        <f t="shared" si="50"/>
        <v>1.8828821170852642E-3</v>
      </c>
      <c r="BK133">
        <f t="shared" si="51"/>
        <v>58.863413244585658</v>
      </c>
      <c r="BL133">
        <f t="shared" si="52"/>
        <v>1.4095928925116801</v>
      </c>
      <c r="BM133">
        <f t="shared" si="53"/>
        <v>51.269690003969316</v>
      </c>
      <c r="BN133">
        <f t="shared" si="54"/>
        <v>420.58218745846085</v>
      </c>
      <c r="BO133">
        <f t="shared" si="55"/>
        <v>-4.3826994110611239E-4</v>
      </c>
    </row>
    <row r="134" spans="1:67" x14ac:dyDescent="0.25">
      <c r="A134" s="1">
        <v>123</v>
      </c>
      <c r="B134" s="1" t="s">
        <v>209</v>
      </c>
      <c r="C134" s="1" t="s">
        <v>331</v>
      </c>
      <c r="D134" s="1" t="s">
        <v>81</v>
      </c>
      <c r="E134" s="1" t="s">
        <v>82</v>
      </c>
      <c r="F134" s="1" t="s">
        <v>83</v>
      </c>
      <c r="G134" s="1" t="s">
        <v>84</v>
      </c>
      <c r="H134" s="1" t="s">
        <v>85</v>
      </c>
      <c r="I134" s="1">
        <v>832.00000455975533</v>
      </c>
      <c r="J134" s="1">
        <v>1</v>
      </c>
      <c r="K134">
        <f t="shared" si="28"/>
        <v>-0.55934543825375438</v>
      </c>
      <c r="L134">
        <f t="shared" si="29"/>
        <v>3.2219801479325396E-3</v>
      </c>
      <c r="M134">
        <f t="shared" si="30"/>
        <v>678.11111925335604</v>
      </c>
      <c r="N134">
        <f t="shared" si="31"/>
        <v>7.4450043946607147E-2</v>
      </c>
      <c r="O134">
        <f t="shared" si="32"/>
        <v>2.2144718520562883</v>
      </c>
      <c r="P134">
        <f t="shared" si="33"/>
        <v>31.759461171651143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31.850082397460938</v>
      </c>
      <c r="V134" s="1">
        <v>31.750541687011719</v>
      </c>
      <c r="W134" s="1">
        <v>31.655136108398438</v>
      </c>
      <c r="X134" s="1">
        <v>419.348388671875</v>
      </c>
      <c r="Y134" s="1">
        <v>420.40283203125</v>
      </c>
      <c r="Z134" s="1">
        <v>24.983148574829102</v>
      </c>
      <c r="AA134" s="1">
        <v>25.128080368041992</v>
      </c>
      <c r="AB134" s="1">
        <v>52.412635803222656</v>
      </c>
      <c r="AC134" s="1">
        <v>52.716686248779297</v>
      </c>
      <c r="AD134" s="1">
        <v>300.46929931640625</v>
      </c>
      <c r="AE134" s="1">
        <v>17.86625862121582</v>
      </c>
      <c r="AF134" s="1">
        <v>2.0530041307210922E-2</v>
      </c>
      <c r="AG134" s="1">
        <v>99.330482482910156</v>
      </c>
      <c r="AH134" s="1">
        <v>-7.7484602928161621</v>
      </c>
      <c r="AI134" s="1">
        <v>-0.37676018476486206</v>
      </c>
      <c r="AJ134" s="1">
        <v>1.4808248728513718E-2</v>
      </c>
      <c r="AK134" s="1">
        <v>2.0630811341106892E-3</v>
      </c>
      <c r="AL134" s="1">
        <v>6.9336459040641785E-2</v>
      </c>
      <c r="AM134" s="1">
        <v>5.14955073595047E-3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86</v>
      </c>
      <c r="AV134">
        <f t="shared" si="36"/>
        <v>0.50078216552734367</v>
      </c>
      <c r="AW134">
        <f t="shared" si="37"/>
        <v>7.4450043946607143E-5</v>
      </c>
      <c r="AX134">
        <f t="shared" si="38"/>
        <v>304.9005416870117</v>
      </c>
      <c r="AY134">
        <f t="shared" si="39"/>
        <v>305.00008239746091</v>
      </c>
      <c r="AZ134">
        <f t="shared" si="40"/>
        <v>2.8586013154998113</v>
      </c>
      <c r="BA134">
        <f t="shared" si="41"/>
        <v>8.9194846394250096E-3</v>
      </c>
      <c r="BB134">
        <f t="shared" si="42"/>
        <v>4.7104561988832421</v>
      </c>
      <c r="BC134">
        <f t="shared" si="43"/>
        <v>47.422060994153306</v>
      </c>
      <c r="BD134">
        <f t="shared" si="44"/>
        <v>22.293980626111313</v>
      </c>
      <c r="BE134">
        <f t="shared" si="45"/>
        <v>31.750541687011719</v>
      </c>
      <c r="BF134">
        <f t="shared" si="46"/>
        <v>4.7080744626434505</v>
      </c>
      <c r="BG134">
        <f t="shared" si="47"/>
        <v>3.2183289536099422E-3</v>
      </c>
      <c r="BH134">
        <f t="shared" si="48"/>
        <v>2.4959843468269538</v>
      </c>
      <c r="BI134">
        <f t="shared" si="49"/>
        <v>2.2120901158164967</v>
      </c>
      <c r="BJ134">
        <f t="shared" si="50"/>
        <v>2.0117833146451177E-3</v>
      </c>
      <c r="BK134">
        <f t="shared" si="51"/>
        <v>67.357104652462084</v>
      </c>
      <c r="BL134">
        <f t="shared" si="52"/>
        <v>1.613003214029133</v>
      </c>
      <c r="BM134">
        <f t="shared" si="53"/>
        <v>51.273897611694295</v>
      </c>
      <c r="BN134">
        <f t="shared" si="54"/>
        <v>420.6687180639147</v>
      </c>
      <c r="BO134">
        <f t="shared" si="55"/>
        <v>-6.8176737416053318E-4</v>
      </c>
    </row>
    <row r="135" spans="1:67" x14ac:dyDescent="0.25">
      <c r="A135" s="1">
        <v>124</v>
      </c>
      <c r="B135" s="1" t="s">
        <v>210</v>
      </c>
      <c r="C135" s="1" t="s">
        <v>331</v>
      </c>
      <c r="D135" s="1" t="s">
        <v>81</v>
      </c>
      <c r="E135" s="1" t="s">
        <v>82</v>
      </c>
      <c r="F135" s="1" t="s">
        <v>83</v>
      </c>
      <c r="G135" s="1" t="s">
        <v>84</v>
      </c>
      <c r="H135" s="1" t="s">
        <v>85</v>
      </c>
      <c r="I135" s="1">
        <v>837.00000444799662</v>
      </c>
      <c r="J135" s="1">
        <v>1</v>
      </c>
      <c r="K135">
        <f t="shared" si="28"/>
        <v>-0.6179498690255858</v>
      </c>
      <c r="L135">
        <f t="shared" si="29"/>
        <v>3.2810636060204867E-3</v>
      </c>
      <c r="M135">
        <f t="shared" si="30"/>
        <v>701.1644358241266</v>
      </c>
      <c r="N135">
        <f t="shared" si="31"/>
        <v>7.5801815361505598E-2</v>
      </c>
      <c r="O135">
        <f t="shared" si="32"/>
        <v>2.2141350825077626</v>
      </c>
      <c r="P135">
        <f t="shared" si="33"/>
        <v>31.759811299327318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31.850332260131836</v>
      </c>
      <c r="V135" s="1">
        <v>31.751791000366211</v>
      </c>
      <c r="W135" s="1">
        <v>31.654712677001953</v>
      </c>
      <c r="X135" s="1">
        <v>419.1019287109375</v>
      </c>
      <c r="Y135" s="1">
        <v>420.27227783203125</v>
      </c>
      <c r="Z135" s="1">
        <v>24.984668731689453</v>
      </c>
      <c r="AA135" s="1">
        <v>25.132230758666992</v>
      </c>
      <c r="AB135" s="1">
        <v>52.415462493896484</v>
      </c>
      <c r="AC135" s="1">
        <v>52.725032806396484</v>
      </c>
      <c r="AD135" s="1">
        <v>300.4705810546875</v>
      </c>
      <c r="AE135" s="1">
        <v>17.816251754760742</v>
      </c>
      <c r="AF135" s="1">
        <v>0.20415703952312469</v>
      </c>
      <c r="AG135" s="1">
        <v>99.331199645996094</v>
      </c>
      <c r="AH135" s="1">
        <v>-7.7484602928161621</v>
      </c>
      <c r="AI135" s="1">
        <v>-0.37676018476486206</v>
      </c>
      <c r="AJ135" s="1">
        <v>1.4808248728513718E-2</v>
      </c>
      <c r="AK135" s="1">
        <v>2.0630811341106892E-3</v>
      </c>
      <c r="AL135" s="1">
        <v>6.9336459040641785E-2</v>
      </c>
      <c r="AM135" s="1">
        <v>5.14955073595047E-3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86</v>
      </c>
      <c r="AV135">
        <f t="shared" si="36"/>
        <v>0.50078430175781241</v>
      </c>
      <c r="AW135">
        <f t="shared" si="37"/>
        <v>7.5801815361505596E-5</v>
      </c>
      <c r="AX135">
        <f t="shared" si="38"/>
        <v>304.90179100036619</v>
      </c>
      <c r="AY135">
        <f t="shared" si="39"/>
        <v>305.00033226013181</v>
      </c>
      <c r="AZ135">
        <f t="shared" si="40"/>
        <v>2.8506002170458373</v>
      </c>
      <c r="BA135">
        <f t="shared" si="41"/>
        <v>8.0202989611075741E-3</v>
      </c>
      <c r="BB135">
        <f t="shared" si="42"/>
        <v>4.7105497135461576</v>
      </c>
      <c r="BC135">
        <f t="shared" si="43"/>
        <v>47.422660053779317</v>
      </c>
      <c r="BD135">
        <f t="shared" si="44"/>
        <v>22.290429295112325</v>
      </c>
      <c r="BE135">
        <f t="shared" si="45"/>
        <v>31.751791000366211</v>
      </c>
      <c r="BF135">
        <f t="shared" si="46"/>
        <v>4.7084079989032865</v>
      </c>
      <c r="BG135">
        <f t="shared" si="47"/>
        <v>3.277277354144733E-3</v>
      </c>
      <c r="BH135">
        <f t="shared" si="48"/>
        <v>2.496414631038395</v>
      </c>
      <c r="BI135">
        <f t="shared" si="49"/>
        <v>2.2119933678648915</v>
      </c>
      <c r="BJ135">
        <f t="shared" si="50"/>
        <v>2.0486381812328514E-3</v>
      </c>
      <c r="BK135">
        <f t="shared" si="51"/>
        <v>69.647504559518538</v>
      </c>
      <c r="BL135">
        <f t="shared" si="52"/>
        <v>1.6683575691479668</v>
      </c>
      <c r="BM135">
        <f t="shared" si="53"/>
        <v>51.283167200072732</v>
      </c>
      <c r="BN135">
        <f t="shared" si="54"/>
        <v>420.56602160434807</v>
      </c>
      <c r="BO135">
        <f t="shared" si="55"/>
        <v>-7.5351846860123345E-4</v>
      </c>
    </row>
    <row r="136" spans="1:67" x14ac:dyDescent="0.25">
      <c r="A136" s="1">
        <v>125</v>
      </c>
      <c r="B136" s="1" t="s">
        <v>211</v>
      </c>
      <c r="C136" s="1" t="s">
        <v>331</v>
      </c>
      <c r="D136" s="1" t="s">
        <v>81</v>
      </c>
      <c r="E136" s="1" t="s">
        <v>82</v>
      </c>
      <c r="F136" s="1" t="s">
        <v>83</v>
      </c>
      <c r="G136" s="1" t="s">
        <v>84</v>
      </c>
      <c r="H136" s="1" t="s">
        <v>85</v>
      </c>
      <c r="I136" s="1">
        <v>842.00000433623791</v>
      </c>
      <c r="J136" s="1">
        <v>1</v>
      </c>
      <c r="K136">
        <f t="shared" si="28"/>
        <v>-0.38380121958559249</v>
      </c>
      <c r="L136">
        <f t="shared" si="29"/>
        <v>2.6420987627260957E-3</v>
      </c>
      <c r="M136">
        <f t="shared" si="30"/>
        <v>633.20996578342556</v>
      </c>
      <c r="N136">
        <f t="shared" si="31"/>
        <v>6.1083260664400424E-2</v>
      </c>
      <c r="O136">
        <f t="shared" si="32"/>
        <v>2.2151675873388976</v>
      </c>
      <c r="P136">
        <f t="shared" si="33"/>
        <v>31.762020844559657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31.851507186889648</v>
      </c>
      <c r="V136" s="1">
        <v>31.745513916015625</v>
      </c>
      <c r="W136" s="1">
        <v>31.654804229736328</v>
      </c>
      <c r="X136" s="1">
        <v>419.38449096679688</v>
      </c>
      <c r="Y136" s="1">
        <v>420.09967041015625</v>
      </c>
      <c r="Z136" s="1">
        <v>25.009298324584961</v>
      </c>
      <c r="AA136" s="1">
        <v>25.128211975097656</v>
      </c>
      <c r="AB136" s="1">
        <v>52.462726593017578</v>
      </c>
      <c r="AC136" s="1">
        <v>52.712177276611328</v>
      </c>
      <c r="AD136" s="1">
        <v>300.4617919921875</v>
      </c>
      <c r="AE136" s="1">
        <v>17.898872375488281</v>
      </c>
      <c r="AF136" s="1">
        <v>3.0795104801654816E-2</v>
      </c>
      <c r="AG136" s="1">
        <v>99.329483032226563</v>
      </c>
      <c r="AH136" s="1">
        <v>-7.7484602928161621</v>
      </c>
      <c r="AI136" s="1">
        <v>-0.37676018476486206</v>
      </c>
      <c r="AJ136" s="1">
        <v>1.4808248728513718E-2</v>
      </c>
      <c r="AK136" s="1">
        <v>2.0630811341106892E-3</v>
      </c>
      <c r="AL136" s="1">
        <v>6.9336459040641785E-2</v>
      </c>
      <c r="AM136" s="1">
        <v>5.14955073595047E-3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86</v>
      </c>
      <c r="AV136">
        <f t="shared" si="36"/>
        <v>0.50076965332031242</v>
      </c>
      <c r="AW136">
        <f t="shared" si="37"/>
        <v>6.1083260664400422E-5</v>
      </c>
      <c r="AX136">
        <f t="shared" si="38"/>
        <v>304.8955139160156</v>
      </c>
      <c r="AY136">
        <f t="shared" si="39"/>
        <v>305.00150718688963</v>
      </c>
      <c r="AZ136">
        <f t="shared" si="40"/>
        <v>2.8638195160667692</v>
      </c>
      <c r="BA136">
        <f t="shared" si="41"/>
        <v>1.6506928544033711E-2</v>
      </c>
      <c r="BB136">
        <f t="shared" si="42"/>
        <v>4.7111398923495527</v>
      </c>
      <c r="BC136">
        <f t="shared" si="43"/>
        <v>47.429421240630695</v>
      </c>
      <c r="BD136">
        <f t="shared" si="44"/>
        <v>22.301209265533039</v>
      </c>
      <c r="BE136">
        <f t="shared" si="45"/>
        <v>31.745513916015625</v>
      </c>
      <c r="BF136">
        <f t="shared" si="46"/>
        <v>4.7067323781269357</v>
      </c>
      <c r="BG136">
        <f t="shared" si="47"/>
        <v>2.6396430593531423E-3</v>
      </c>
      <c r="BH136">
        <f t="shared" si="48"/>
        <v>2.495972305010655</v>
      </c>
      <c r="BI136">
        <f t="shared" si="49"/>
        <v>2.2107600731162806</v>
      </c>
      <c r="BJ136">
        <f t="shared" si="50"/>
        <v>1.6499973660856248E-3</v>
      </c>
      <c r="BK136">
        <f t="shared" si="51"/>
        <v>62.896418552121531</v>
      </c>
      <c r="BL136">
        <f t="shared" si="52"/>
        <v>1.5072850810980241</v>
      </c>
      <c r="BM136">
        <f t="shared" si="53"/>
        <v>51.255531526921416</v>
      </c>
      <c r="BN136">
        <f t="shared" si="54"/>
        <v>420.28211112858969</v>
      </c>
      <c r="BO136">
        <f t="shared" si="55"/>
        <v>-4.6806502084314008E-4</v>
      </c>
    </row>
    <row r="137" spans="1:67" x14ac:dyDescent="0.25">
      <c r="A137" s="1">
        <v>126</v>
      </c>
      <c r="B137" s="1" t="s">
        <v>212</v>
      </c>
      <c r="C137" s="1" t="s">
        <v>331</v>
      </c>
      <c r="D137" s="1" t="s">
        <v>81</v>
      </c>
      <c r="E137" s="1" t="s">
        <v>82</v>
      </c>
      <c r="F137" s="1" t="s">
        <v>83</v>
      </c>
      <c r="G137" s="1" t="s">
        <v>84</v>
      </c>
      <c r="H137" s="1" t="s">
        <v>85</v>
      </c>
      <c r="I137" s="1">
        <v>847.50000421330333</v>
      </c>
      <c r="J137" s="1">
        <v>1</v>
      </c>
      <c r="K137">
        <f t="shared" si="28"/>
        <v>-0.30406809757726011</v>
      </c>
      <c r="L137">
        <f t="shared" si="29"/>
        <v>3.1418444021699557E-3</v>
      </c>
      <c r="M137">
        <f t="shared" si="30"/>
        <v>557.01071024121688</v>
      </c>
      <c r="N137">
        <f t="shared" si="31"/>
        <v>7.2558939102429915E-2</v>
      </c>
      <c r="O137">
        <f t="shared" si="32"/>
        <v>2.2132116174319143</v>
      </c>
      <c r="P137">
        <f t="shared" si="33"/>
        <v>31.753845255973982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31.848020553588867</v>
      </c>
      <c r="V137" s="1">
        <v>31.743404388427734</v>
      </c>
      <c r="W137" s="1">
        <v>31.652463912963867</v>
      </c>
      <c r="X137" s="1">
        <v>419.53890991210938</v>
      </c>
      <c r="Y137" s="1">
        <v>420.08526611328125</v>
      </c>
      <c r="Z137" s="1">
        <v>24.984580993652344</v>
      </c>
      <c r="AA137" s="1">
        <v>25.12584114074707</v>
      </c>
      <c r="AB137" s="1">
        <v>52.421401977539063</v>
      </c>
      <c r="AC137" s="1">
        <v>52.717788696289063</v>
      </c>
      <c r="AD137" s="1">
        <v>300.44921875</v>
      </c>
      <c r="AE137" s="1">
        <v>17.801755905151367</v>
      </c>
      <c r="AF137" s="1">
        <v>0.14713065326213837</v>
      </c>
      <c r="AG137" s="1">
        <v>99.329803466796875</v>
      </c>
      <c r="AH137" s="1">
        <v>-7.7484602928161621</v>
      </c>
      <c r="AI137" s="1">
        <v>-0.37676018476486206</v>
      </c>
      <c r="AJ137" s="1">
        <v>1.4808248728513718E-2</v>
      </c>
      <c r="AK137" s="1">
        <v>2.0630811341106892E-3</v>
      </c>
      <c r="AL137" s="1">
        <v>6.9336459040641785E-2</v>
      </c>
      <c r="AM137" s="1">
        <v>5.14955073595047E-3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86</v>
      </c>
      <c r="AV137">
        <f t="shared" si="36"/>
        <v>0.50074869791666665</v>
      </c>
      <c r="AW137">
        <f t="shared" si="37"/>
        <v>7.2558939102429913E-5</v>
      </c>
      <c r="AX137">
        <f t="shared" si="38"/>
        <v>304.89340438842771</v>
      </c>
      <c r="AY137">
        <f t="shared" si="39"/>
        <v>304.99802055358884</v>
      </c>
      <c r="AZ137">
        <f t="shared" si="40"/>
        <v>2.8482808811601785</v>
      </c>
      <c r="BA137">
        <f t="shared" si="41"/>
        <v>1.0440867546247278E-2</v>
      </c>
      <c r="BB137">
        <f t="shared" si="42"/>
        <v>4.7089564798802801</v>
      </c>
      <c r="BC137">
        <f t="shared" si="43"/>
        <v>47.407286791364186</v>
      </c>
      <c r="BD137">
        <f t="shared" si="44"/>
        <v>22.281445650617115</v>
      </c>
      <c r="BE137">
        <f t="shared" si="45"/>
        <v>31.743404388427734</v>
      </c>
      <c r="BF137">
        <f t="shared" si="46"/>
        <v>4.7061693720703648</v>
      </c>
      <c r="BG137">
        <f t="shared" si="47"/>
        <v>3.1383724733419962E-3</v>
      </c>
      <c r="BH137">
        <f t="shared" si="48"/>
        <v>2.4957448624483658</v>
      </c>
      <c r="BI137">
        <f t="shared" si="49"/>
        <v>2.210424509621999</v>
      </c>
      <c r="BJ137">
        <f t="shared" si="50"/>
        <v>1.9617944317457093E-3</v>
      </c>
      <c r="BK137">
        <f t="shared" si="51"/>
        <v>55.327764377161017</v>
      </c>
      <c r="BL137">
        <f t="shared" si="52"/>
        <v>1.3259467902666502</v>
      </c>
      <c r="BM137">
        <f t="shared" si="53"/>
        <v>51.285174570922976</v>
      </c>
      <c r="BN137">
        <f t="shared" si="54"/>
        <v>420.22980552416323</v>
      </c>
      <c r="BO137">
        <f t="shared" si="55"/>
        <v>-3.7108708760548784E-4</v>
      </c>
    </row>
    <row r="138" spans="1:67" x14ac:dyDescent="0.25">
      <c r="A138" s="1">
        <v>127</v>
      </c>
      <c r="B138" s="1" t="s">
        <v>213</v>
      </c>
      <c r="C138" s="1" t="s">
        <v>331</v>
      </c>
      <c r="D138" s="1" t="s">
        <v>81</v>
      </c>
      <c r="E138" s="1" t="s">
        <v>82</v>
      </c>
      <c r="F138" s="1" t="s">
        <v>83</v>
      </c>
      <c r="G138" s="1" t="s">
        <v>84</v>
      </c>
      <c r="H138" s="1" t="s">
        <v>85</v>
      </c>
      <c r="I138" s="1">
        <v>852.50000410154462</v>
      </c>
      <c r="J138" s="1">
        <v>1</v>
      </c>
      <c r="K138">
        <f t="shared" si="28"/>
        <v>-0.4051313493606219</v>
      </c>
      <c r="L138">
        <f t="shared" si="29"/>
        <v>3.7487958111178973E-3</v>
      </c>
      <c r="M138">
        <f t="shared" si="30"/>
        <v>574.93893362577444</v>
      </c>
      <c r="N138">
        <f t="shared" si="31"/>
        <v>8.6456385683218936E-2</v>
      </c>
      <c r="O138">
        <f t="shared" si="32"/>
        <v>2.2106338864628983</v>
      </c>
      <c r="P138">
        <f t="shared" si="33"/>
        <v>31.747793564741507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31.847312927246094</v>
      </c>
      <c r="V138" s="1">
        <v>31.744436264038086</v>
      </c>
      <c r="W138" s="1">
        <v>31.646511077880859</v>
      </c>
      <c r="X138" s="1">
        <v>419.47671508789063</v>
      </c>
      <c r="Y138" s="1">
        <v>420.21319580078125</v>
      </c>
      <c r="Z138" s="1">
        <v>24.967180252075195</v>
      </c>
      <c r="AA138" s="1">
        <v>25.135490417480469</v>
      </c>
      <c r="AB138" s="1">
        <v>52.387069702148438</v>
      </c>
      <c r="AC138" s="1">
        <v>52.740222930908203</v>
      </c>
      <c r="AD138" s="1">
        <v>300.45693969726563</v>
      </c>
      <c r="AE138" s="1">
        <v>17.835094451904297</v>
      </c>
      <c r="AF138" s="1">
        <v>6.0448411852121353E-2</v>
      </c>
      <c r="AG138" s="1">
        <v>99.329948425292969</v>
      </c>
      <c r="AH138" s="1">
        <v>-7.7484602928161621</v>
      </c>
      <c r="AI138" s="1">
        <v>-0.37676018476486206</v>
      </c>
      <c r="AJ138" s="1">
        <v>1.4808248728513718E-2</v>
      </c>
      <c r="AK138" s="1">
        <v>2.0630811341106892E-3</v>
      </c>
      <c r="AL138" s="1">
        <v>6.9336459040641785E-2</v>
      </c>
      <c r="AM138" s="1">
        <v>5.14955073595047E-3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86</v>
      </c>
      <c r="AV138">
        <f t="shared" si="36"/>
        <v>0.50076156616210932</v>
      </c>
      <c r="AW138">
        <f t="shared" si="37"/>
        <v>8.6456385683218937E-5</v>
      </c>
      <c r="AX138">
        <f t="shared" si="38"/>
        <v>304.89443626403806</v>
      </c>
      <c r="AY138">
        <f t="shared" si="39"/>
        <v>304.99731292724607</v>
      </c>
      <c r="AZ138">
        <f t="shared" si="40"/>
        <v>2.8536150485214193</v>
      </c>
      <c r="BA138">
        <f t="shared" si="41"/>
        <v>3.3573007034217507E-3</v>
      </c>
      <c r="BB138">
        <f t="shared" si="42"/>
        <v>4.7073408532756789</v>
      </c>
      <c r="BC138">
        <f t="shared" si="43"/>
        <v>47.39095235528201</v>
      </c>
      <c r="BD138">
        <f t="shared" si="44"/>
        <v>22.255461937801542</v>
      </c>
      <c r="BE138">
        <f t="shared" si="45"/>
        <v>31.744436264038086</v>
      </c>
      <c r="BF138">
        <f t="shared" si="46"/>
        <v>4.7064447592073968</v>
      </c>
      <c r="BG138">
        <f t="shared" si="47"/>
        <v>3.7438539295110542E-3</v>
      </c>
      <c r="BH138">
        <f t="shared" si="48"/>
        <v>2.4967069668127806</v>
      </c>
      <c r="BI138">
        <f t="shared" si="49"/>
        <v>2.2097377923946162</v>
      </c>
      <c r="BJ138">
        <f t="shared" si="50"/>
        <v>2.3403522018593317E-3</v>
      </c>
      <c r="BK138">
        <f t="shared" si="51"/>
        <v>57.108654624741114</v>
      </c>
      <c r="BL138">
        <f t="shared" si="52"/>
        <v>1.3682077083042081</v>
      </c>
      <c r="BM138">
        <f t="shared" si="53"/>
        <v>51.335770270509492</v>
      </c>
      <c r="BN138">
        <f t="shared" si="54"/>
        <v>420.40577584134775</v>
      </c>
      <c r="BO138">
        <f t="shared" si="55"/>
        <v>-4.9470609290598881E-4</v>
      </c>
    </row>
    <row r="139" spans="1:67" x14ac:dyDescent="0.25">
      <c r="A139" s="1">
        <v>128</v>
      </c>
      <c r="B139" s="1" t="s">
        <v>214</v>
      </c>
      <c r="C139" s="1" t="s">
        <v>331</v>
      </c>
      <c r="D139" s="1" t="s">
        <v>81</v>
      </c>
      <c r="E139" s="1" t="s">
        <v>82</v>
      </c>
      <c r="F139" s="1" t="s">
        <v>83</v>
      </c>
      <c r="G139" s="1" t="s">
        <v>84</v>
      </c>
      <c r="H139" s="1" t="s">
        <v>85</v>
      </c>
      <c r="I139" s="1">
        <v>857.50000398978591</v>
      </c>
      <c r="J139" s="1">
        <v>1</v>
      </c>
      <c r="K139">
        <f t="shared" si="28"/>
        <v>-0.42244242479465977</v>
      </c>
      <c r="L139">
        <f t="shared" si="29"/>
        <v>3.0671429802199735E-3</v>
      </c>
      <c r="M139">
        <f t="shared" si="30"/>
        <v>621.50078714025983</v>
      </c>
      <c r="N139">
        <f t="shared" si="31"/>
        <v>7.0844834742662594E-2</v>
      </c>
      <c r="O139">
        <f t="shared" si="32"/>
        <v>2.2134980270476348</v>
      </c>
      <c r="P139">
        <f t="shared" si="33"/>
        <v>31.756694313430184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31.845781326293945</v>
      </c>
      <c r="V139" s="1">
        <v>31.745937347412109</v>
      </c>
      <c r="W139" s="1">
        <v>31.640972137451172</v>
      </c>
      <c r="X139" s="1">
        <v>419.40899658203125</v>
      </c>
      <c r="Y139" s="1">
        <v>420.193115234375</v>
      </c>
      <c r="Z139" s="1">
        <v>24.992565155029297</v>
      </c>
      <c r="AA139" s="1">
        <v>25.130477905273438</v>
      </c>
      <c r="AB139" s="1">
        <v>52.445098876953125</v>
      </c>
      <c r="AC139" s="1">
        <v>52.7344970703125</v>
      </c>
      <c r="AD139" s="1">
        <v>300.47027587890625</v>
      </c>
      <c r="AE139" s="1">
        <v>17.869157791137695</v>
      </c>
      <c r="AF139" s="1">
        <v>6.8432246334850788E-3</v>
      </c>
      <c r="AG139" s="1">
        <v>99.330352783203125</v>
      </c>
      <c r="AH139" s="1">
        <v>-7.7484602928161621</v>
      </c>
      <c r="AI139" s="1">
        <v>-0.37676018476486206</v>
      </c>
      <c r="AJ139" s="1">
        <v>1.4808248728513718E-2</v>
      </c>
      <c r="AK139" s="1">
        <v>2.0630811341106892E-3</v>
      </c>
      <c r="AL139" s="1">
        <v>6.9336459040641785E-2</v>
      </c>
      <c r="AM139" s="1">
        <v>5.14955073595047E-3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86</v>
      </c>
      <c r="AV139">
        <f t="shared" si="36"/>
        <v>0.50078379313151034</v>
      </c>
      <c r="AW139">
        <f t="shared" si="37"/>
        <v>7.0844834742662594E-5</v>
      </c>
      <c r="AX139">
        <f t="shared" si="38"/>
        <v>304.89593734741209</v>
      </c>
      <c r="AY139">
        <f t="shared" si="39"/>
        <v>304.99578132629392</v>
      </c>
      <c r="AZ139">
        <f t="shared" si="40"/>
        <v>2.8590651826769431</v>
      </c>
      <c r="BA139">
        <f t="shared" si="41"/>
        <v>1.0756966018074557E-2</v>
      </c>
      <c r="BB139">
        <f t="shared" si="42"/>
        <v>4.7097172629889368</v>
      </c>
      <c r="BC139">
        <f t="shared" si="43"/>
        <v>47.414683739906692</v>
      </c>
      <c r="BD139">
        <f t="shared" si="44"/>
        <v>22.284205834633255</v>
      </c>
      <c r="BE139">
        <f t="shared" si="45"/>
        <v>31.745937347412109</v>
      </c>
      <c r="BF139">
        <f t="shared" si="46"/>
        <v>4.7068453936424577</v>
      </c>
      <c r="BG139">
        <f t="shared" si="47"/>
        <v>3.0638341009436277E-3</v>
      </c>
      <c r="BH139">
        <f t="shared" si="48"/>
        <v>2.496219235941302</v>
      </c>
      <c r="BI139">
        <f t="shared" si="49"/>
        <v>2.2106261577011557</v>
      </c>
      <c r="BJ139">
        <f t="shared" si="50"/>
        <v>1.9151933205597026E-3</v>
      </c>
      <c r="BK139">
        <f t="shared" si="51"/>
        <v>61.733892441680446</v>
      </c>
      <c r="BL139">
        <f t="shared" si="52"/>
        <v>1.479083698916865</v>
      </c>
      <c r="BM139">
        <f t="shared" si="53"/>
        <v>51.285156509821725</v>
      </c>
      <c r="BN139">
        <f t="shared" si="54"/>
        <v>420.393924131125</v>
      </c>
      <c r="BO139">
        <f t="shared" si="55"/>
        <v>-5.1535059448730729E-4</v>
      </c>
    </row>
    <row r="140" spans="1:67" x14ac:dyDescent="0.25">
      <c r="A140" s="1">
        <v>129</v>
      </c>
      <c r="B140" s="1" t="s">
        <v>215</v>
      </c>
      <c r="C140" s="1" t="s">
        <v>331</v>
      </c>
      <c r="D140" s="1" t="s">
        <v>81</v>
      </c>
      <c r="E140" s="1" t="s">
        <v>82</v>
      </c>
      <c r="F140" s="1" t="s">
        <v>83</v>
      </c>
      <c r="G140" s="1" t="s">
        <v>84</v>
      </c>
      <c r="H140" s="1" t="s">
        <v>85</v>
      </c>
      <c r="I140" s="1">
        <v>863.00000386685133</v>
      </c>
      <c r="J140" s="1">
        <v>1</v>
      </c>
      <c r="K140">
        <f t="shared" si="28"/>
        <v>-0.33363436032362365</v>
      </c>
      <c r="L140">
        <f t="shared" si="29"/>
        <v>3.1242886964294634E-3</v>
      </c>
      <c r="M140">
        <f t="shared" si="30"/>
        <v>572.86884149567584</v>
      </c>
      <c r="N140">
        <f t="shared" si="31"/>
        <v>7.2158008769871912E-2</v>
      </c>
      <c r="O140">
        <f t="shared" si="32"/>
        <v>2.2133400635356546</v>
      </c>
      <c r="P140">
        <f t="shared" si="33"/>
        <v>31.755063252318198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31.845314025878906</v>
      </c>
      <c r="V140" s="1">
        <v>31.744966506958008</v>
      </c>
      <c r="W140" s="1">
        <v>31.641611099243164</v>
      </c>
      <c r="X140" s="1">
        <v>419.608642578125</v>
      </c>
      <c r="Y140" s="1">
        <v>420.21435546875</v>
      </c>
      <c r="Z140" s="1">
        <v>24.987236022949219</v>
      </c>
      <c r="AA140" s="1">
        <v>25.127714157104492</v>
      </c>
      <c r="AB140" s="1">
        <v>52.43524169921875</v>
      </c>
      <c r="AC140" s="1">
        <v>52.730033874511719</v>
      </c>
      <c r="AD140" s="1">
        <v>300.4517822265625</v>
      </c>
      <c r="AE140" s="1">
        <v>17.826396942138672</v>
      </c>
      <c r="AF140" s="1">
        <v>0.10150939971208572</v>
      </c>
      <c r="AG140" s="1">
        <v>99.330230712890625</v>
      </c>
      <c r="AH140" s="1">
        <v>-7.7484602928161621</v>
      </c>
      <c r="AI140" s="1">
        <v>-0.37676018476486206</v>
      </c>
      <c r="AJ140" s="1">
        <v>1.4808248728513718E-2</v>
      </c>
      <c r="AK140" s="1">
        <v>2.0630811341106892E-3</v>
      </c>
      <c r="AL140" s="1">
        <v>6.9336459040641785E-2</v>
      </c>
      <c r="AM140" s="1">
        <v>5.14955073595047E-3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86</v>
      </c>
      <c r="AV140">
        <f t="shared" si="36"/>
        <v>0.50075297037760402</v>
      </c>
      <c r="AW140">
        <f t="shared" si="37"/>
        <v>7.215800876987191E-5</v>
      </c>
      <c r="AX140">
        <f t="shared" si="38"/>
        <v>304.89496650695799</v>
      </c>
      <c r="AY140">
        <f t="shared" si="39"/>
        <v>304.99531402587888</v>
      </c>
      <c r="AZ140">
        <f t="shared" si="40"/>
        <v>2.8522234469900241</v>
      </c>
      <c r="BA140">
        <f t="shared" si="41"/>
        <v>1.0096745360190139E-2</v>
      </c>
      <c r="BB140">
        <f t="shared" si="42"/>
        <v>4.7092817080484117</v>
      </c>
      <c r="BC140">
        <f t="shared" si="43"/>
        <v>47.410357091189788</v>
      </c>
      <c r="BD140">
        <f t="shared" si="44"/>
        <v>22.282642934085295</v>
      </c>
      <c r="BE140">
        <f t="shared" si="45"/>
        <v>31.744966506958008</v>
      </c>
      <c r="BF140">
        <f t="shared" si="46"/>
        <v>4.7065862759845887</v>
      </c>
      <c r="BG140">
        <f t="shared" si="47"/>
        <v>3.120855438241333E-3</v>
      </c>
      <c r="BH140">
        <f t="shared" si="48"/>
        <v>2.4959416445127571</v>
      </c>
      <c r="BI140">
        <f t="shared" si="49"/>
        <v>2.2106446314718315</v>
      </c>
      <c r="BJ140">
        <f t="shared" si="50"/>
        <v>1.9508428154100222E-3</v>
      </c>
      <c r="BK140">
        <f t="shared" si="51"/>
        <v>56.903194193991858</v>
      </c>
      <c r="BL140">
        <f t="shared" si="52"/>
        <v>1.3632776558921682</v>
      </c>
      <c r="BM140">
        <f t="shared" si="53"/>
        <v>51.285286110697555</v>
      </c>
      <c r="BN140">
        <f t="shared" si="54"/>
        <v>420.37294926492723</v>
      </c>
      <c r="BO140">
        <f t="shared" si="55"/>
        <v>-4.0703222354046396E-4</v>
      </c>
    </row>
    <row r="141" spans="1:67" x14ac:dyDescent="0.25">
      <c r="A141" s="1">
        <v>130</v>
      </c>
      <c r="B141" s="1" t="s">
        <v>216</v>
      </c>
      <c r="C141" s="1" t="s">
        <v>331</v>
      </c>
      <c r="D141" s="1" t="s">
        <v>81</v>
      </c>
      <c r="E141" s="1" t="s">
        <v>82</v>
      </c>
      <c r="F141" s="1" t="s">
        <v>83</v>
      </c>
      <c r="G141" s="1" t="s">
        <v>84</v>
      </c>
      <c r="H141" s="1" t="s">
        <v>85</v>
      </c>
      <c r="I141" s="1">
        <v>868.00000375509262</v>
      </c>
      <c r="J141" s="1">
        <v>1</v>
      </c>
      <c r="K141">
        <f t="shared" ref="K141:K204" si="56">(X141-Y141*(1000-Z141)/(1000-AA141))*AV141</f>
        <v>-0.48540201756176965</v>
      </c>
      <c r="L141">
        <f t="shared" ref="L141:L204" si="57">IF(BG141&lt;&gt;0,1/(1/BG141-1/T141),0)</f>
        <v>2.9476846447663184E-3</v>
      </c>
      <c r="M141">
        <f t="shared" ref="M141:M204" si="58">((BJ141-AW141/2)*Y141-K141)/(BJ141+AW141/2)</f>
        <v>663.96059031205414</v>
      </c>
      <c r="N141">
        <f t="shared" ref="N141:N204" si="59">AW141*1000</f>
        <v>6.8094210154421117E-2</v>
      </c>
      <c r="O141">
        <f t="shared" ref="O141:O204" si="60">(BB141-BH141)</f>
        <v>2.2136949224073783</v>
      </c>
      <c r="P141">
        <f t="shared" ref="P141:P204" si="61">(V141+BA141*J141)</f>
        <v>31.756396786618893</v>
      </c>
      <c r="Q141" s="1">
        <v>6</v>
      </c>
      <c r="R141">
        <f t="shared" ref="R141:R204" si="62">(Q141*AO141+AP141)</f>
        <v>1.4200000166893005</v>
      </c>
      <c r="S141" s="1">
        <v>1</v>
      </c>
      <c r="T141">
        <f t="shared" ref="T141:T204" si="63">R141*(S141+1)*(S141+1)/(S141*S141+1)</f>
        <v>2.8400000333786011</v>
      </c>
      <c r="U141" s="1">
        <v>31.844846725463867</v>
      </c>
      <c r="V141" s="1">
        <v>31.744161605834961</v>
      </c>
      <c r="W141" s="1">
        <v>31.657428741455078</v>
      </c>
      <c r="X141" s="1">
        <v>419.3944091796875</v>
      </c>
      <c r="Y141" s="1">
        <v>420.30661010742188</v>
      </c>
      <c r="Z141" s="1">
        <v>24.995067596435547</v>
      </c>
      <c r="AA141" s="1">
        <v>25.127635955810547</v>
      </c>
      <c r="AB141" s="1">
        <v>52.4532470703125</v>
      </c>
      <c r="AC141" s="1">
        <v>52.731449127197266</v>
      </c>
      <c r="AD141" s="1">
        <v>300.447998046875</v>
      </c>
      <c r="AE141" s="1">
        <v>17.866983413696289</v>
      </c>
      <c r="AF141" s="1">
        <v>2.1670734509825706E-2</v>
      </c>
      <c r="AG141" s="1">
        <v>99.330589294433594</v>
      </c>
      <c r="AH141" s="1">
        <v>-7.7484602928161621</v>
      </c>
      <c r="AI141" s="1">
        <v>-0.37676018476486206</v>
      </c>
      <c r="AJ141" s="1">
        <v>1.4808248728513718E-2</v>
      </c>
      <c r="AK141" s="1">
        <v>2.0630811341106892E-3</v>
      </c>
      <c r="AL141" s="1">
        <v>6.9336459040641785E-2</v>
      </c>
      <c r="AM141" s="1">
        <v>5.14955073595047E-3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86</v>
      </c>
      <c r="AV141">
        <f t="shared" ref="AV141:AV204" si="64">AD141*0.000001/(Q141*0.0001)</f>
        <v>0.50074666341145824</v>
      </c>
      <c r="AW141">
        <f t="shared" ref="AW141:AW204" si="65">(AA141-Z141)/(1000-AA141)*AV141</f>
        <v>6.8094210154421116E-5</v>
      </c>
      <c r="AX141">
        <f t="shared" ref="AX141:AX204" si="66">(V141+273.15)</f>
        <v>304.89416160583494</v>
      </c>
      <c r="AY141">
        <f t="shared" ref="AY141:AY204" si="67">(U141+273.15)</f>
        <v>304.99484672546384</v>
      </c>
      <c r="AZ141">
        <f t="shared" ref="AZ141:AZ204" si="68">(AE141*AQ141+AF141*AR141)*AS141</f>
        <v>2.8587172822940943</v>
      </c>
      <c r="BA141">
        <f t="shared" ref="BA141:BA204" si="69">((AZ141+0.00000010773*(AY141^4-AX141^4))-AW141*44100)/(R141*0.92*2*29.3+0.00000043092*AX141^3)</f>
        <v>1.2235180783932331E-2</v>
      </c>
      <c r="BB141">
        <f t="shared" ref="BB141:BB204" si="70">0.61365*EXP(17.502*P141/(240.97+P141))</f>
        <v>4.7096378094740379</v>
      </c>
      <c r="BC141">
        <f t="shared" ref="BC141:BC204" si="71">BB141*1000/AG141</f>
        <v>47.413770953415273</v>
      </c>
      <c r="BD141">
        <f t="shared" ref="BD141:BD204" si="72">(BC141-AA141)</f>
        <v>22.286134997604726</v>
      </c>
      <c r="BE141">
        <f t="shared" ref="BE141:BE204" si="73">IF(J141,V141,(U141+V141)/2)</f>
        <v>31.744161605834961</v>
      </c>
      <c r="BF141">
        <f t="shared" ref="BF141:BF204" si="74">0.61365*EXP(17.502*BE141/(240.97+BE141))</f>
        <v>4.7063714570095687</v>
      </c>
      <c r="BG141">
        <f t="shared" ref="BG141:BG204" si="75">IF(BD141&lt;&gt;0,(1000-(BC141+AA141)/2)/BD141*AW141,0)</f>
        <v>2.9446283645857487E-3</v>
      </c>
      <c r="BH141">
        <f t="shared" ref="BH141:BH204" si="76">AA141*AG141/1000</f>
        <v>2.4959428870666596</v>
      </c>
      <c r="BI141">
        <f t="shared" ref="BI141:BI204" si="77">(BF141-BH141)</f>
        <v>2.2104285699429091</v>
      </c>
      <c r="BJ141">
        <f t="shared" ref="BJ141:BJ204" si="78">1/(1.6/L141+1.37/T141)</f>
        <v>1.8406670717246436E-3</v>
      </c>
      <c r="BK141">
        <f t="shared" ref="BK141:BK204" si="79">M141*AG141*0.001</f>
        <v>65.951596703976335</v>
      </c>
      <c r="BL141">
        <f t="shared" ref="BL141:BL204" si="80">M141/Y141</f>
        <v>1.5797053254583819</v>
      </c>
      <c r="BM141">
        <f t="shared" ref="BM141:BM204" si="81">(1-AW141*AG141/BB141/L141)*100</f>
        <v>51.278049045671949</v>
      </c>
      <c r="BN141">
        <f t="shared" ref="BN141:BN204" si="82">(Y141-K141/(T141/1.35))</f>
        <v>420.53734697925523</v>
      </c>
      <c r="BO141">
        <f t="shared" ref="BO141:BO204" si="83">K141*BM141/100/BN141</f>
        <v>-5.918729606820953E-4</v>
      </c>
    </row>
    <row r="142" spans="1:67" x14ac:dyDescent="0.25">
      <c r="A142" s="1">
        <v>131</v>
      </c>
      <c r="B142" s="1" t="s">
        <v>217</v>
      </c>
      <c r="C142" s="1" t="s">
        <v>331</v>
      </c>
      <c r="D142" s="1" t="s">
        <v>81</v>
      </c>
      <c r="E142" s="1" t="s">
        <v>82</v>
      </c>
      <c r="F142" s="1" t="s">
        <v>83</v>
      </c>
      <c r="G142" s="1" t="s">
        <v>84</v>
      </c>
      <c r="H142" s="1" t="s">
        <v>85</v>
      </c>
      <c r="I142" s="1">
        <v>873.00000364333391</v>
      </c>
      <c r="J142" s="1">
        <v>1</v>
      </c>
      <c r="K142">
        <f t="shared" si="56"/>
        <v>-0.52350134324192088</v>
      </c>
      <c r="L142">
        <f t="shared" si="57"/>
        <v>3.1444283725236594E-3</v>
      </c>
      <c r="M142">
        <f t="shared" si="58"/>
        <v>666.74316840277754</v>
      </c>
      <c r="N142">
        <f t="shared" si="59"/>
        <v>7.262871118881907E-2</v>
      </c>
      <c r="O142">
        <f t="shared" si="60"/>
        <v>2.2135658211710436</v>
      </c>
      <c r="P142">
        <f t="shared" si="61"/>
        <v>31.756621144604381</v>
      </c>
      <c r="Q142" s="1">
        <v>6</v>
      </c>
      <c r="R142">
        <f t="shared" si="62"/>
        <v>1.4200000166893005</v>
      </c>
      <c r="S142" s="1">
        <v>1</v>
      </c>
      <c r="T142">
        <f t="shared" si="63"/>
        <v>2.8400000333786011</v>
      </c>
      <c r="U142" s="1">
        <v>31.848398208618164</v>
      </c>
      <c r="V142" s="1">
        <v>31.746456146240234</v>
      </c>
      <c r="W142" s="1">
        <v>31.670171737670898</v>
      </c>
      <c r="X142" s="1">
        <v>419.23358154296875</v>
      </c>
      <c r="Y142" s="1">
        <v>420.218017578125</v>
      </c>
      <c r="Z142" s="1">
        <v>24.987720489501953</v>
      </c>
      <c r="AA142" s="1">
        <v>25.129108428955078</v>
      </c>
      <c r="AB142" s="1">
        <v>52.428180694580078</v>
      </c>
      <c r="AC142" s="1">
        <v>52.724838256835938</v>
      </c>
      <c r="AD142" s="1">
        <v>300.46530151367188</v>
      </c>
      <c r="AE142" s="1">
        <v>17.87205696105957</v>
      </c>
      <c r="AF142" s="1">
        <v>0.10265012830495834</v>
      </c>
      <c r="AG142" s="1">
        <v>99.332290649414063</v>
      </c>
      <c r="AH142" s="1">
        <v>-7.7484602928161621</v>
      </c>
      <c r="AI142" s="1">
        <v>-0.37676018476486206</v>
      </c>
      <c r="AJ142" s="1">
        <v>1.4808248728513718E-2</v>
      </c>
      <c r="AK142" s="1">
        <v>2.0630811341106892E-3</v>
      </c>
      <c r="AL142" s="1">
        <v>6.9336459040641785E-2</v>
      </c>
      <c r="AM142" s="1">
        <v>5.14955073595047E-3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86</v>
      </c>
      <c r="AV142">
        <f t="shared" si="64"/>
        <v>0.50077550252278635</v>
      </c>
      <c r="AW142">
        <f t="shared" si="65"/>
        <v>7.2628711188819068E-5</v>
      </c>
      <c r="AX142">
        <f t="shared" si="66"/>
        <v>304.89645614624021</v>
      </c>
      <c r="AY142">
        <f t="shared" si="67"/>
        <v>304.99839820861814</v>
      </c>
      <c r="AZ142">
        <f t="shared" si="68"/>
        <v>2.8595290498540749</v>
      </c>
      <c r="BA142">
        <f t="shared" si="69"/>
        <v>1.0164998364145139E-2</v>
      </c>
      <c r="BB142">
        <f t="shared" si="70"/>
        <v>4.7096977233966504</v>
      </c>
      <c r="BC142">
        <f t="shared" si="71"/>
        <v>47.413562021026756</v>
      </c>
      <c r="BD142">
        <f t="shared" si="72"/>
        <v>22.284453592071678</v>
      </c>
      <c r="BE142">
        <f t="shared" si="73"/>
        <v>31.746456146240234</v>
      </c>
      <c r="BF142">
        <f t="shared" si="74"/>
        <v>4.7069838663237658</v>
      </c>
      <c r="BG142">
        <f t="shared" si="75"/>
        <v>3.1409507336196403E-3</v>
      </c>
      <c r="BH142">
        <f t="shared" si="76"/>
        <v>2.4961319022256068</v>
      </c>
      <c r="BI142">
        <f t="shared" si="77"/>
        <v>2.210851964098159</v>
      </c>
      <c r="BJ142">
        <f t="shared" si="78"/>
        <v>1.963406356705436E-3</v>
      </c>
      <c r="BK142">
        <f t="shared" si="79"/>
        <v>66.229126192295922</v>
      </c>
      <c r="BL142">
        <f t="shared" si="80"/>
        <v>1.5866601157310436</v>
      </c>
      <c r="BM142">
        <f t="shared" si="81"/>
        <v>51.284849605282055</v>
      </c>
      <c r="BN142">
        <f t="shared" si="82"/>
        <v>420.46686504469909</v>
      </c>
      <c r="BO142">
        <f t="shared" si="83"/>
        <v>-6.3852088923751268E-4</v>
      </c>
    </row>
    <row r="143" spans="1:67" x14ac:dyDescent="0.25">
      <c r="A143" s="1">
        <v>132</v>
      </c>
      <c r="B143" s="1" t="s">
        <v>218</v>
      </c>
      <c r="C143" s="1" t="s">
        <v>331</v>
      </c>
      <c r="D143" s="1" t="s">
        <v>81</v>
      </c>
      <c r="E143" s="1" t="s">
        <v>82</v>
      </c>
      <c r="F143" s="1" t="s">
        <v>83</v>
      </c>
      <c r="G143" s="1" t="s">
        <v>84</v>
      </c>
      <c r="H143" s="1" t="s">
        <v>85</v>
      </c>
      <c r="I143" s="1">
        <v>878.50000352039933</v>
      </c>
      <c r="J143" s="1">
        <v>1</v>
      </c>
      <c r="K143">
        <f t="shared" si="56"/>
        <v>-0.51011130735247656</v>
      </c>
      <c r="L143">
        <f t="shared" si="57"/>
        <v>2.9811602058881508E-3</v>
      </c>
      <c r="M143">
        <f t="shared" si="58"/>
        <v>673.99137024496531</v>
      </c>
      <c r="N143">
        <f t="shared" si="59"/>
        <v>6.8872689933875561E-2</v>
      </c>
      <c r="O143">
        <f t="shared" si="60"/>
        <v>2.213883414694366</v>
      </c>
      <c r="P143">
        <f t="shared" si="61"/>
        <v>31.758554444188743</v>
      </c>
      <c r="Q143" s="1">
        <v>6</v>
      </c>
      <c r="R143">
        <f t="shared" si="62"/>
        <v>1.4200000166893005</v>
      </c>
      <c r="S143" s="1">
        <v>1</v>
      </c>
      <c r="T143">
        <f t="shared" si="63"/>
        <v>2.8400000333786011</v>
      </c>
      <c r="U143" s="1">
        <v>31.851621627807617</v>
      </c>
      <c r="V143" s="1">
        <v>31.746181488037109</v>
      </c>
      <c r="W143" s="1">
        <v>31.672462463378906</v>
      </c>
      <c r="X143" s="1">
        <v>419.2471923828125</v>
      </c>
      <c r="Y143" s="1">
        <v>420.20791625976563</v>
      </c>
      <c r="Z143" s="1">
        <v>24.997398376464844</v>
      </c>
      <c r="AA143" s="1">
        <v>25.13145637512207</v>
      </c>
      <c r="AB143" s="1">
        <v>52.438182830810547</v>
      </c>
      <c r="AC143" s="1">
        <v>52.719398498535156</v>
      </c>
      <c r="AD143" s="1">
        <v>300.50494384765625</v>
      </c>
      <c r="AE143" s="1">
        <v>17.794506072998047</v>
      </c>
      <c r="AF143" s="1">
        <v>8.7824918329715729E-2</v>
      </c>
      <c r="AG143" s="1">
        <v>99.330917358398438</v>
      </c>
      <c r="AH143" s="1">
        <v>-7.7484602928161621</v>
      </c>
      <c r="AI143" s="1">
        <v>-0.37676018476486206</v>
      </c>
      <c r="AJ143" s="1">
        <v>1.4808248728513718E-2</v>
      </c>
      <c r="AK143" s="1">
        <v>2.0630811341106892E-3</v>
      </c>
      <c r="AL143" s="1">
        <v>6.9336459040641785E-2</v>
      </c>
      <c r="AM143" s="1">
        <v>5.14955073595047E-3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86</v>
      </c>
      <c r="AV143">
        <f t="shared" si="64"/>
        <v>0.500841573079427</v>
      </c>
      <c r="AW143">
        <f t="shared" si="65"/>
        <v>6.8872689933875561E-5</v>
      </c>
      <c r="AX143">
        <f t="shared" si="66"/>
        <v>304.89618148803709</v>
      </c>
      <c r="AY143">
        <f t="shared" si="67"/>
        <v>305.00162162780759</v>
      </c>
      <c r="AZ143">
        <f t="shared" si="68"/>
        <v>2.8471209080415747</v>
      </c>
      <c r="BA143">
        <f t="shared" si="69"/>
        <v>1.2372956151632289E-2</v>
      </c>
      <c r="BB143">
        <f t="shared" si="70"/>
        <v>4.710214030987812</v>
      </c>
      <c r="BC143">
        <f t="shared" si="71"/>
        <v>47.419415386981356</v>
      </c>
      <c r="BD143">
        <f t="shared" si="72"/>
        <v>22.287959011859286</v>
      </c>
      <c r="BE143">
        <f t="shared" si="73"/>
        <v>31.746181488037109</v>
      </c>
      <c r="BF143">
        <f t="shared" si="74"/>
        <v>4.7069105568153642</v>
      </c>
      <c r="BG143">
        <f t="shared" si="75"/>
        <v>2.9780341506777872E-3</v>
      </c>
      <c r="BH143">
        <f t="shared" si="76"/>
        <v>2.496330616293446</v>
      </c>
      <c r="BI143">
        <f t="shared" si="77"/>
        <v>2.2105799405219182</v>
      </c>
      <c r="BJ143">
        <f t="shared" si="78"/>
        <v>1.8615519484866583E-3</v>
      </c>
      <c r="BK143">
        <f t="shared" si="79"/>
        <v>66.948181098076375</v>
      </c>
      <c r="BL143">
        <f t="shared" si="80"/>
        <v>1.6039473416971872</v>
      </c>
      <c r="BM143">
        <f t="shared" si="81"/>
        <v>51.280195767323633</v>
      </c>
      <c r="BN143">
        <f t="shared" si="82"/>
        <v>420.45039874456569</v>
      </c>
      <c r="BO143">
        <f t="shared" si="83"/>
        <v>-6.2215680570807145E-4</v>
      </c>
    </row>
    <row r="144" spans="1:67" x14ac:dyDescent="0.25">
      <c r="A144" s="1">
        <v>133</v>
      </c>
      <c r="B144" s="1" t="s">
        <v>219</v>
      </c>
      <c r="C144" s="1" t="s">
        <v>331</v>
      </c>
      <c r="D144" s="1" t="s">
        <v>81</v>
      </c>
      <c r="E144" s="1" t="s">
        <v>82</v>
      </c>
      <c r="F144" s="1" t="s">
        <v>83</v>
      </c>
      <c r="G144" s="1" t="s">
        <v>84</v>
      </c>
      <c r="H144" s="1" t="s">
        <v>85</v>
      </c>
      <c r="I144" s="1">
        <v>883.50000340864062</v>
      </c>
      <c r="J144" s="1">
        <v>1</v>
      </c>
      <c r="K144">
        <f t="shared" si="56"/>
        <v>-0.54091571700329322</v>
      </c>
      <c r="L144">
        <f t="shared" si="57"/>
        <v>3.2223377256025824E-3</v>
      </c>
      <c r="M144">
        <f t="shared" si="58"/>
        <v>668.85841909021121</v>
      </c>
      <c r="N144">
        <f t="shared" si="59"/>
        <v>7.4450989455547123E-2</v>
      </c>
      <c r="O144">
        <f t="shared" si="60"/>
        <v>2.2142476796955246</v>
      </c>
      <c r="P144">
        <f t="shared" si="61"/>
        <v>31.757348332459667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31.852251052856445</v>
      </c>
      <c r="V144" s="1">
        <v>31.747798919677734</v>
      </c>
      <c r="W144" s="1">
        <v>31.661497116088867</v>
      </c>
      <c r="X144" s="1">
        <v>419.1455078125</v>
      </c>
      <c r="Y144" s="1">
        <v>420.1632080078125</v>
      </c>
      <c r="Z144" s="1">
        <v>24.979907989501953</v>
      </c>
      <c r="AA144" s="1">
        <v>25.124845504760742</v>
      </c>
      <c r="AB144" s="1">
        <v>52.399002075195313</v>
      </c>
      <c r="AC144" s="1">
        <v>52.703025817871094</v>
      </c>
      <c r="AD144" s="1">
        <v>300.46224975585938</v>
      </c>
      <c r="AE144" s="1">
        <v>17.840890884399414</v>
      </c>
      <c r="AF144" s="1">
        <v>9.6949338912963867E-2</v>
      </c>
      <c r="AG144" s="1">
        <v>99.329734802246094</v>
      </c>
      <c r="AH144" s="1">
        <v>-7.7484602928161621</v>
      </c>
      <c r="AI144" s="1">
        <v>-0.37676018476486206</v>
      </c>
      <c r="AJ144" s="1">
        <v>1.4808248728513718E-2</v>
      </c>
      <c r="AK144" s="1">
        <v>2.0630811341106892E-3</v>
      </c>
      <c r="AL144" s="1">
        <v>6.9336459040641785E-2</v>
      </c>
      <c r="AM144" s="1">
        <v>5.14955073595047E-3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86</v>
      </c>
      <c r="AV144">
        <f t="shared" si="64"/>
        <v>0.50077041625976559</v>
      </c>
      <c r="AW144">
        <f t="shared" si="65"/>
        <v>7.4450989455547125E-5</v>
      </c>
      <c r="AX144">
        <f t="shared" si="66"/>
        <v>304.89779891967771</v>
      </c>
      <c r="AY144">
        <f t="shared" si="67"/>
        <v>305.00225105285642</v>
      </c>
      <c r="AZ144">
        <f t="shared" si="68"/>
        <v>2.8545424776999084</v>
      </c>
      <c r="BA144">
        <f t="shared" si="69"/>
        <v>9.5494127819336933E-3</v>
      </c>
      <c r="BB144">
        <f t="shared" si="70"/>
        <v>4.7098919206308141</v>
      </c>
      <c r="BC144">
        <f t="shared" si="71"/>
        <v>47.416737092952665</v>
      </c>
      <c r="BD144">
        <f t="shared" si="72"/>
        <v>22.291891588191923</v>
      </c>
      <c r="BE144">
        <f t="shared" si="73"/>
        <v>31.747798919677734</v>
      </c>
      <c r="BF144">
        <f t="shared" si="74"/>
        <v>4.7073422826754685</v>
      </c>
      <c r="BG144">
        <f t="shared" si="75"/>
        <v>3.2186857212699741E-3</v>
      </c>
      <c r="BH144">
        <f t="shared" si="76"/>
        <v>2.4956442409352895</v>
      </c>
      <c r="BI144">
        <f t="shared" si="77"/>
        <v>2.211698041740179</v>
      </c>
      <c r="BJ144">
        <f t="shared" si="78"/>
        <v>2.0120063671010442E-3</v>
      </c>
      <c r="BK144">
        <f t="shared" si="79"/>
        <v>66.437529388480257</v>
      </c>
      <c r="BL144">
        <f t="shared" si="80"/>
        <v>1.5919014476816697</v>
      </c>
      <c r="BM144">
        <f t="shared" si="81"/>
        <v>51.27321554321356</v>
      </c>
      <c r="BN144">
        <f t="shared" si="82"/>
        <v>420.42033343364767</v>
      </c>
      <c r="BO144">
        <f t="shared" si="83"/>
        <v>-6.5968474745522565E-4</v>
      </c>
    </row>
    <row r="145" spans="1:67" x14ac:dyDescent="0.25">
      <c r="A145" s="1">
        <v>134</v>
      </c>
      <c r="B145" s="1" t="s">
        <v>220</v>
      </c>
      <c r="C145" s="1" t="s">
        <v>331</v>
      </c>
      <c r="D145" s="1" t="s">
        <v>81</v>
      </c>
      <c r="E145" s="1" t="s">
        <v>82</v>
      </c>
      <c r="F145" s="1" t="s">
        <v>83</v>
      </c>
      <c r="G145" s="1" t="s">
        <v>84</v>
      </c>
      <c r="H145" s="1" t="s">
        <v>85</v>
      </c>
      <c r="I145" s="1">
        <v>888.50000329688191</v>
      </c>
      <c r="J145" s="1">
        <v>1</v>
      </c>
      <c r="K145">
        <f t="shared" si="56"/>
        <v>-0.56844399953348745</v>
      </c>
      <c r="L145">
        <f t="shared" si="57"/>
        <v>3.2453116326379961E-3</v>
      </c>
      <c r="M145">
        <f t="shared" si="58"/>
        <v>680.24066384999844</v>
      </c>
      <c r="N145">
        <f t="shared" si="59"/>
        <v>7.4950359236006917E-2</v>
      </c>
      <c r="O145">
        <f t="shared" si="60"/>
        <v>2.2133324013452418</v>
      </c>
      <c r="P145">
        <f t="shared" si="61"/>
        <v>31.756284074015046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31.849424362182617</v>
      </c>
      <c r="V145" s="1">
        <v>31.747278213500977</v>
      </c>
      <c r="W145" s="1">
        <v>31.651609420776367</v>
      </c>
      <c r="X145" s="1">
        <v>418.98959350585938</v>
      </c>
      <c r="Y145" s="1">
        <v>420.06185913085938</v>
      </c>
      <c r="Z145" s="1">
        <v>24.985300064086914</v>
      </c>
      <c r="AA145" s="1">
        <v>25.131208419799805</v>
      </c>
      <c r="AB145" s="1">
        <v>52.418682098388672</v>
      </c>
      <c r="AC145" s="1">
        <v>52.72479248046875</v>
      </c>
      <c r="AD145" s="1">
        <v>300.46298217773438</v>
      </c>
      <c r="AE145" s="1">
        <v>17.853212356567383</v>
      </c>
      <c r="AF145" s="1">
        <v>5.4747369140386581E-2</v>
      </c>
      <c r="AG145" s="1">
        <v>99.329696655273438</v>
      </c>
      <c r="AH145" s="1">
        <v>-7.7484602928161621</v>
      </c>
      <c r="AI145" s="1">
        <v>-0.37676018476486206</v>
      </c>
      <c r="AJ145" s="1">
        <v>1.4808248728513718E-2</v>
      </c>
      <c r="AK145" s="1">
        <v>2.0630811341106892E-3</v>
      </c>
      <c r="AL145" s="1">
        <v>6.9336459040641785E-2</v>
      </c>
      <c r="AM145" s="1">
        <v>5.14955073595047E-3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86</v>
      </c>
      <c r="AV145">
        <f t="shared" si="64"/>
        <v>0.50077163696289051</v>
      </c>
      <c r="AW145">
        <f t="shared" si="65"/>
        <v>7.4950359236006914E-5</v>
      </c>
      <c r="AX145">
        <f t="shared" si="66"/>
        <v>304.89727821350095</v>
      </c>
      <c r="AY145">
        <f t="shared" si="67"/>
        <v>304.99942436218259</v>
      </c>
      <c r="AZ145">
        <f t="shared" si="68"/>
        <v>2.8565139132027184</v>
      </c>
      <c r="BA145">
        <f t="shared" si="69"/>
        <v>9.0058605140696437E-3</v>
      </c>
      <c r="BB145">
        <f t="shared" si="70"/>
        <v>4.7096077102644101</v>
      </c>
      <c r="BC145">
        <f t="shared" si="71"/>
        <v>47.413894020126115</v>
      </c>
      <c r="BD145">
        <f t="shared" si="72"/>
        <v>22.28268560032631</v>
      </c>
      <c r="BE145">
        <f t="shared" si="73"/>
        <v>31.747278213500977</v>
      </c>
      <c r="BF145">
        <f t="shared" si="74"/>
        <v>4.7072032916957882</v>
      </c>
      <c r="BG145">
        <f t="shared" si="75"/>
        <v>3.2416073981049423E-3</v>
      </c>
      <c r="BH145">
        <f t="shared" si="76"/>
        <v>2.4962753089191683</v>
      </c>
      <c r="BI145">
        <f t="shared" si="77"/>
        <v>2.2109279827766199</v>
      </c>
      <c r="BJ145">
        <f t="shared" si="78"/>
        <v>2.0263371008247821E-3</v>
      </c>
      <c r="BK145">
        <f t="shared" si="79"/>
        <v>67.568098792802175</v>
      </c>
      <c r="BL145">
        <f t="shared" si="80"/>
        <v>1.6193821197131995</v>
      </c>
      <c r="BM145">
        <f t="shared" si="81"/>
        <v>51.290722513829309</v>
      </c>
      <c r="BN145">
        <f t="shared" si="82"/>
        <v>420.33207018379983</v>
      </c>
      <c r="BO145">
        <f t="shared" si="83"/>
        <v>-6.9363975563354783E-4</v>
      </c>
    </row>
    <row r="146" spans="1:67" x14ac:dyDescent="0.25">
      <c r="A146" s="1">
        <v>135</v>
      </c>
      <c r="B146" s="1" t="s">
        <v>221</v>
      </c>
      <c r="C146" s="1" t="s">
        <v>331</v>
      </c>
      <c r="D146" s="1" t="s">
        <v>81</v>
      </c>
      <c r="E146" s="1" t="s">
        <v>82</v>
      </c>
      <c r="F146" s="1" t="s">
        <v>83</v>
      </c>
      <c r="G146" s="1" t="s">
        <v>84</v>
      </c>
      <c r="H146" s="1" t="s">
        <v>85</v>
      </c>
      <c r="I146" s="1">
        <v>894.00000317394733</v>
      </c>
      <c r="J146" s="1">
        <v>1</v>
      </c>
      <c r="K146">
        <f t="shared" si="56"/>
        <v>-0.26935231440513546</v>
      </c>
      <c r="L146">
        <f t="shared" si="57"/>
        <v>3.3026572540878129E-3</v>
      </c>
      <c r="M146">
        <f t="shared" si="58"/>
        <v>532.9151041152769</v>
      </c>
      <c r="N146">
        <f t="shared" si="59"/>
        <v>7.6252412575786035E-2</v>
      </c>
      <c r="O146">
        <f t="shared" si="60"/>
        <v>2.2127552934273451</v>
      </c>
      <c r="P146">
        <f t="shared" si="61"/>
        <v>31.751726144381806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31.846446990966797</v>
      </c>
      <c r="V146" s="1">
        <v>31.743112564086914</v>
      </c>
      <c r="W146" s="1">
        <v>31.650175094604492</v>
      </c>
      <c r="X146" s="1">
        <v>419.43804931640625</v>
      </c>
      <c r="Y146" s="1">
        <v>419.91195678710938</v>
      </c>
      <c r="Z146" s="1">
        <v>24.976274490356445</v>
      </c>
      <c r="AA146" s="1">
        <v>25.124710083007813</v>
      </c>
      <c r="AB146" s="1">
        <v>52.408702850341797</v>
      </c>
      <c r="AC146" s="1">
        <v>52.720176696777344</v>
      </c>
      <c r="AD146" s="1">
        <v>300.48019409179688</v>
      </c>
      <c r="AE146" s="1">
        <v>17.903945922851563</v>
      </c>
      <c r="AF146" s="1">
        <v>6.1590008437633514E-2</v>
      </c>
      <c r="AG146" s="1">
        <v>99.329917907714844</v>
      </c>
      <c r="AH146" s="1">
        <v>-7.7484602928161621</v>
      </c>
      <c r="AI146" s="1">
        <v>-0.37676018476486206</v>
      </c>
      <c r="AJ146" s="1">
        <v>1.4808248728513718E-2</v>
      </c>
      <c r="AK146" s="1">
        <v>2.0630811341106892E-3</v>
      </c>
      <c r="AL146" s="1">
        <v>6.9336459040641785E-2</v>
      </c>
      <c r="AM146" s="1">
        <v>5.14955073595047E-3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86</v>
      </c>
      <c r="AV146">
        <f t="shared" si="64"/>
        <v>0.50080032348632808</v>
      </c>
      <c r="AW146">
        <f t="shared" si="65"/>
        <v>7.6252412575786036E-5</v>
      </c>
      <c r="AX146">
        <f t="shared" si="66"/>
        <v>304.89311256408689</v>
      </c>
      <c r="AY146">
        <f t="shared" si="67"/>
        <v>304.99644699096677</v>
      </c>
      <c r="AZ146">
        <f t="shared" si="68"/>
        <v>2.8646312836267498</v>
      </c>
      <c r="BA146">
        <f t="shared" si="69"/>
        <v>8.6135802948914108E-3</v>
      </c>
      <c r="BB146">
        <f t="shared" si="70"/>
        <v>4.7083906834276466</v>
      </c>
      <c r="BC146">
        <f t="shared" si="71"/>
        <v>47.401536038740161</v>
      </c>
      <c r="BD146">
        <f t="shared" si="72"/>
        <v>22.276825955732349</v>
      </c>
      <c r="BE146">
        <f t="shared" si="73"/>
        <v>31.743112564086914</v>
      </c>
      <c r="BF146">
        <f t="shared" si="74"/>
        <v>4.7060914924860135</v>
      </c>
      <c r="BG146">
        <f t="shared" si="75"/>
        <v>3.2988210304687403E-3</v>
      </c>
      <c r="BH146">
        <f t="shared" si="76"/>
        <v>2.4956353900003014</v>
      </c>
      <c r="BI146">
        <f t="shared" si="77"/>
        <v>2.2104561024857121</v>
      </c>
      <c r="BJ146">
        <f t="shared" si="78"/>
        <v>2.0621074619078324E-3</v>
      </c>
      <c r="BK146">
        <f t="shared" si="79"/>
        <v>52.93441354355177</v>
      </c>
      <c r="BL146">
        <f t="shared" si="80"/>
        <v>1.2691115256464556</v>
      </c>
      <c r="BM146">
        <f t="shared" si="81"/>
        <v>51.292294845651476</v>
      </c>
      <c r="BN146">
        <f t="shared" si="82"/>
        <v>420.03999397731121</v>
      </c>
      <c r="BO146">
        <f t="shared" si="83"/>
        <v>-3.2891387786690359E-4</v>
      </c>
    </row>
    <row r="147" spans="1:67" x14ac:dyDescent="0.25">
      <c r="A147" s="1">
        <v>136</v>
      </c>
      <c r="B147" s="1" t="s">
        <v>222</v>
      </c>
      <c r="C147" s="1" t="s">
        <v>331</v>
      </c>
      <c r="D147" s="1" t="s">
        <v>81</v>
      </c>
      <c r="E147" s="1" t="s">
        <v>82</v>
      </c>
      <c r="F147" s="1" t="s">
        <v>83</v>
      </c>
      <c r="G147" s="1" t="s">
        <v>84</v>
      </c>
      <c r="H147" s="1" t="s">
        <v>85</v>
      </c>
      <c r="I147" s="1">
        <v>899.00000306218863</v>
      </c>
      <c r="J147" s="1">
        <v>1</v>
      </c>
      <c r="K147">
        <f t="shared" si="56"/>
        <v>-0.33676769372170862</v>
      </c>
      <c r="L147">
        <f t="shared" si="57"/>
        <v>2.9392317946537283E-3</v>
      </c>
      <c r="M147">
        <f t="shared" si="58"/>
        <v>584.93351413321875</v>
      </c>
      <c r="N147">
        <f t="shared" si="59"/>
        <v>6.7870990728636074E-2</v>
      </c>
      <c r="O147">
        <f t="shared" si="60"/>
        <v>2.2127532981518203</v>
      </c>
      <c r="P147">
        <f t="shared" si="61"/>
        <v>31.753655865266111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31.8463134765625</v>
      </c>
      <c r="V147" s="1">
        <v>31.740528106689453</v>
      </c>
      <c r="W147" s="1">
        <v>31.653310775756836</v>
      </c>
      <c r="X147" s="1">
        <v>419.41387939453125</v>
      </c>
      <c r="Y147" s="1">
        <v>420.02947998046875</v>
      </c>
      <c r="Z147" s="1">
        <v>24.997940063476563</v>
      </c>
      <c r="AA147" s="1">
        <v>25.130073547363281</v>
      </c>
      <c r="AB147" s="1">
        <v>52.454238891601563</v>
      </c>
      <c r="AC147" s="1">
        <v>52.731498718261719</v>
      </c>
      <c r="AD147" s="1">
        <v>300.44793701171875</v>
      </c>
      <c r="AE147" s="1">
        <v>17.91119384765625</v>
      </c>
      <c r="AF147" s="1">
        <v>2.2811315953731537E-2</v>
      </c>
      <c r="AG147" s="1">
        <v>99.329299926757813</v>
      </c>
      <c r="AH147" s="1">
        <v>-7.7484602928161621</v>
      </c>
      <c r="AI147" s="1">
        <v>-0.37676018476486206</v>
      </c>
      <c r="AJ147" s="1">
        <v>1.4808248728513718E-2</v>
      </c>
      <c r="AK147" s="1">
        <v>2.0630811341106892E-3</v>
      </c>
      <c r="AL147" s="1">
        <v>6.9336459040641785E-2</v>
      </c>
      <c r="AM147" s="1">
        <v>5.14955073595047E-3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86</v>
      </c>
      <c r="AV147">
        <f t="shared" si="64"/>
        <v>0.5007465616861978</v>
      </c>
      <c r="AW147">
        <f t="shared" si="65"/>
        <v>6.7870990728636078E-5</v>
      </c>
      <c r="AX147">
        <f t="shared" si="66"/>
        <v>304.89052810668943</v>
      </c>
      <c r="AY147">
        <f t="shared" si="67"/>
        <v>304.99631347656248</v>
      </c>
      <c r="AZ147">
        <f t="shared" si="68"/>
        <v>2.8657909515695792</v>
      </c>
      <c r="BA147">
        <f t="shared" si="69"/>
        <v>1.3127758576658301E-2</v>
      </c>
      <c r="BB147">
        <f t="shared" si="70"/>
        <v>4.7089059107193503</v>
      </c>
      <c r="BC147">
        <f t="shared" si="71"/>
        <v>47.407018011720048</v>
      </c>
      <c r="BD147">
        <f t="shared" si="72"/>
        <v>22.276944464356767</v>
      </c>
      <c r="BE147">
        <f t="shared" si="73"/>
        <v>31.740528106689453</v>
      </c>
      <c r="BF147">
        <f t="shared" si="74"/>
        <v>4.7054018235707549</v>
      </c>
      <c r="BG147">
        <f t="shared" si="75"/>
        <v>2.9361930088278982E-3</v>
      </c>
      <c r="BH147">
        <f t="shared" si="76"/>
        <v>2.49615261256753</v>
      </c>
      <c r="BI147">
        <f t="shared" si="77"/>
        <v>2.2092492110032249</v>
      </c>
      <c r="BJ147">
        <f t="shared" si="78"/>
        <v>1.8353934047077099E-3</v>
      </c>
      <c r="BK147">
        <f t="shared" si="79"/>
        <v>58.101036462550915</v>
      </c>
      <c r="BL147">
        <f t="shared" si="80"/>
        <v>1.3926010959050255</v>
      </c>
      <c r="BM147">
        <f t="shared" si="81"/>
        <v>51.291168232393638</v>
      </c>
      <c r="BN147">
        <f t="shared" si="82"/>
        <v>420.18956321327897</v>
      </c>
      <c r="BO147">
        <f t="shared" si="83"/>
        <v>-4.1108132962236075E-4</v>
      </c>
    </row>
    <row r="148" spans="1:67" x14ac:dyDescent="0.25">
      <c r="A148" s="1">
        <v>137</v>
      </c>
      <c r="B148" s="1" t="s">
        <v>223</v>
      </c>
      <c r="C148" s="1" t="s">
        <v>331</v>
      </c>
      <c r="D148" s="1" t="s">
        <v>81</v>
      </c>
      <c r="E148" s="1" t="s">
        <v>82</v>
      </c>
      <c r="F148" s="1" t="s">
        <v>83</v>
      </c>
      <c r="G148" s="1" t="s">
        <v>84</v>
      </c>
      <c r="H148" s="1" t="s">
        <v>85</v>
      </c>
      <c r="I148" s="1">
        <v>904.00000295042992</v>
      </c>
      <c r="J148" s="1">
        <v>1</v>
      </c>
      <c r="K148">
        <f t="shared" si="56"/>
        <v>-0.4904113625014771</v>
      </c>
      <c r="L148">
        <f t="shared" si="57"/>
        <v>2.9851213668152777E-3</v>
      </c>
      <c r="M148">
        <f t="shared" si="58"/>
        <v>663.14960451209038</v>
      </c>
      <c r="N148">
        <f t="shared" si="59"/>
        <v>6.8951421022998588E-2</v>
      </c>
      <c r="O148">
        <f t="shared" si="60"/>
        <v>2.213453293214322</v>
      </c>
      <c r="P148">
        <f t="shared" si="61"/>
        <v>31.756225063373421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31.845361709594727</v>
      </c>
      <c r="V148" s="1">
        <v>31.744421005249023</v>
      </c>
      <c r="W148" s="1">
        <v>31.655723571777344</v>
      </c>
      <c r="X148" s="1">
        <v>419.16998291015625</v>
      </c>
      <c r="Y148" s="1">
        <v>420.091552734375</v>
      </c>
      <c r="Z148" s="1">
        <v>24.995632171630859</v>
      </c>
      <c r="AA148" s="1">
        <v>25.129877090454102</v>
      </c>
      <c r="AB148" s="1">
        <v>52.452346801757813</v>
      </c>
      <c r="AC148" s="1">
        <v>52.734054565429688</v>
      </c>
      <c r="AD148" s="1">
        <v>300.4300537109375</v>
      </c>
      <c r="AE148" s="1">
        <v>17.844516754150391</v>
      </c>
      <c r="AF148" s="1">
        <v>6.8433359265327454E-2</v>
      </c>
      <c r="AG148" s="1">
        <v>99.329521179199219</v>
      </c>
      <c r="AH148" s="1">
        <v>-7.7484602928161621</v>
      </c>
      <c r="AI148" s="1">
        <v>-0.37676018476486206</v>
      </c>
      <c r="AJ148" s="1">
        <v>1.4808248728513718E-2</v>
      </c>
      <c r="AK148" s="1">
        <v>2.0630811341106892E-3</v>
      </c>
      <c r="AL148" s="1">
        <v>6.9336459040641785E-2</v>
      </c>
      <c r="AM148" s="1">
        <v>5.14955073595047E-3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86</v>
      </c>
      <c r="AV148">
        <f t="shared" si="64"/>
        <v>0.50071675618489575</v>
      </c>
      <c r="AW148">
        <f t="shared" si="65"/>
        <v>6.8951421022998594E-5</v>
      </c>
      <c r="AX148">
        <f t="shared" si="66"/>
        <v>304.894421005249</v>
      </c>
      <c r="AY148">
        <f t="shared" si="67"/>
        <v>304.9953617095947</v>
      </c>
      <c r="AZ148">
        <f t="shared" si="68"/>
        <v>2.8551226168470976</v>
      </c>
      <c r="BA148">
        <f t="shared" si="69"/>
        <v>1.1804058124395805E-2</v>
      </c>
      <c r="BB148">
        <f t="shared" si="70"/>
        <v>4.7095919519012561</v>
      </c>
      <c r="BC148">
        <f t="shared" si="71"/>
        <v>47.413819134441781</v>
      </c>
      <c r="BD148">
        <f t="shared" si="72"/>
        <v>22.283942043987679</v>
      </c>
      <c r="BE148">
        <f t="shared" si="73"/>
        <v>31.744421005249023</v>
      </c>
      <c r="BF148">
        <f t="shared" si="74"/>
        <v>4.7064406868369923</v>
      </c>
      <c r="BG148">
        <f t="shared" si="75"/>
        <v>2.9819870030780124E-3</v>
      </c>
      <c r="BH148">
        <f t="shared" si="76"/>
        <v>2.4961386586869341</v>
      </c>
      <c r="BI148">
        <f t="shared" si="77"/>
        <v>2.2103020281500583</v>
      </c>
      <c r="BJ148">
        <f t="shared" si="78"/>
        <v>1.8640232266999746E-3</v>
      </c>
      <c r="BK148">
        <f t="shared" si="79"/>
        <v>65.870332686361266</v>
      </c>
      <c r="BL148">
        <f t="shared" si="80"/>
        <v>1.5785835258901328</v>
      </c>
      <c r="BM148">
        <f t="shared" si="81"/>
        <v>51.283476436016208</v>
      </c>
      <c r="BN148">
        <f t="shared" si="82"/>
        <v>420.32467080888057</v>
      </c>
      <c r="BO148">
        <f t="shared" si="83"/>
        <v>-5.9834697555106574E-4</v>
      </c>
    </row>
    <row r="149" spans="1:67" x14ac:dyDescent="0.25">
      <c r="A149" s="1">
        <v>138</v>
      </c>
      <c r="B149" s="1" t="s">
        <v>224</v>
      </c>
      <c r="C149" s="1" t="s">
        <v>331</v>
      </c>
      <c r="D149" s="1" t="s">
        <v>81</v>
      </c>
      <c r="E149" s="1" t="s">
        <v>82</v>
      </c>
      <c r="F149" s="1" t="s">
        <v>83</v>
      </c>
      <c r="G149" s="1" t="s">
        <v>84</v>
      </c>
      <c r="H149" s="1" t="s">
        <v>85</v>
      </c>
      <c r="I149" s="1">
        <v>909.50000282749534</v>
      </c>
      <c r="J149" s="1">
        <v>1</v>
      </c>
      <c r="K149">
        <f t="shared" si="56"/>
        <v>-0.5228906087427112</v>
      </c>
      <c r="L149">
        <f t="shared" si="57"/>
        <v>2.7914954703237137E-3</v>
      </c>
      <c r="M149">
        <f t="shared" si="58"/>
        <v>699.19690090611527</v>
      </c>
      <c r="N149">
        <f t="shared" si="59"/>
        <v>6.4486045241964954E-2</v>
      </c>
      <c r="O149">
        <f t="shared" si="60"/>
        <v>2.2135774839110369</v>
      </c>
      <c r="P149">
        <f t="shared" si="61"/>
        <v>31.756666908417657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31.845981597900391</v>
      </c>
      <c r="V149" s="1">
        <v>31.742328643798828</v>
      </c>
      <c r="W149" s="1">
        <v>31.655359268188477</v>
      </c>
      <c r="X149" s="1">
        <v>418.94949340820313</v>
      </c>
      <c r="Y149" s="1">
        <v>419.9395751953125</v>
      </c>
      <c r="Z149" s="1">
        <v>25.003910064697266</v>
      </c>
      <c r="AA149" s="1">
        <v>25.129446029663086</v>
      </c>
      <c r="AB149" s="1">
        <v>52.468639373779297</v>
      </c>
      <c r="AC149" s="1">
        <v>52.732063293457031</v>
      </c>
      <c r="AD149" s="1">
        <v>300.46630859375</v>
      </c>
      <c r="AE149" s="1">
        <v>17.812627792358398</v>
      </c>
      <c r="AF149" s="1">
        <v>0.12774093449115753</v>
      </c>
      <c r="AG149" s="1">
        <v>99.330978393554688</v>
      </c>
      <c r="AH149" s="1">
        <v>-7.7484602928161621</v>
      </c>
      <c r="AI149" s="1">
        <v>-0.37676018476486206</v>
      </c>
      <c r="AJ149" s="1">
        <v>1.4808248728513718E-2</v>
      </c>
      <c r="AK149" s="1">
        <v>2.0630811341106892E-3</v>
      </c>
      <c r="AL149" s="1">
        <v>6.9336459040641785E-2</v>
      </c>
      <c r="AM149" s="1">
        <v>5.14955073595047E-3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86</v>
      </c>
      <c r="AV149">
        <f t="shared" si="64"/>
        <v>0.50077718098958324</v>
      </c>
      <c r="AW149">
        <f t="shared" si="65"/>
        <v>6.4486045241964952E-5</v>
      </c>
      <c r="AX149">
        <f t="shared" si="66"/>
        <v>304.89232864379881</v>
      </c>
      <c r="AY149">
        <f t="shared" si="67"/>
        <v>304.99598159790037</v>
      </c>
      <c r="AZ149">
        <f t="shared" si="68"/>
        <v>2.8500203830744226</v>
      </c>
      <c r="BA149">
        <f t="shared" si="69"/>
        <v>1.4338264618830251E-2</v>
      </c>
      <c r="BB149">
        <f t="shared" si="70"/>
        <v>4.7097099445254997</v>
      </c>
      <c r="BC149">
        <f t="shared" si="71"/>
        <v>47.414311433290983</v>
      </c>
      <c r="BD149">
        <f t="shared" si="72"/>
        <v>22.284865403627897</v>
      </c>
      <c r="BE149">
        <f t="shared" si="73"/>
        <v>31.742328643798828</v>
      </c>
      <c r="BF149">
        <f t="shared" si="74"/>
        <v>4.7058822920994761</v>
      </c>
      <c r="BG149">
        <f t="shared" si="75"/>
        <v>2.7887543453126956E-3</v>
      </c>
      <c r="BH149">
        <f t="shared" si="76"/>
        <v>2.4961324606144628</v>
      </c>
      <c r="BI149">
        <f t="shared" si="77"/>
        <v>2.2097498314850132</v>
      </c>
      <c r="BJ149">
        <f t="shared" si="78"/>
        <v>1.7432175316752113E-3</v>
      </c>
      <c r="BK149">
        <f t="shared" si="79"/>
        <v>69.451912256745743</v>
      </c>
      <c r="BL149">
        <f t="shared" si="80"/>
        <v>1.6649940663032798</v>
      </c>
      <c r="BM149">
        <f t="shared" si="81"/>
        <v>51.278643862787817</v>
      </c>
      <c r="BN149">
        <f t="shared" si="82"/>
        <v>420.1881323479555</v>
      </c>
      <c r="BO149">
        <f t="shared" si="83"/>
        <v>-6.3812181355731414E-4</v>
      </c>
    </row>
    <row r="150" spans="1:67" x14ac:dyDescent="0.25">
      <c r="A150" s="1">
        <v>139</v>
      </c>
      <c r="B150" s="1" t="s">
        <v>225</v>
      </c>
      <c r="C150" s="1" t="s">
        <v>331</v>
      </c>
      <c r="D150" s="1" t="s">
        <v>81</v>
      </c>
      <c r="E150" s="1" t="s">
        <v>82</v>
      </c>
      <c r="F150" s="1" t="s">
        <v>83</v>
      </c>
      <c r="G150" s="1" t="s">
        <v>84</v>
      </c>
      <c r="H150" s="1" t="s">
        <v>85</v>
      </c>
      <c r="I150" s="1">
        <v>914.50000271573663</v>
      </c>
      <c r="J150" s="1">
        <v>1</v>
      </c>
      <c r="K150">
        <f t="shared" si="56"/>
        <v>-0.38152299755581193</v>
      </c>
      <c r="L150">
        <f t="shared" si="57"/>
        <v>3.0207901853564253E-3</v>
      </c>
      <c r="M150">
        <f t="shared" si="58"/>
        <v>603.2113751533816</v>
      </c>
      <c r="N150">
        <f t="shared" si="59"/>
        <v>6.9748638148514175E-2</v>
      </c>
      <c r="O150">
        <f t="shared" si="60"/>
        <v>2.2126452423209222</v>
      </c>
      <c r="P150">
        <f t="shared" si="61"/>
        <v>31.753518356778581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31.846437454223633</v>
      </c>
      <c r="V150" s="1">
        <v>31.741409301757813</v>
      </c>
      <c r="W150" s="1">
        <v>31.654792785644531</v>
      </c>
      <c r="X150" s="1">
        <v>419.16043090820313</v>
      </c>
      <c r="Y150" s="1">
        <v>419.8638916015625</v>
      </c>
      <c r="Z150" s="1">
        <v>24.994907379150391</v>
      </c>
      <c r="AA150" s="1">
        <v>25.130702972412109</v>
      </c>
      <c r="AB150" s="1">
        <v>52.44769287109375</v>
      </c>
      <c r="AC150" s="1">
        <v>52.732639312744141</v>
      </c>
      <c r="AD150" s="1">
        <v>300.43304443359375</v>
      </c>
      <c r="AE150" s="1">
        <v>17.921340942382813</v>
      </c>
      <c r="AF150" s="1">
        <v>5.7028483599424362E-2</v>
      </c>
      <c r="AG150" s="1">
        <v>99.32965087890625</v>
      </c>
      <c r="AH150" s="1">
        <v>-7.7484602928161621</v>
      </c>
      <c r="AI150" s="1">
        <v>-0.37676018476486206</v>
      </c>
      <c r="AJ150" s="1">
        <v>1.4808248728513718E-2</v>
      </c>
      <c r="AK150" s="1">
        <v>2.0630811341106892E-3</v>
      </c>
      <c r="AL150" s="1">
        <v>6.9336459040641785E-2</v>
      </c>
      <c r="AM150" s="1">
        <v>5.14955073595047E-3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86</v>
      </c>
      <c r="AV150">
        <f t="shared" si="64"/>
        <v>0.50072174072265618</v>
      </c>
      <c r="AW150">
        <f t="shared" si="65"/>
        <v>6.9748638148514172E-5</v>
      </c>
      <c r="AX150">
        <f t="shared" si="66"/>
        <v>304.89140930175779</v>
      </c>
      <c r="AY150">
        <f t="shared" si="67"/>
        <v>304.99643745422361</v>
      </c>
      <c r="AZ150">
        <f t="shared" si="68"/>
        <v>2.8674144866895404</v>
      </c>
      <c r="BA150">
        <f t="shared" si="69"/>
        <v>1.2109055020767406E-2</v>
      </c>
      <c r="BB150">
        <f t="shared" si="70"/>
        <v>4.7088691949121086</v>
      </c>
      <c r="BC150">
        <f t="shared" si="71"/>
        <v>47.406480877021679</v>
      </c>
      <c r="BD150">
        <f t="shared" si="72"/>
        <v>22.275777904609569</v>
      </c>
      <c r="BE150">
        <f t="shared" si="73"/>
        <v>31.741409301757813</v>
      </c>
      <c r="BF150">
        <f t="shared" si="74"/>
        <v>4.7056369627893107</v>
      </c>
      <c r="BG150">
        <f t="shared" si="75"/>
        <v>3.0175805101868617E-3</v>
      </c>
      <c r="BH150">
        <f t="shared" si="76"/>
        <v>2.4962239525911865</v>
      </c>
      <c r="BI150">
        <f t="shared" si="77"/>
        <v>2.2094130101981242</v>
      </c>
      <c r="BJ150">
        <f t="shared" si="78"/>
        <v>1.8862759257247954E-3</v>
      </c>
      <c r="BK150">
        <f t="shared" si="79"/>
        <v>59.916775300170343</v>
      </c>
      <c r="BL150">
        <f t="shared" si="80"/>
        <v>1.4366831423689324</v>
      </c>
      <c r="BM150">
        <f t="shared" si="81"/>
        <v>51.294562000634627</v>
      </c>
      <c r="BN150">
        <f t="shared" si="82"/>
        <v>420.04524936235367</v>
      </c>
      <c r="BO150">
        <f t="shared" si="83"/>
        <v>-4.6590349688522208E-4</v>
      </c>
    </row>
    <row r="151" spans="1:67" x14ac:dyDescent="0.25">
      <c r="A151" s="1">
        <v>140</v>
      </c>
      <c r="B151" s="1" t="s">
        <v>226</v>
      </c>
      <c r="C151" s="1" t="s">
        <v>331</v>
      </c>
      <c r="D151" s="1" t="s">
        <v>81</v>
      </c>
      <c r="E151" s="1" t="s">
        <v>82</v>
      </c>
      <c r="F151" s="1" t="s">
        <v>83</v>
      </c>
      <c r="G151" s="1" t="s">
        <v>84</v>
      </c>
      <c r="H151" s="1" t="s">
        <v>85</v>
      </c>
      <c r="I151" s="1">
        <v>919.50000260397792</v>
      </c>
      <c r="J151" s="1">
        <v>1</v>
      </c>
      <c r="K151">
        <f t="shared" si="56"/>
        <v>-0.53564734006337489</v>
      </c>
      <c r="L151">
        <f t="shared" si="57"/>
        <v>3.2915451927088882E-3</v>
      </c>
      <c r="M151">
        <f t="shared" si="58"/>
        <v>660.53192900982856</v>
      </c>
      <c r="N151">
        <f t="shared" si="59"/>
        <v>7.5935451511790986E-2</v>
      </c>
      <c r="O151">
        <f t="shared" si="60"/>
        <v>2.2110123935981614</v>
      </c>
      <c r="P151">
        <f t="shared" si="61"/>
        <v>31.746260102835329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31.845500946044922</v>
      </c>
      <c r="V151" s="1">
        <v>31.73686408996582</v>
      </c>
      <c r="W151" s="1">
        <v>31.653209686279297</v>
      </c>
      <c r="X151" s="1">
        <v>418.85198974609375</v>
      </c>
      <c r="Y151" s="1">
        <v>419.85797119140625</v>
      </c>
      <c r="Z151" s="1">
        <v>24.979619979858398</v>
      </c>
      <c r="AA151" s="1">
        <v>25.127447128295898</v>
      </c>
      <c r="AB151" s="1">
        <v>52.418781280517578</v>
      </c>
      <c r="AC151" s="1">
        <v>52.728992462158203</v>
      </c>
      <c r="AD151" s="1">
        <v>300.46194458007813</v>
      </c>
      <c r="AE151" s="1">
        <v>17.845966339111328</v>
      </c>
      <c r="AF151" s="1">
        <v>0.11177287250757217</v>
      </c>
      <c r="AG151" s="1">
        <v>99.330390930175781</v>
      </c>
      <c r="AH151" s="1">
        <v>-7.7484602928161621</v>
      </c>
      <c r="AI151" s="1">
        <v>-0.37676018476486206</v>
      </c>
      <c r="AJ151" s="1">
        <v>1.4808248728513718E-2</v>
      </c>
      <c r="AK151" s="1">
        <v>2.0630811341106892E-3</v>
      </c>
      <c r="AL151" s="1">
        <v>6.9336459040641785E-2</v>
      </c>
      <c r="AM151" s="1">
        <v>5.14955073595047E-3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86</v>
      </c>
      <c r="AV151">
        <f t="shared" si="64"/>
        <v>0.50076990763346352</v>
      </c>
      <c r="AW151">
        <f t="shared" si="65"/>
        <v>7.5935451511790979E-5</v>
      </c>
      <c r="AX151">
        <f t="shared" si="66"/>
        <v>304.8868640899658</v>
      </c>
      <c r="AY151">
        <f t="shared" si="67"/>
        <v>304.9955009460449</v>
      </c>
      <c r="AZ151">
        <f t="shared" si="68"/>
        <v>2.8553545504356634</v>
      </c>
      <c r="BA151">
        <f t="shared" si="69"/>
        <v>9.3960128695104311E-3</v>
      </c>
      <c r="BB151">
        <f t="shared" si="70"/>
        <v>4.7069315399291156</v>
      </c>
      <c r="BC151">
        <f t="shared" si="71"/>
        <v>47.386620508096549</v>
      </c>
      <c r="BD151">
        <f t="shared" si="72"/>
        <v>22.25917337980065</v>
      </c>
      <c r="BE151">
        <f t="shared" si="73"/>
        <v>31.73686408996582</v>
      </c>
      <c r="BF151">
        <f t="shared" si="74"/>
        <v>4.7044242223653914</v>
      </c>
      <c r="BG151">
        <f t="shared" si="75"/>
        <v>3.2877347253486996E-3</v>
      </c>
      <c r="BH151">
        <f t="shared" si="76"/>
        <v>2.4959191463309542</v>
      </c>
      <c r="BI151">
        <f t="shared" si="77"/>
        <v>2.2085050760344371</v>
      </c>
      <c r="BJ151">
        <f t="shared" si="78"/>
        <v>2.0551762106154805E-3</v>
      </c>
      <c r="BK151">
        <f t="shared" si="79"/>
        <v>65.610894730409385</v>
      </c>
      <c r="BL151">
        <f t="shared" si="80"/>
        <v>1.5732270775650061</v>
      </c>
      <c r="BM151">
        <f t="shared" si="81"/>
        <v>51.31568987614947</v>
      </c>
      <c r="BN151">
        <f t="shared" si="82"/>
        <v>420.11259228316214</v>
      </c>
      <c r="BO151">
        <f t="shared" si="83"/>
        <v>-6.5427966908332511E-4</v>
      </c>
    </row>
    <row r="152" spans="1:67" x14ac:dyDescent="0.25">
      <c r="A152" s="1">
        <v>141</v>
      </c>
      <c r="B152" s="1" t="s">
        <v>227</v>
      </c>
      <c r="C152" s="1" t="s">
        <v>331</v>
      </c>
      <c r="D152" s="1" t="s">
        <v>81</v>
      </c>
      <c r="E152" s="1" t="s">
        <v>82</v>
      </c>
      <c r="F152" s="1" t="s">
        <v>83</v>
      </c>
      <c r="G152" s="1" t="s">
        <v>84</v>
      </c>
      <c r="H152" s="1" t="s">
        <v>85</v>
      </c>
      <c r="I152" s="1">
        <v>925.00000248104334</v>
      </c>
      <c r="J152" s="1">
        <v>1</v>
      </c>
      <c r="K152">
        <f t="shared" si="56"/>
        <v>-0.52031387730925427</v>
      </c>
      <c r="L152">
        <f t="shared" si="57"/>
        <v>2.776386236468433E-3</v>
      </c>
      <c r="M152">
        <f t="shared" si="58"/>
        <v>699.22083664753359</v>
      </c>
      <c r="N152">
        <f t="shared" si="59"/>
        <v>6.4154673094708237E-2</v>
      </c>
      <c r="O152">
        <f t="shared" si="60"/>
        <v>2.2141561174697975</v>
      </c>
      <c r="P152">
        <f t="shared" si="61"/>
        <v>31.757212210614096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31.844568252563477</v>
      </c>
      <c r="V152" s="1">
        <v>31.742780685424805</v>
      </c>
      <c r="W152" s="1">
        <v>31.654468536376953</v>
      </c>
      <c r="X152" s="1">
        <v>418.83743286132813</v>
      </c>
      <c r="Y152" s="1">
        <v>419.82257080078125</v>
      </c>
      <c r="Z152" s="1">
        <v>25.000453948974609</v>
      </c>
      <c r="AA152" s="1">
        <v>25.125333786010742</v>
      </c>
      <c r="AB152" s="1">
        <v>52.465072631835938</v>
      </c>
      <c r="AC152" s="1">
        <v>52.727142333984375</v>
      </c>
      <c r="AD152" s="1">
        <v>300.494140625</v>
      </c>
      <c r="AE152" s="1">
        <v>17.91554069519043</v>
      </c>
      <c r="AF152" s="1">
        <v>1.5967641025781631E-2</v>
      </c>
      <c r="AG152" s="1">
        <v>99.330001831054688</v>
      </c>
      <c r="AH152" s="1">
        <v>-7.7484602928161621</v>
      </c>
      <c r="AI152" s="1">
        <v>-0.37676018476486206</v>
      </c>
      <c r="AJ152" s="1">
        <v>1.4808248728513718E-2</v>
      </c>
      <c r="AK152" s="1">
        <v>2.0630811341106892E-3</v>
      </c>
      <c r="AL152" s="1">
        <v>6.9336459040641785E-2</v>
      </c>
      <c r="AM152" s="1">
        <v>5.14955073595047E-3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86</v>
      </c>
      <c r="AV152">
        <f t="shared" si="64"/>
        <v>0.50082356770833325</v>
      </c>
      <c r="AW152">
        <f t="shared" si="65"/>
        <v>6.4154673094708235E-5</v>
      </c>
      <c r="AX152">
        <f t="shared" si="66"/>
        <v>304.89278068542478</v>
      </c>
      <c r="AY152">
        <f t="shared" si="67"/>
        <v>304.99456825256345</v>
      </c>
      <c r="AZ152">
        <f t="shared" si="68"/>
        <v>2.8664864471595024</v>
      </c>
      <c r="BA152">
        <f t="shared" si="69"/>
        <v>1.4431525189291548E-2</v>
      </c>
      <c r="BB152">
        <f t="shared" si="70"/>
        <v>4.7098555684401049</v>
      </c>
      <c r="BC152">
        <f t="shared" si="71"/>
        <v>47.416243648629518</v>
      </c>
      <c r="BD152">
        <f t="shared" si="72"/>
        <v>22.290909862618776</v>
      </c>
      <c r="BE152">
        <f t="shared" si="73"/>
        <v>31.742780685424805</v>
      </c>
      <c r="BF152">
        <f t="shared" si="74"/>
        <v>4.7060029249106563</v>
      </c>
      <c r="BG152">
        <f t="shared" si="75"/>
        <v>2.7736746899391794E-3</v>
      </c>
      <c r="BH152">
        <f t="shared" si="76"/>
        <v>2.4956994509703074</v>
      </c>
      <c r="BI152">
        <f t="shared" si="77"/>
        <v>2.2103034739403489</v>
      </c>
      <c r="BJ152">
        <f t="shared" si="78"/>
        <v>1.7337900929676347E-3</v>
      </c>
      <c r="BK152">
        <f t="shared" si="79"/>
        <v>69.453606984511111</v>
      </c>
      <c r="BL152">
        <f t="shared" si="80"/>
        <v>1.6655151134771538</v>
      </c>
      <c r="BM152">
        <f t="shared" si="81"/>
        <v>51.267210918708884</v>
      </c>
      <c r="BN152">
        <f t="shared" si="82"/>
        <v>420.06990309870798</v>
      </c>
      <c r="BO152">
        <f t="shared" si="83"/>
        <v>-6.3501434154583213E-4</v>
      </c>
    </row>
    <row r="153" spans="1:67" x14ac:dyDescent="0.25">
      <c r="A153" s="1">
        <v>142</v>
      </c>
      <c r="B153" s="1" t="s">
        <v>228</v>
      </c>
      <c r="C153" s="1" t="s">
        <v>331</v>
      </c>
      <c r="D153" s="1" t="s">
        <v>81</v>
      </c>
      <c r="E153" s="1" t="s">
        <v>82</v>
      </c>
      <c r="F153" s="1" t="s">
        <v>83</v>
      </c>
      <c r="G153" s="1" t="s">
        <v>84</v>
      </c>
      <c r="H153" s="1" t="s">
        <v>85</v>
      </c>
      <c r="I153" s="1">
        <v>930.00000236928463</v>
      </c>
      <c r="J153" s="1">
        <v>1</v>
      </c>
      <c r="K153">
        <f t="shared" si="56"/>
        <v>-0.17230910796869489</v>
      </c>
      <c r="L153">
        <f t="shared" si="57"/>
        <v>2.7599120838552866E-3</v>
      </c>
      <c r="M153">
        <f t="shared" si="58"/>
        <v>502.65006419476668</v>
      </c>
      <c r="N153">
        <f t="shared" si="59"/>
        <v>6.3761071941625197E-2</v>
      </c>
      <c r="O153">
        <f t="shared" si="60"/>
        <v>2.213700094848543</v>
      </c>
      <c r="P153">
        <f t="shared" si="61"/>
        <v>31.757039584906259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31.843263626098633</v>
      </c>
      <c r="V153" s="1">
        <v>31.742616653442383</v>
      </c>
      <c r="W153" s="1">
        <v>31.652793884277344</v>
      </c>
      <c r="X153" s="1">
        <v>419.445556640625</v>
      </c>
      <c r="Y153" s="1">
        <v>419.7362060546875</v>
      </c>
      <c r="Z153" s="1">
        <v>25.005224227905273</v>
      </c>
      <c r="AA153" s="1">
        <v>25.129352569580078</v>
      </c>
      <c r="AB153" s="1">
        <v>52.479190826416016</v>
      </c>
      <c r="AC153" s="1">
        <v>52.739704132080078</v>
      </c>
      <c r="AD153" s="1">
        <v>300.4573974609375</v>
      </c>
      <c r="AE153" s="1">
        <v>17.889450073242188</v>
      </c>
      <c r="AF153" s="1">
        <v>0.16651834547519684</v>
      </c>
      <c r="AG153" s="1">
        <v>99.330429077148438</v>
      </c>
      <c r="AH153" s="1">
        <v>-7.7484602928161621</v>
      </c>
      <c r="AI153" s="1">
        <v>-0.37676018476486206</v>
      </c>
      <c r="AJ153" s="1">
        <v>1.4808248728513718E-2</v>
      </c>
      <c r="AK153" s="1">
        <v>2.0630811341106892E-3</v>
      </c>
      <c r="AL153" s="1">
        <v>6.9336459040641785E-2</v>
      </c>
      <c r="AM153" s="1">
        <v>5.14955073595047E-3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86</v>
      </c>
      <c r="AV153">
        <f t="shared" si="64"/>
        <v>0.50076232910156249</v>
      </c>
      <c r="AW153">
        <f t="shared" si="65"/>
        <v>6.3761071941625198E-5</v>
      </c>
      <c r="AX153">
        <f t="shared" si="66"/>
        <v>304.89261665344236</v>
      </c>
      <c r="AY153">
        <f t="shared" si="67"/>
        <v>304.99326362609861</v>
      </c>
      <c r="AZ153">
        <f t="shared" si="68"/>
        <v>2.862311947741091</v>
      </c>
      <c r="BA153">
        <f t="shared" si="69"/>
        <v>1.4422931463877516E-2</v>
      </c>
      <c r="BB153">
        <f t="shared" si="70"/>
        <v>4.7098094680158749</v>
      </c>
      <c r="BC153">
        <f t="shared" si="71"/>
        <v>47.415575587193295</v>
      </c>
      <c r="BD153">
        <f t="shared" si="72"/>
        <v>22.286223017613217</v>
      </c>
      <c r="BE153">
        <f t="shared" si="73"/>
        <v>31.742616653442383</v>
      </c>
      <c r="BF153">
        <f t="shared" si="74"/>
        <v>4.7059591506679377</v>
      </c>
      <c r="BG153">
        <f t="shared" si="75"/>
        <v>2.7572326051596733E-3</v>
      </c>
      <c r="BH153">
        <f t="shared" si="76"/>
        <v>2.4961093731673318</v>
      </c>
      <c r="BI153">
        <f t="shared" si="77"/>
        <v>2.2098497775006058</v>
      </c>
      <c r="BJ153">
        <f t="shared" si="78"/>
        <v>1.7235109124893871E-3</v>
      </c>
      <c r="BK153">
        <f t="shared" si="79"/>
        <v>49.928446552122381</v>
      </c>
      <c r="BL153">
        <f t="shared" si="80"/>
        <v>1.1975380177931954</v>
      </c>
      <c r="BM153">
        <f t="shared" si="81"/>
        <v>51.276403848752892</v>
      </c>
      <c r="BN153">
        <f t="shared" si="82"/>
        <v>419.81811355223107</v>
      </c>
      <c r="BO153">
        <f t="shared" si="83"/>
        <v>-2.1045760346693383E-4</v>
      </c>
    </row>
    <row r="154" spans="1:67" x14ac:dyDescent="0.25">
      <c r="A154" s="1">
        <v>143</v>
      </c>
      <c r="B154" s="1" t="s">
        <v>229</v>
      </c>
      <c r="C154" s="1" t="s">
        <v>331</v>
      </c>
      <c r="D154" s="1" t="s">
        <v>81</v>
      </c>
      <c r="E154" s="1" t="s">
        <v>82</v>
      </c>
      <c r="F154" s="1" t="s">
        <v>83</v>
      </c>
      <c r="G154" s="1" t="s">
        <v>84</v>
      </c>
      <c r="H154" s="1" t="s">
        <v>85</v>
      </c>
      <c r="I154" s="1">
        <v>935.00000225752592</v>
      </c>
      <c r="J154" s="1">
        <v>1</v>
      </c>
      <c r="K154">
        <f t="shared" si="56"/>
        <v>-0.30114922403763478</v>
      </c>
      <c r="L154">
        <f t="shared" si="57"/>
        <v>3.2472728850689633E-3</v>
      </c>
      <c r="M154">
        <f t="shared" si="58"/>
        <v>550.40132887640573</v>
      </c>
      <c r="N154">
        <f t="shared" si="59"/>
        <v>7.4993788285423912E-2</v>
      </c>
      <c r="O154">
        <f t="shared" si="60"/>
        <v>2.2132783699440819</v>
      </c>
      <c r="P154">
        <f t="shared" si="61"/>
        <v>31.75529038161865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31.843351364135742</v>
      </c>
      <c r="V154" s="1">
        <v>31.747095108032227</v>
      </c>
      <c r="W154" s="1">
        <v>31.651250839233398</v>
      </c>
      <c r="X154" s="1">
        <v>419.27780151367188</v>
      </c>
      <c r="Y154" s="1">
        <v>419.8162841796875</v>
      </c>
      <c r="Z154" s="1">
        <v>24.983158111572266</v>
      </c>
      <c r="AA154" s="1">
        <v>25.129146575927734</v>
      </c>
      <c r="AB154" s="1">
        <v>52.432094573974609</v>
      </c>
      <c r="AC154" s="1">
        <v>52.738483428955078</v>
      </c>
      <c r="AD154" s="1">
        <v>300.47274780273438</v>
      </c>
      <c r="AE154" s="1">
        <v>17.865533828735352</v>
      </c>
      <c r="AF154" s="1">
        <v>1.4827028848230839E-2</v>
      </c>
      <c r="AG154" s="1">
        <v>99.329437255859375</v>
      </c>
      <c r="AH154" s="1">
        <v>-7.7484602928161621</v>
      </c>
      <c r="AI154" s="1">
        <v>-0.37676018476486206</v>
      </c>
      <c r="AJ154" s="1">
        <v>1.4808248728513718E-2</v>
      </c>
      <c r="AK154" s="1">
        <v>2.0630811341106892E-3</v>
      </c>
      <c r="AL154" s="1">
        <v>6.9336459040641785E-2</v>
      </c>
      <c r="AM154" s="1">
        <v>5.14955073595047E-3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86</v>
      </c>
      <c r="AV154">
        <f t="shared" si="64"/>
        <v>0.50078791300455727</v>
      </c>
      <c r="AW154">
        <f t="shared" si="65"/>
        <v>7.4993788285423907E-5</v>
      </c>
      <c r="AX154">
        <f t="shared" si="66"/>
        <v>304.8970951080322</v>
      </c>
      <c r="AY154">
        <f t="shared" si="67"/>
        <v>304.99335136413572</v>
      </c>
      <c r="AZ154">
        <f t="shared" si="68"/>
        <v>2.8584853487055284</v>
      </c>
      <c r="BA154">
        <f t="shared" si="69"/>
        <v>8.195273586424948E-3</v>
      </c>
      <c r="BB154">
        <f t="shared" si="70"/>
        <v>4.7093423580509892</v>
      </c>
      <c r="BC154">
        <f t="shared" si="71"/>
        <v>47.411346406004007</v>
      </c>
      <c r="BD154">
        <f t="shared" si="72"/>
        <v>22.282199830076273</v>
      </c>
      <c r="BE154">
        <f t="shared" si="73"/>
        <v>31.747095108032227</v>
      </c>
      <c r="BF154">
        <f t="shared" si="74"/>
        <v>4.7071544165960679</v>
      </c>
      <c r="BG154">
        <f t="shared" si="75"/>
        <v>3.2435641745509323E-3</v>
      </c>
      <c r="BH154">
        <f t="shared" si="76"/>
        <v>2.4960639881069073</v>
      </c>
      <c r="BI154">
        <f t="shared" si="77"/>
        <v>2.2110904284891606</v>
      </c>
      <c r="BJ154">
        <f t="shared" si="78"/>
        <v>2.0275604876530701E-3</v>
      </c>
      <c r="BK154">
        <f t="shared" si="79"/>
        <v>54.671054262170564</v>
      </c>
      <c r="BL154">
        <f t="shared" si="80"/>
        <v>1.3110528333884874</v>
      </c>
      <c r="BM154">
        <f t="shared" si="81"/>
        <v>51.289317183198122</v>
      </c>
      <c r="BN154">
        <f t="shared" si="82"/>
        <v>419.95943609788208</v>
      </c>
      <c r="BO154">
        <f t="shared" si="83"/>
        <v>-3.6779118989816497E-4</v>
      </c>
    </row>
    <row r="155" spans="1:67" x14ac:dyDescent="0.25">
      <c r="A155" s="1">
        <v>144</v>
      </c>
      <c r="B155" s="1" t="s">
        <v>230</v>
      </c>
      <c r="C155" s="1" t="s">
        <v>331</v>
      </c>
      <c r="D155" s="1" t="s">
        <v>81</v>
      </c>
      <c r="E155" s="1" t="s">
        <v>82</v>
      </c>
      <c r="F155" s="1" t="s">
        <v>83</v>
      </c>
      <c r="G155" s="1" t="s">
        <v>84</v>
      </c>
      <c r="H155" s="1" t="s">
        <v>85</v>
      </c>
      <c r="I155" s="1">
        <v>940.50000213459134</v>
      </c>
      <c r="J155" s="1">
        <v>1</v>
      </c>
      <c r="K155">
        <f t="shared" si="56"/>
        <v>-0.21979389361264209</v>
      </c>
      <c r="L155">
        <f t="shared" si="57"/>
        <v>2.6240740866655147E-3</v>
      </c>
      <c r="M155">
        <f t="shared" si="58"/>
        <v>536.25603514277213</v>
      </c>
      <c r="N155">
        <f t="shared" si="59"/>
        <v>6.0669526460870607E-2</v>
      </c>
      <c r="O155">
        <f t="shared" si="60"/>
        <v>2.2152721716172294</v>
      </c>
      <c r="P155">
        <f t="shared" si="61"/>
        <v>31.761983666544435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31.842723846435547</v>
      </c>
      <c r="V155" s="1">
        <v>31.746604919433594</v>
      </c>
      <c r="W155" s="1">
        <v>31.65185546875</v>
      </c>
      <c r="X155" s="1">
        <v>419.44314575195313</v>
      </c>
      <c r="Y155" s="1">
        <v>419.8311767578125</v>
      </c>
      <c r="Z155" s="1">
        <v>25.008865356445313</v>
      </c>
      <c r="AA155" s="1">
        <v>25.126968383789063</v>
      </c>
      <c r="AB155" s="1">
        <v>52.488128662109375</v>
      </c>
      <c r="AC155" s="1">
        <v>52.736000061035156</v>
      </c>
      <c r="AD155" s="1">
        <v>300.47537231445313</v>
      </c>
      <c r="AE155" s="1">
        <v>17.913368225097656</v>
      </c>
      <c r="AF155" s="1">
        <v>3.9919357746839523E-2</v>
      </c>
      <c r="AG155" s="1">
        <v>99.329841613769531</v>
      </c>
      <c r="AH155" s="1">
        <v>-7.7484602928161621</v>
      </c>
      <c r="AI155" s="1">
        <v>-0.37676018476486206</v>
      </c>
      <c r="AJ155" s="1">
        <v>1.4808248728513718E-2</v>
      </c>
      <c r="AK155" s="1">
        <v>2.0630811341106892E-3</v>
      </c>
      <c r="AL155" s="1">
        <v>6.9336459040641785E-2</v>
      </c>
      <c r="AM155" s="1">
        <v>5.14955073595047E-3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86</v>
      </c>
      <c r="AV155">
        <f t="shared" si="64"/>
        <v>0.50079228719075519</v>
      </c>
      <c r="AW155">
        <f t="shared" si="65"/>
        <v>6.066952646087061E-5</v>
      </c>
      <c r="AX155">
        <f t="shared" si="66"/>
        <v>304.89660491943357</v>
      </c>
      <c r="AY155">
        <f t="shared" si="67"/>
        <v>304.99272384643552</v>
      </c>
      <c r="AZ155">
        <f t="shared" si="68"/>
        <v>2.866138851952428</v>
      </c>
      <c r="BA155">
        <f t="shared" si="69"/>
        <v>1.5378747110841331E-2</v>
      </c>
      <c r="BB155">
        <f t="shared" si="70"/>
        <v>4.7111299614131914</v>
      </c>
      <c r="BC155">
        <f t="shared" si="71"/>
        <v>47.429150040647144</v>
      </c>
      <c r="BD155">
        <f t="shared" si="72"/>
        <v>22.302181656858082</v>
      </c>
      <c r="BE155">
        <f t="shared" si="73"/>
        <v>31.746604919433594</v>
      </c>
      <c r="BF155">
        <f t="shared" si="74"/>
        <v>4.7070235760558976</v>
      </c>
      <c r="BG155">
        <f t="shared" si="75"/>
        <v>2.6216517597759952E-3</v>
      </c>
      <c r="BH155">
        <f t="shared" si="76"/>
        <v>2.495857789795962</v>
      </c>
      <c r="BI155">
        <f t="shared" si="77"/>
        <v>2.2111657862599357</v>
      </c>
      <c r="BJ155">
        <f t="shared" si="78"/>
        <v>1.6387498087490754E-3</v>
      </c>
      <c r="BK155">
        <f t="shared" si="79"/>
        <v>53.266227035159588</v>
      </c>
      <c r="BL155">
        <f t="shared" si="80"/>
        <v>1.2773135127411499</v>
      </c>
      <c r="BM155">
        <f t="shared" si="81"/>
        <v>51.252856620620825</v>
      </c>
      <c r="BN155">
        <f t="shared" si="82"/>
        <v>419.93565624826664</v>
      </c>
      <c r="BO155">
        <f t="shared" si="83"/>
        <v>-2.6825692812226473E-4</v>
      </c>
    </row>
    <row r="156" spans="1:67" x14ac:dyDescent="0.25">
      <c r="A156" s="1">
        <v>145</v>
      </c>
      <c r="B156" s="1" t="s">
        <v>231</v>
      </c>
      <c r="C156" s="1" t="s">
        <v>331</v>
      </c>
      <c r="D156" s="1" t="s">
        <v>81</v>
      </c>
      <c r="E156" s="1" t="s">
        <v>82</v>
      </c>
      <c r="F156" s="1" t="s">
        <v>83</v>
      </c>
      <c r="G156" s="1" t="s">
        <v>84</v>
      </c>
      <c r="H156" s="1" t="s">
        <v>85</v>
      </c>
      <c r="I156" s="1">
        <v>945.50000202283263</v>
      </c>
      <c r="J156" s="1">
        <v>1</v>
      </c>
      <c r="K156">
        <f t="shared" si="56"/>
        <v>-0.30000227626635673</v>
      </c>
      <c r="L156">
        <f t="shared" si="57"/>
        <v>2.8562669015195002E-3</v>
      </c>
      <c r="M156">
        <f t="shared" si="58"/>
        <v>569.87218886370295</v>
      </c>
      <c r="N156">
        <f t="shared" si="59"/>
        <v>6.5983841492042783E-2</v>
      </c>
      <c r="O156">
        <f t="shared" si="60"/>
        <v>2.2136650532463507</v>
      </c>
      <c r="P156">
        <f t="shared" si="61"/>
        <v>31.7561227388044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31.843233108520508</v>
      </c>
      <c r="V156" s="1">
        <v>31.742916107177734</v>
      </c>
      <c r="W156" s="1">
        <v>31.655878067016602</v>
      </c>
      <c r="X156" s="1">
        <v>419.4403076171875</v>
      </c>
      <c r="Y156" s="1">
        <v>419.98410034179688</v>
      </c>
      <c r="Z156" s="1">
        <v>24.998834609985352</v>
      </c>
      <c r="AA156" s="1">
        <v>25.127300262451172</v>
      </c>
      <c r="AB156" s="1">
        <v>52.465744018554688</v>
      </c>
      <c r="AC156" s="1">
        <v>52.735363006591797</v>
      </c>
      <c r="AD156" s="1">
        <v>300.4344482421875</v>
      </c>
      <c r="AE156" s="1">
        <v>17.852487564086914</v>
      </c>
      <c r="AF156" s="1">
        <v>9.6946105360984802E-2</v>
      </c>
      <c r="AG156" s="1">
        <v>99.330192565917969</v>
      </c>
      <c r="AH156" s="1">
        <v>-7.7484602928161621</v>
      </c>
      <c r="AI156" s="1">
        <v>-0.37676018476486206</v>
      </c>
      <c r="AJ156" s="1">
        <v>1.4808248728513718E-2</v>
      </c>
      <c r="AK156" s="1">
        <v>2.0630811341106892E-3</v>
      </c>
      <c r="AL156" s="1">
        <v>6.9336459040641785E-2</v>
      </c>
      <c r="AM156" s="1">
        <v>5.14955073595047E-3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86</v>
      </c>
      <c r="AV156">
        <f t="shared" si="64"/>
        <v>0.5007240804036458</v>
      </c>
      <c r="AW156">
        <f t="shared" si="65"/>
        <v>6.5983841492042776E-5</v>
      </c>
      <c r="AX156">
        <f t="shared" si="66"/>
        <v>304.89291610717771</v>
      </c>
      <c r="AY156">
        <f t="shared" si="67"/>
        <v>304.99323310852049</v>
      </c>
      <c r="AZ156">
        <f t="shared" si="68"/>
        <v>2.8563979464084355</v>
      </c>
      <c r="BA156">
        <f t="shared" si="69"/>
        <v>1.3206631626665712E-2</v>
      </c>
      <c r="BB156">
        <f t="shared" si="70"/>
        <v>4.7095646269772669</v>
      </c>
      <c r="BC156">
        <f t="shared" si="71"/>
        <v>47.41322356595537</v>
      </c>
      <c r="BD156">
        <f t="shared" si="72"/>
        <v>22.285923303504198</v>
      </c>
      <c r="BE156">
        <f t="shared" si="73"/>
        <v>31.742916107177734</v>
      </c>
      <c r="BF156">
        <f t="shared" si="74"/>
        <v>4.7060390643782011</v>
      </c>
      <c r="BG156">
        <f t="shared" si="75"/>
        <v>2.8533971607549347E-3</v>
      </c>
      <c r="BH156">
        <f t="shared" si="76"/>
        <v>2.4958995737309162</v>
      </c>
      <c r="BI156">
        <f t="shared" si="77"/>
        <v>2.2101394906472849</v>
      </c>
      <c r="BJ156">
        <f t="shared" si="78"/>
        <v>1.7836308319047363E-3</v>
      </c>
      <c r="BK156">
        <f t="shared" si="79"/>
        <v>56.605514257792784</v>
      </c>
      <c r="BL156">
        <f t="shared" si="80"/>
        <v>1.3568899117845705</v>
      </c>
      <c r="BM156">
        <f t="shared" si="81"/>
        <v>51.276404927817865</v>
      </c>
      <c r="BN156">
        <f t="shared" si="82"/>
        <v>420.12670705595167</v>
      </c>
      <c r="BO156">
        <f t="shared" si="83"/>
        <v>-3.661523521058162E-4</v>
      </c>
    </row>
    <row r="157" spans="1:67" x14ac:dyDescent="0.25">
      <c r="A157" s="1">
        <v>146</v>
      </c>
      <c r="B157" s="1" t="s">
        <v>232</v>
      </c>
      <c r="C157" s="1" t="s">
        <v>331</v>
      </c>
      <c r="D157" s="1" t="s">
        <v>81</v>
      </c>
      <c r="E157" s="1" t="s">
        <v>82</v>
      </c>
      <c r="F157" s="1" t="s">
        <v>83</v>
      </c>
      <c r="G157" s="1" t="s">
        <v>84</v>
      </c>
      <c r="H157" s="1" t="s">
        <v>85</v>
      </c>
      <c r="I157" s="1">
        <v>950.50000191107392</v>
      </c>
      <c r="J157" s="1">
        <v>1</v>
      </c>
      <c r="K157">
        <f t="shared" si="56"/>
        <v>-0.4814441174670841</v>
      </c>
      <c r="L157">
        <f t="shared" si="57"/>
        <v>2.7631033221576029E-3</v>
      </c>
      <c r="M157">
        <f t="shared" si="58"/>
        <v>678.75938697760728</v>
      </c>
      <c r="N157">
        <f t="shared" si="59"/>
        <v>6.3865769608185546E-2</v>
      </c>
      <c r="O157">
        <f t="shared" si="60"/>
        <v>2.2147744608276745</v>
      </c>
      <c r="P157">
        <f t="shared" si="61"/>
        <v>31.759518061702405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31.844043731689453</v>
      </c>
      <c r="V157" s="1">
        <v>31.745500564575195</v>
      </c>
      <c r="W157" s="1">
        <v>31.660295486450195</v>
      </c>
      <c r="X157" s="1">
        <v>419.17019653320313</v>
      </c>
      <c r="Y157" s="1">
        <v>420.078125</v>
      </c>
      <c r="Z157" s="1">
        <v>25.000848770141602</v>
      </c>
      <c r="AA157" s="1">
        <v>25.125192642211914</v>
      </c>
      <c r="AB157" s="1">
        <v>52.467704772949219</v>
      </c>
      <c r="AC157" s="1">
        <v>52.728656768798828</v>
      </c>
      <c r="AD157" s="1">
        <v>300.43038940429688</v>
      </c>
      <c r="AE157" s="1">
        <v>17.853937149047852</v>
      </c>
      <c r="AF157" s="1">
        <v>3.4216893836855888E-3</v>
      </c>
      <c r="AG157" s="1">
        <v>99.330459594726563</v>
      </c>
      <c r="AH157" s="1">
        <v>-7.7484602928161621</v>
      </c>
      <c r="AI157" s="1">
        <v>-0.37676018476486206</v>
      </c>
      <c r="AJ157" s="1">
        <v>1.4808248728513718E-2</v>
      </c>
      <c r="AK157" s="1">
        <v>2.0630811341106892E-3</v>
      </c>
      <c r="AL157" s="1">
        <v>6.9336459040641785E-2</v>
      </c>
      <c r="AM157" s="1">
        <v>5.14955073595047E-3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86</v>
      </c>
      <c r="AV157">
        <f t="shared" si="64"/>
        <v>0.50071731567382805</v>
      </c>
      <c r="AW157">
        <f t="shared" si="65"/>
        <v>6.3865769608185543E-5</v>
      </c>
      <c r="AX157">
        <f t="shared" si="66"/>
        <v>304.89550056457517</v>
      </c>
      <c r="AY157">
        <f t="shared" si="67"/>
        <v>304.99404373168943</v>
      </c>
      <c r="AZ157">
        <f t="shared" si="68"/>
        <v>2.8566298799970014</v>
      </c>
      <c r="BA157">
        <f t="shared" si="69"/>
        <v>1.4017497127209285E-2</v>
      </c>
      <c r="BB157">
        <f t="shared" si="70"/>
        <v>4.7104713933846263</v>
      </c>
      <c r="BC157">
        <f t="shared" si="71"/>
        <v>47.422224890568252</v>
      </c>
      <c r="BD157">
        <f t="shared" si="72"/>
        <v>22.297032248356338</v>
      </c>
      <c r="BE157">
        <f t="shared" si="73"/>
        <v>31.745500564575195</v>
      </c>
      <c r="BF157">
        <f t="shared" si="74"/>
        <v>4.7067288146130677</v>
      </c>
      <c r="BG157">
        <f t="shared" si="75"/>
        <v>2.7604176464253016E-3</v>
      </c>
      <c r="BH157">
        <f t="shared" si="76"/>
        <v>2.4956969325569518</v>
      </c>
      <c r="BI157">
        <f t="shared" si="77"/>
        <v>2.2110318820561159</v>
      </c>
      <c r="BJ157">
        <f t="shared" si="78"/>
        <v>1.7255021193507475E-3</v>
      </c>
      <c r="BK157">
        <f t="shared" si="79"/>
        <v>67.421481862720597</v>
      </c>
      <c r="BL157">
        <f t="shared" si="80"/>
        <v>1.6157932217432347</v>
      </c>
      <c r="BM157">
        <f t="shared" si="81"/>
        <v>51.259598856395016</v>
      </c>
      <c r="BN157">
        <f t="shared" si="82"/>
        <v>420.3069804756837</v>
      </c>
      <c r="BO157">
        <f t="shared" si="83"/>
        <v>-5.8715732737066925E-4</v>
      </c>
    </row>
    <row r="158" spans="1:67" x14ac:dyDescent="0.25">
      <c r="A158" s="1">
        <v>147</v>
      </c>
      <c r="B158" s="1" t="s">
        <v>233</v>
      </c>
      <c r="C158" s="1" t="s">
        <v>331</v>
      </c>
      <c r="D158" s="1" t="s">
        <v>81</v>
      </c>
      <c r="E158" s="1" t="s">
        <v>82</v>
      </c>
      <c r="F158" s="1" t="s">
        <v>83</v>
      </c>
      <c r="G158" s="1" t="s">
        <v>84</v>
      </c>
      <c r="H158" s="1" t="s">
        <v>85</v>
      </c>
      <c r="I158" s="1">
        <v>956.00000178813934</v>
      </c>
      <c r="J158" s="1">
        <v>1</v>
      </c>
      <c r="K158">
        <f t="shared" si="56"/>
        <v>-0.54403064570546944</v>
      </c>
      <c r="L158">
        <f t="shared" si="57"/>
        <v>3.1116635606373197E-3</v>
      </c>
      <c r="M158">
        <f t="shared" si="58"/>
        <v>679.66655146635981</v>
      </c>
      <c r="N158">
        <f t="shared" si="59"/>
        <v>7.1895786815695237E-2</v>
      </c>
      <c r="O158">
        <f t="shared" si="60"/>
        <v>2.214227875595292</v>
      </c>
      <c r="P158">
        <f t="shared" si="61"/>
        <v>31.756506720305843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31.843923568725586</v>
      </c>
      <c r="V158" s="1">
        <v>31.746496200561523</v>
      </c>
      <c r="W158" s="1">
        <v>31.661321640014648</v>
      </c>
      <c r="X158" s="1">
        <v>418.9862060546875</v>
      </c>
      <c r="Y158" s="1">
        <v>420.01235961914063</v>
      </c>
      <c r="Z158" s="1">
        <v>24.982772827148438</v>
      </c>
      <c r="AA158" s="1">
        <v>25.122745513916016</v>
      </c>
      <c r="AB158" s="1">
        <v>52.429821014404297</v>
      </c>
      <c r="AC158" s="1">
        <v>52.72357177734375</v>
      </c>
      <c r="AD158" s="1">
        <v>300.44247436523438</v>
      </c>
      <c r="AE158" s="1">
        <v>17.929311752319336</v>
      </c>
      <c r="AF158" s="1">
        <v>1.026496198028326E-2</v>
      </c>
      <c r="AG158" s="1">
        <v>99.329879760742188</v>
      </c>
      <c r="AH158" s="1">
        <v>-7.7484602928161621</v>
      </c>
      <c r="AI158" s="1">
        <v>-0.37676018476486206</v>
      </c>
      <c r="AJ158" s="1">
        <v>1.4808248728513718E-2</v>
      </c>
      <c r="AK158" s="1">
        <v>2.0630811341106892E-3</v>
      </c>
      <c r="AL158" s="1">
        <v>6.9336459040641785E-2</v>
      </c>
      <c r="AM158" s="1">
        <v>5.14955073595047E-3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86</v>
      </c>
      <c r="AV158">
        <f t="shared" si="64"/>
        <v>0.50073745727539054</v>
      </c>
      <c r="AW158">
        <f t="shared" si="65"/>
        <v>7.1895786815695241E-5</v>
      </c>
      <c r="AX158">
        <f t="shared" si="66"/>
        <v>304.8964962005615</v>
      </c>
      <c r="AY158">
        <f t="shared" si="67"/>
        <v>304.99392356872556</v>
      </c>
      <c r="AZ158">
        <f t="shared" si="68"/>
        <v>2.8686898162508783</v>
      </c>
      <c r="BA158">
        <f t="shared" si="69"/>
        <v>1.0010519744320906E-2</v>
      </c>
      <c r="BB158">
        <f t="shared" si="70"/>
        <v>4.7096671667522951</v>
      </c>
      <c r="BC158">
        <f t="shared" si="71"/>
        <v>47.414405193045255</v>
      </c>
      <c r="BD158">
        <f t="shared" si="72"/>
        <v>22.291659679129239</v>
      </c>
      <c r="BE158">
        <f t="shared" si="73"/>
        <v>31.746496200561523</v>
      </c>
      <c r="BF158">
        <f t="shared" si="74"/>
        <v>4.7069945573768006</v>
      </c>
      <c r="BG158">
        <f t="shared" si="75"/>
        <v>3.1082579786037255E-3</v>
      </c>
      <c r="BH158">
        <f t="shared" si="76"/>
        <v>2.4954392911570031</v>
      </c>
      <c r="BI158">
        <f t="shared" si="77"/>
        <v>2.2115552662197975</v>
      </c>
      <c r="BJ158">
        <f t="shared" si="78"/>
        <v>1.9429669201094896E-3</v>
      </c>
      <c r="BK158">
        <f t="shared" si="79"/>
        <v>67.511196834551811</v>
      </c>
      <c r="BL158">
        <f t="shared" si="80"/>
        <v>1.6182060739418924</v>
      </c>
      <c r="BM158">
        <f t="shared" si="81"/>
        <v>51.269541223674217</v>
      </c>
      <c r="BN158">
        <f t="shared" si="82"/>
        <v>420.27096573289782</v>
      </c>
      <c r="BO158">
        <f t="shared" si="83"/>
        <v>-6.6367186627556583E-4</v>
      </c>
    </row>
    <row r="159" spans="1:67" x14ac:dyDescent="0.25">
      <c r="A159" s="1">
        <v>148</v>
      </c>
      <c r="B159" s="1" t="s">
        <v>234</v>
      </c>
      <c r="C159" s="1" t="s">
        <v>331</v>
      </c>
      <c r="D159" s="1" t="s">
        <v>81</v>
      </c>
      <c r="E159" s="1" t="s">
        <v>82</v>
      </c>
      <c r="F159" s="1" t="s">
        <v>83</v>
      </c>
      <c r="G159" s="1" t="s">
        <v>84</v>
      </c>
      <c r="H159" s="1" t="s">
        <v>85</v>
      </c>
      <c r="I159" s="1">
        <v>961.00000167638063</v>
      </c>
      <c r="J159" s="1">
        <v>1</v>
      </c>
      <c r="K159">
        <f t="shared" si="56"/>
        <v>-0.41923115766882696</v>
      </c>
      <c r="L159">
        <f t="shared" si="57"/>
        <v>2.7975567017785477E-3</v>
      </c>
      <c r="M159">
        <f t="shared" si="58"/>
        <v>640.31682105974323</v>
      </c>
      <c r="N159">
        <f t="shared" si="59"/>
        <v>6.465868914853086E-2</v>
      </c>
      <c r="O159">
        <f t="shared" si="60"/>
        <v>2.2146833238016601</v>
      </c>
      <c r="P159">
        <f t="shared" si="61"/>
        <v>31.758979493626448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31.844785690307617</v>
      </c>
      <c r="V159" s="1">
        <v>31.745302200317383</v>
      </c>
      <c r="W159" s="1">
        <v>31.656904220581055</v>
      </c>
      <c r="X159" s="1">
        <v>419.18292236328125</v>
      </c>
      <c r="Y159" s="1">
        <v>419.96591186523438</v>
      </c>
      <c r="Z159" s="1">
        <v>24.998811721801758</v>
      </c>
      <c r="AA159" s="1">
        <v>25.124692916870117</v>
      </c>
      <c r="AB159" s="1">
        <v>52.461158752441406</v>
      </c>
      <c r="AC159" s="1">
        <v>52.725322723388672</v>
      </c>
      <c r="AD159" s="1">
        <v>300.44595336914063</v>
      </c>
      <c r="AE159" s="1">
        <v>17.811901092529297</v>
      </c>
      <c r="AF159" s="1">
        <v>2.6232816278934479E-2</v>
      </c>
      <c r="AG159" s="1">
        <v>99.330337524414063</v>
      </c>
      <c r="AH159" s="1">
        <v>-7.7484602928161621</v>
      </c>
      <c r="AI159" s="1">
        <v>-0.37676018476486206</v>
      </c>
      <c r="AJ159" s="1">
        <v>1.4808248728513718E-2</v>
      </c>
      <c r="AK159" s="1">
        <v>2.0630811341106892E-3</v>
      </c>
      <c r="AL159" s="1">
        <v>6.9336459040641785E-2</v>
      </c>
      <c r="AM159" s="1">
        <v>5.14955073595047E-3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86</v>
      </c>
      <c r="AV159">
        <f t="shared" si="64"/>
        <v>0.50074325561523436</v>
      </c>
      <c r="AW159">
        <f t="shared" si="65"/>
        <v>6.4658689148530861E-5</v>
      </c>
      <c r="AX159">
        <f t="shared" si="66"/>
        <v>304.89530220031736</v>
      </c>
      <c r="AY159">
        <f t="shared" si="67"/>
        <v>304.99478569030759</v>
      </c>
      <c r="AZ159">
        <f t="shared" si="68"/>
        <v>2.8499041111043653</v>
      </c>
      <c r="BA159">
        <f t="shared" si="69"/>
        <v>1.3677293309065539E-2</v>
      </c>
      <c r="BB159">
        <f t="shared" si="70"/>
        <v>4.7103275514316243</v>
      </c>
      <c r="BC159">
        <f t="shared" si="71"/>
        <v>47.42083505227081</v>
      </c>
      <c r="BD159">
        <f t="shared" si="72"/>
        <v>22.296142135400693</v>
      </c>
      <c r="BE159">
        <f t="shared" si="73"/>
        <v>31.745302200317383</v>
      </c>
      <c r="BF159">
        <f t="shared" si="74"/>
        <v>4.7066758712551788</v>
      </c>
      <c r="BG159">
        <f t="shared" si="75"/>
        <v>2.7948036659919077E-3</v>
      </c>
      <c r="BH159">
        <f t="shared" si="76"/>
        <v>2.4956442276299642</v>
      </c>
      <c r="BI159">
        <f t="shared" si="77"/>
        <v>2.2110316436252146</v>
      </c>
      <c r="BJ159">
        <f t="shared" si="78"/>
        <v>1.7469994258573478E-3</v>
      </c>
      <c r="BK159">
        <f t="shared" si="79"/>
        <v>63.602885958424139</v>
      </c>
      <c r="BL159">
        <f t="shared" si="80"/>
        <v>1.5246876067056097</v>
      </c>
      <c r="BM159">
        <f t="shared" si="81"/>
        <v>51.260754636819385</v>
      </c>
      <c r="BN159">
        <f t="shared" si="82"/>
        <v>420.16519427938971</v>
      </c>
      <c r="BO159">
        <f t="shared" si="83"/>
        <v>-5.1146800834439403E-4</v>
      </c>
    </row>
    <row r="160" spans="1:67" x14ac:dyDescent="0.25">
      <c r="A160" s="1">
        <v>149</v>
      </c>
      <c r="B160" s="1" t="s">
        <v>235</v>
      </c>
      <c r="C160" s="1" t="s">
        <v>331</v>
      </c>
      <c r="D160" s="1" t="s">
        <v>81</v>
      </c>
      <c r="E160" s="1" t="s">
        <v>82</v>
      </c>
      <c r="F160" s="1" t="s">
        <v>83</v>
      </c>
      <c r="G160" s="1" t="s">
        <v>84</v>
      </c>
      <c r="H160" s="1" t="s">
        <v>85</v>
      </c>
      <c r="I160" s="1">
        <v>966.50000155344605</v>
      </c>
      <c r="J160" s="1">
        <v>1</v>
      </c>
      <c r="K160">
        <f t="shared" si="56"/>
        <v>-0.4889154439634914</v>
      </c>
      <c r="L160">
        <f t="shared" si="57"/>
        <v>2.8321760659187878E-3</v>
      </c>
      <c r="M160">
        <f t="shared" si="58"/>
        <v>676.12974074550289</v>
      </c>
      <c r="N160">
        <f t="shared" si="59"/>
        <v>6.543708365133348E-2</v>
      </c>
      <c r="O160">
        <f t="shared" si="60"/>
        <v>2.2139604108136695</v>
      </c>
      <c r="P160">
        <f t="shared" si="61"/>
        <v>31.757649636716948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31.845342636108398</v>
      </c>
      <c r="V160" s="1">
        <v>31.743906021118164</v>
      </c>
      <c r="W160" s="1">
        <v>31.654592514038086</v>
      </c>
      <c r="X160" s="1">
        <v>419.04354858398438</v>
      </c>
      <c r="Y160" s="1">
        <v>419.96505737304688</v>
      </c>
      <c r="Z160" s="1">
        <v>25.001150131225586</v>
      </c>
      <c r="AA160" s="1">
        <v>25.128547668457031</v>
      </c>
      <c r="AB160" s="1">
        <v>52.464096069335938</v>
      </c>
      <c r="AC160" s="1">
        <v>52.731433868408203</v>
      </c>
      <c r="AD160" s="1">
        <v>300.44259643554688</v>
      </c>
      <c r="AE160" s="1">
        <v>17.914093017578125</v>
      </c>
      <c r="AF160" s="1">
        <v>0.16423997282981873</v>
      </c>
      <c r="AG160" s="1">
        <v>99.329734802246094</v>
      </c>
      <c r="AH160" s="1">
        <v>-7.7484602928161621</v>
      </c>
      <c r="AI160" s="1">
        <v>-0.37676018476486206</v>
      </c>
      <c r="AJ160" s="1">
        <v>1.4808248728513718E-2</v>
      </c>
      <c r="AK160" s="1">
        <v>2.0630811341106892E-3</v>
      </c>
      <c r="AL160" s="1">
        <v>6.9336459040641785E-2</v>
      </c>
      <c r="AM160" s="1">
        <v>5.14955073595047E-3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86</v>
      </c>
      <c r="AV160">
        <f t="shared" si="64"/>
        <v>0.50073766072591142</v>
      </c>
      <c r="AW160">
        <f t="shared" si="65"/>
        <v>6.5437083651333477E-5</v>
      </c>
      <c r="AX160">
        <f t="shared" si="66"/>
        <v>304.89390602111814</v>
      </c>
      <c r="AY160">
        <f t="shared" si="67"/>
        <v>304.99534263610838</v>
      </c>
      <c r="AZ160">
        <f t="shared" si="68"/>
        <v>2.866254818746711</v>
      </c>
      <c r="BA160">
        <f t="shared" si="69"/>
        <v>1.3743615598783317E-2</v>
      </c>
      <c r="BB160">
        <f t="shared" si="70"/>
        <v>4.7099723866871059</v>
      </c>
      <c r="BC160">
        <f t="shared" si="71"/>
        <v>47.41754718326905</v>
      </c>
      <c r="BD160">
        <f t="shared" si="72"/>
        <v>22.288999514812019</v>
      </c>
      <c r="BE160">
        <f t="shared" si="73"/>
        <v>31.743906021118164</v>
      </c>
      <c r="BF160">
        <f t="shared" si="74"/>
        <v>4.7063032461350209</v>
      </c>
      <c r="BG160">
        <f t="shared" si="75"/>
        <v>2.8293545060526395E-3</v>
      </c>
      <c r="BH160">
        <f t="shared" si="76"/>
        <v>2.4960119758734365</v>
      </c>
      <c r="BI160">
        <f t="shared" si="77"/>
        <v>2.2102912702615845</v>
      </c>
      <c r="BJ160">
        <f t="shared" si="78"/>
        <v>1.7685998495258165E-3</v>
      </c>
      <c r="BK160">
        <f t="shared" si="79"/>
        <v>67.159787840162195</v>
      </c>
      <c r="BL160">
        <f t="shared" si="80"/>
        <v>1.6099666600235978</v>
      </c>
      <c r="BM160">
        <f t="shared" si="81"/>
        <v>51.273568990953876</v>
      </c>
      <c r="BN160">
        <f t="shared" si="82"/>
        <v>420.19746435952339</v>
      </c>
      <c r="BO160">
        <f t="shared" si="83"/>
        <v>-5.965871256509111E-4</v>
      </c>
    </row>
    <row r="161" spans="1:67" x14ac:dyDescent="0.25">
      <c r="A161" s="1">
        <v>150</v>
      </c>
      <c r="B161" s="1" t="s">
        <v>236</v>
      </c>
      <c r="C161" s="1" t="s">
        <v>331</v>
      </c>
      <c r="D161" s="1" t="s">
        <v>81</v>
      </c>
      <c r="E161" s="1" t="s">
        <v>82</v>
      </c>
      <c r="F161" s="1" t="s">
        <v>83</v>
      </c>
      <c r="G161" s="1" t="s">
        <v>84</v>
      </c>
      <c r="H161" s="1" t="s">
        <v>85</v>
      </c>
      <c r="I161" s="1">
        <v>971.50000144168735</v>
      </c>
      <c r="J161" s="1">
        <v>1</v>
      </c>
      <c r="K161">
        <f t="shared" si="56"/>
        <v>-0.38714280142680996</v>
      </c>
      <c r="L161">
        <f t="shared" si="57"/>
        <v>2.7783728286206776E-3</v>
      </c>
      <c r="M161">
        <f t="shared" si="58"/>
        <v>623.70503271090695</v>
      </c>
      <c r="N161">
        <f t="shared" si="59"/>
        <v>6.4195538335843391E-2</v>
      </c>
      <c r="O161">
        <f t="shared" si="60"/>
        <v>2.2139681052673117</v>
      </c>
      <c r="P161">
        <f t="shared" si="61"/>
        <v>31.757697390818254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31.844938278198242</v>
      </c>
      <c r="V161" s="1">
        <v>31.743339538574219</v>
      </c>
      <c r="W161" s="1">
        <v>31.654216766357422</v>
      </c>
      <c r="X161" s="1">
        <v>419.1585693359375</v>
      </c>
      <c r="Y161" s="1">
        <v>419.87789916992188</v>
      </c>
      <c r="Z161" s="1">
        <v>25.003664016723633</v>
      </c>
      <c r="AA161" s="1">
        <v>25.128646850585938</v>
      </c>
      <c r="AB161" s="1">
        <v>52.470466613769531</v>
      </c>
      <c r="AC161" s="1">
        <v>52.732746124267578</v>
      </c>
      <c r="AD161" s="1">
        <v>300.43673706054688</v>
      </c>
      <c r="AE161" s="1">
        <v>17.900321960449219</v>
      </c>
      <c r="AF161" s="1">
        <v>2.8514079749584198E-2</v>
      </c>
      <c r="AG161" s="1">
        <v>99.329544067382813</v>
      </c>
      <c r="AH161" s="1">
        <v>-7.7484602928161621</v>
      </c>
      <c r="AI161" s="1">
        <v>-0.37676018476486206</v>
      </c>
      <c r="AJ161" s="1">
        <v>1.4808248728513718E-2</v>
      </c>
      <c r="AK161" s="1">
        <v>2.0630811341106892E-3</v>
      </c>
      <c r="AL161" s="1">
        <v>6.9336459040641785E-2</v>
      </c>
      <c r="AM161" s="1">
        <v>5.14955073595047E-3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86</v>
      </c>
      <c r="AV161">
        <f t="shared" si="64"/>
        <v>0.50072789510091142</v>
      </c>
      <c r="AW161">
        <f t="shared" si="65"/>
        <v>6.4195538335843396E-5</v>
      </c>
      <c r="AX161">
        <f t="shared" si="66"/>
        <v>304.8933395385742</v>
      </c>
      <c r="AY161">
        <f t="shared" si="67"/>
        <v>304.99493827819822</v>
      </c>
      <c r="AZ161">
        <f t="shared" si="68"/>
        <v>2.8640514496553351</v>
      </c>
      <c r="BA161">
        <f t="shared" si="69"/>
        <v>1.4357852244036766E-2</v>
      </c>
      <c r="BB161">
        <f t="shared" si="70"/>
        <v>4.709985139966288</v>
      </c>
      <c r="BC161">
        <f t="shared" si="71"/>
        <v>47.417766629142534</v>
      </c>
      <c r="BD161">
        <f t="shared" si="72"/>
        <v>22.289119778556596</v>
      </c>
      <c r="BE161">
        <f t="shared" si="73"/>
        <v>31.743339538574219</v>
      </c>
      <c r="BF161">
        <f t="shared" si="74"/>
        <v>4.7061520653990891</v>
      </c>
      <c r="BG161">
        <f t="shared" si="75"/>
        <v>2.7756574022061659E-3</v>
      </c>
      <c r="BH161">
        <f t="shared" si="76"/>
        <v>2.4960170346989763</v>
      </c>
      <c r="BI161">
        <f t="shared" si="77"/>
        <v>2.2101350307001129</v>
      </c>
      <c r="BJ161">
        <f t="shared" si="78"/>
        <v>1.7350296362805195E-3</v>
      </c>
      <c r="BK161">
        <f t="shared" si="79"/>
        <v>61.952336531706472</v>
      </c>
      <c r="BL161">
        <f t="shared" si="80"/>
        <v>1.4854438253214599</v>
      </c>
      <c r="BM161">
        <f t="shared" si="81"/>
        <v>51.272601317228371</v>
      </c>
      <c r="BN161">
        <f t="shared" si="82"/>
        <v>420.06192831632455</v>
      </c>
      <c r="BO161">
        <f t="shared" si="83"/>
        <v>-4.7254505043941946E-4</v>
      </c>
    </row>
    <row r="162" spans="1:67" x14ac:dyDescent="0.25">
      <c r="A162" s="1">
        <v>151</v>
      </c>
      <c r="B162" s="1" t="s">
        <v>237</v>
      </c>
      <c r="C162" s="1" t="s">
        <v>331</v>
      </c>
      <c r="D162" s="1" t="s">
        <v>81</v>
      </c>
      <c r="E162" s="1" t="s">
        <v>82</v>
      </c>
      <c r="F162" s="1" t="s">
        <v>83</v>
      </c>
      <c r="G162" s="1" t="s">
        <v>84</v>
      </c>
      <c r="H162" s="1" t="s">
        <v>85</v>
      </c>
      <c r="I162" s="1">
        <v>976.50000132992864</v>
      </c>
      <c r="J162" s="1">
        <v>1</v>
      </c>
      <c r="K162">
        <f t="shared" si="56"/>
        <v>-0.45860902786502949</v>
      </c>
      <c r="L162">
        <f t="shared" si="57"/>
        <v>2.7162239858909165E-3</v>
      </c>
      <c r="M162">
        <f t="shared" si="58"/>
        <v>670.14539208921326</v>
      </c>
      <c r="N162">
        <f t="shared" si="59"/>
        <v>6.2788951362292997E-2</v>
      </c>
      <c r="O162">
        <f t="shared" si="60"/>
        <v>2.2149663277683329</v>
      </c>
      <c r="P162">
        <f t="shared" si="61"/>
        <v>31.759597493131071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31.845127105712891</v>
      </c>
      <c r="V162" s="1">
        <v>31.744838714599609</v>
      </c>
      <c r="W162" s="1">
        <v>31.655885696411133</v>
      </c>
      <c r="X162" s="1">
        <v>419.0916748046875</v>
      </c>
      <c r="Y162" s="1">
        <v>419.95486450195313</v>
      </c>
      <c r="Z162" s="1">
        <v>25.00135612487793</v>
      </c>
      <c r="AA162" s="1">
        <v>25.12359619140625</v>
      </c>
      <c r="AB162" s="1">
        <v>52.465293884277344</v>
      </c>
      <c r="AC162" s="1">
        <v>52.721817016601563</v>
      </c>
      <c r="AD162" s="1">
        <v>300.44879150390625</v>
      </c>
      <c r="AE162" s="1">
        <v>17.835094451904297</v>
      </c>
      <c r="AF162" s="1">
        <v>0.19275678694248199</v>
      </c>
      <c r="AG162" s="1">
        <v>99.329978942871094</v>
      </c>
      <c r="AH162" s="1">
        <v>-7.7484602928161621</v>
      </c>
      <c r="AI162" s="1">
        <v>-0.37676018476486206</v>
      </c>
      <c r="AJ162" s="1">
        <v>1.4808248728513718E-2</v>
      </c>
      <c r="AK162" s="1">
        <v>2.0630811341106892E-3</v>
      </c>
      <c r="AL162" s="1">
        <v>6.9336459040641785E-2</v>
      </c>
      <c r="AM162" s="1">
        <v>5.14955073595047E-3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86</v>
      </c>
      <c r="AV162">
        <f t="shared" si="64"/>
        <v>0.5007479858398437</v>
      </c>
      <c r="AW162">
        <f t="shared" si="65"/>
        <v>6.278895136229299E-5</v>
      </c>
      <c r="AX162">
        <f t="shared" si="66"/>
        <v>304.89483871459959</v>
      </c>
      <c r="AY162">
        <f t="shared" si="67"/>
        <v>304.99512710571287</v>
      </c>
      <c r="AZ162">
        <f t="shared" si="68"/>
        <v>2.8536150485214193</v>
      </c>
      <c r="BA162">
        <f t="shared" si="69"/>
        <v>1.4758778531463068E-2</v>
      </c>
      <c r="BB162">
        <f t="shared" si="70"/>
        <v>4.7104926084299121</v>
      </c>
      <c r="BC162">
        <f t="shared" si="71"/>
        <v>47.422667945385527</v>
      </c>
      <c r="BD162">
        <f t="shared" si="72"/>
        <v>22.299071753979277</v>
      </c>
      <c r="BE162">
        <f t="shared" si="73"/>
        <v>31.744838714599609</v>
      </c>
      <c r="BF162">
        <f t="shared" si="74"/>
        <v>4.7065521690843273</v>
      </c>
      <c r="BG162">
        <f t="shared" si="75"/>
        <v>2.7136286256531808E-3</v>
      </c>
      <c r="BH162">
        <f t="shared" si="76"/>
        <v>2.4955262806615792</v>
      </c>
      <c r="BI162">
        <f t="shared" si="77"/>
        <v>2.2110258884227481</v>
      </c>
      <c r="BJ162">
        <f t="shared" si="78"/>
        <v>1.6962508771298367E-3</v>
      </c>
      <c r="BK162">
        <f t="shared" si="79"/>
        <v>66.565527684883648</v>
      </c>
      <c r="BL162">
        <f t="shared" si="80"/>
        <v>1.5957557555238095</v>
      </c>
      <c r="BM162">
        <f t="shared" si="81"/>
        <v>51.254821311696553</v>
      </c>
      <c r="BN162">
        <f t="shared" si="82"/>
        <v>420.17286526967894</v>
      </c>
      <c r="BO162">
        <f t="shared" si="83"/>
        <v>-5.5943459747373686E-4</v>
      </c>
    </row>
    <row r="163" spans="1:67" x14ac:dyDescent="0.25">
      <c r="A163" s="1">
        <v>152</v>
      </c>
      <c r="B163" s="1" t="s">
        <v>238</v>
      </c>
      <c r="C163" s="1" t="s">
        <v>331</v>
      </c>
      <c r="D163" s="1" t="s">
        <v>81</v>
      </c>
      <c r="E163" s="1" t="s">
        <v>82</v>
      </c>
      <c r="F163" s="1" t="s">
        <v>83</v>
      </c>
      <c r="G163" s="1" t="s">
        <v>84</v>
      </c>
      <c r="H163" s="1" t="s">
        <v>85</v>
      </c>
      <c r="I163" s="1">
        <v>982.00000120699406</v>
      </c>
      <c r="J163" s="1">
        <v>1</v>
      </c>
      <c r="K163">
        <f t="shared" si="56"/>
        <v>-0.29903572551965446</v>
      </c>
      <c r="L163">
        <f t="shared" si="57"/>
        <v>2.939876993121471E-3</v>
      </c>
      <c r="M163">
        <f t="shared" si="58"/>
        <v>564.58670479627608</v>
      </c>
      <c r="N163">
        <f t="shared" si="59"/>
        <v>6.7913933152163194E-2</v>
      </c>
      <c r="O163">
        <f t="shared" si="60"/>
        <v>2.2136685973979788</v>
      </c>
      <c r="P163">
        <f t="shared" si="61"/>
        <v>31.755770509168297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31.843185424804688</v>
      </c>
      <c r="V163" s="1">
        <v>31.743677139282227</v>
      </c>
      <c r="W163" s="1">
        <v>31.655427932739258</v>
      </c>
      <c r="X163" s="1">
        <v>419.36514282226563</v>
      </c>
      <c r="Y163" s="1">
        <v>419.9053955078125</v>
      </c>
      <c r="Z163" s="1">
        <v>24.994285583496094</v>
      </c>
      <c r="AA163" s="1">
        <v>25.126508712768555</v>
      </c>
      <c r="AB163" s="1">
        <v>52.455936431884766</v>
      </c>
      <c r="AC163" s="1">
        <v>52.733440399169922</v>
      </c>
      <c r="AD163" s="1">
        <v>300.435302734375</v>
      </c>
      <c r="AE163" s="1">
        <v>17.828571319580078</v>
      </c>
      <c r="AF163" s="1">
        <v>4.3340876698493958E-2</v>
      </c>
      <c r="AG163" s="1">
        <v>99.329437255859375</v>
      </c>
      <c r="AH163" s="1">
        <v>-7.7484602928161621</v>
      </c>
      <c r="AI163" s="1">
        <v>-0.37676018476486206</v>
      </c>
      <c r="AJ163" s="1">
        <v>1.4808248728513718E-2</v>
      </c>
      <c r="AK163" s="1">
        <v>2.0630811341106892E-3</v>
      </c>
      <c r="AL163" s="1">
        <v>6.9336459040641785E-2</v>
      </c>
      <c r="AM163" s="1">
        <v>5.14955073595047E-3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86</v>
      </c>
      <c r="AV163">
        <f t="shared" si="64"/>
        <v>0.50072550455729159</v>
      </c>
      <c r="AW163">
        <f t="shared" si="65"/>
        <v>6.7913933152163191E-5</v>
      </c>
      <c r="AX163">
        <f t="shared" si="66"/>
        <v>304.8936771392822</v>
      </c>
      <c r="AY163">
        <f t="shared" si="67"/>
        <v>304.99318542480466</v>
      </c>
      <c r="AZ163">
        <f t="shared" si="68"/>
        <v>2.8525713473728729</v>
      </c>
      <c r="BA163">
        <f t="shared" si="69"/>
        <v>1.2093369886069986E-2</v>
      </c>
      <c r="BB163">
        <f t="shared" si="70"/>
        <v>4.709470568041727</v>
      </c>
      <c r="BC163">
        <f t="shared" si="71"/>
        <v>47.412637161235089</v>
      </c>
      <c r="BD163">
        <f t="shared" si="72"/>
        <v>22.286128448466535</v>
      </c>
      <c r="BE163">
        <f t="shared" si="73"/>
        <v>31.743677139282227</v>
      </c>
      <c r="BF163">
        <f t="shared" si="74"/>
        <v>4.7062421625003115</v>
      </c>
      <c r="BG163">
        <f t="shared" si="75"/>
        <v>2.9368368737354954E-3</v>
      </c>
      <c r="BH163">
        <f t="shared" si="76"/>
        <v>2.4958019706437482</v>
      </c>
      <c r="BI163">
        <f t="shared" si="77"/>
        <v>2.2104401918565633</v>
      </c>
      <c r="BJ163">
        <f t="shared" si="78"/>
        <v>1.8357959399278852E-3</v>
      </c>
      <c r="BK163">
        <f t="shared" si="79"/>
        <v>56.08007966955411</v>
      </c>
      <c r="BL163">
        <f t="shared" si="80"/>
        <v>1.3445569188590523</v>
      </c>
      <c r="BM163">
        <f t="shared" si="81"/>
        <v>51.276821607315838</v>
      </c>
      <c r="BN163">
        <f t="shared" si="82"/>
        <v>420.0475427700332</v>
      </c>
      <c r="BO163">
        <f t="shared" si="83"/>
        <v>-3.6504442927024562E-4</v>
      </c>
    </row>
    <row r="164" spans="1:67" x14ac:dyDescent="0.25">
      <c r="A164" s="1">
        <v>153</v>
      </c>
      <c r="B164" s="1" t="s">
        <v>239</v>
      </c>
      <c r="C164" s="1" t="s">
        <v>331</v>
      </c>
      <c r="D164" s="1" t="s">
        <v>81</v>
      </c>
      <c r="E164" s="1" t="s">
        <v>82</v>
      </c>
      <c r="F164" s="1" t="s">
        <v>83</v>
      </c>
      <c r="G164" s="1" t="s">
        <v>84</v>
      </c>
      <c r="H164" s="1" t="s">
        <v>85</v>
      </c>
      <c r="I164" s="1">
        <v>987.00000109523535</v>
      </c>
      <c r="J164" s="1">
        <v>1</v>
      </c>
      <c r="K164">
        <f t="shared" si="56"/>
        <v>-0.41186077114953273</v>
      </c>
      <c r="L164">
        <f t="shared" si="57"/>
        <v>2.5876001560179744E-3</v>
      </c>
      <c r="M164">
        <f t="shared" si="58"/>
        <v>655.01088935207417</v>
      </c>
      <c r="N164">
        <f t="shared" si="59"/>
        <v>5.9798845963216878E-2</v>
      </c>
      <c r="O164">
        <f t="shared" si="60"/>
        <v>2.2142228056964681</v>
      </c>
      <c r="P164">
        <f t="shared" si="61"/>
        <v>31.757938959814606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31.844717025756836</v>
      </c>
      <c r="V164" s="1">
        <v>31.741191864013672</v>
      </c>
      <c r="W164" s="1">
        <v>31.654985427856445</v>
      </c>
      <c r="X164" s="1">
        <v>419.26333618164063</v>
      </c>
      <c r="Y164" s="1">
        <v>420.03564453125</v>
      </c>
      <c r="Z164" s="1">
        <v>25.010456085205078</v>
      </c>
      <c r="AA164" s="1">
        <v>25.126871109008789</v>
      </c>
      <c r="AB164" s="1">
        <v>52.485084533691406</v>
      </c>
      <c r="AC164" s="1">
        <v>52.729389190673828</v>
      </c>
      <c r="AD164" s="1">
        <v>300.45755004882813</v>
      </c>
      <c r="AE164" s="1">
        <v>17.866983413696289</v>
      </c>
      <c r="AF164" s="1">
        <v>9.2384397983551025E-2</v>
      </c>
      <c r="AG164" s="1">
        <v>99.328994750976563</v>
      </c>
      <c r="AH164" s="1">
        <v>-7.7484602928161621</v>
      </c>
      <c r="AI164" s="1">
        <v>-0.37676018476486206</v>
      </c>
      <c r="AJ164" s="1">
        <v>1.4808248728513718E-2</v>
      </c>
      <c r="AK164" s="1">
        <v>2.0630811341106892E-3</v>
      </c>
      <c r="AL164" s="1">
        <v>6.9336459040641785E-2</v>
      </c>
      <c r="AM164" s="1">
        <v>5.14955073595047E-3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86</v>
      </c>
      <c r="AV164">
        <f t="shared" si="64"/>
        <v>0.50076258341471347</v>
      </c>
      <c r="AW164">
        <f t="shared" si="65"/>
        <v>5.9798845963216876E-5</v>
      </c>
      <c r="AX164">
        <f t="shared" si="66"/>
        <v>304.89119186401365</v>
      </c>
      <c r="AY164">
        <f t="shared" si="67"/>
        <v>304.99471702575681</v>
      </c>
      <c r="AZ164">
        <f t="shared" si="68"/>
        <v>2.8587172822940943</v>
      </c>
      <c r="BA164">
        <f t="shared" si="69"/>
        <v>1.6747095800935422E-2</v>
      </c>
      <c r="BB164">
        <f t="shared" si="70"/>
        <v>4.7100496541916668</v>
      </c>
      <c r="BC164">
        <f t="shared" si="71"/>
        <v>47.418678362748246</v>
      </c>
      <c r="BD164">
        <f t="shared" si="72"/>
        <v>22.291807253739456</v>
      </c>
      <c r="BE164">
        <f t="shared" si="73"/>
        <v>31.741191864013672</v>
      </c>
      <c r="BF164">
        <f t="shared" si="74"/>
        <v>4.7055789404729342</v>
      </c>
      <c r="BG164">
        <f t="shared" si="75"/>
        <v>2.5852446703019199E-3</v>
      </c>
      <c r="BH164">
        <f t="shared" si="76"/>
        <v>2.4958268484951986</v>
      </c>
      <c r="BI164">
        <f t="shared" si="77"/>
        <v>2.2097520919777356</v>
      </c>
      <c r="BJ164">
        <f t="shared" si="78"/>
        <v>1.615989379636946E-3</v>
      </c>
      <c r="BK164">
        <f t="shared" si="79"/>
        <v>65.061573190284662</v>
      </c>
      <c r="BL164">
        <f t="shared" si="80"/>
        <v>1.559417392024077</v>
      </c>
      <c r="BM164">
        <f t="shared" si="81"/>
        <v>51.264414404184166</v>
      </c>
      <c r="BN164">
        <f t="shared" si="82"/>
        <v>420.23142341664334</v>
      </c>
      <c r="BO164">
        <f t="shared" si="83"/>
        <v>-5.0243270903858569E-4</v>
      </c>
    </row>
    <row r="165" spans="1:67" x14ac:dyDescent="0.25">
      <c r="A165" s="1">
        <v>154</v>
      </c>
      <c r="B165" s="1" t="s">
        <v>240</v>
      </c>
      <c r="C165" s="1" t="s">
        <v>331</v>
      </c>
      <c r="D165" s="1" t="s">
        <v>81</v>
      </c>
      <c r="E165" s="1" t="s">
        <v>82</v>
      </c>
      <c r="F165" s="1" t="s">
        <v>83</v>
      </c>
      <c r="G165" s="1" t="s">
        <v>84</v>
      </c>
      <c r="H165" s="1" t="s">
        <v>85</v>
      </c>
      <c r="I165" s="1">
        <v>992.00000098347664</v>
      </c>
      <c r="J165" s="1">
        <v>1</v>
      </c>
      <c r="K165">
        <f t="shared" si="56"/>
        <v>-0.37544356352110686</v>
      </c>
      <c r="L165">
        <f t="shared" si="57"/>
        <v>3.2099964846699722E-3</v>
      </c>
      <c r="M165">
        <f t="shared" si="58"/>
        <v>588.73130750460098</v>
      </c>
      <c r="N165">
        <f t="shared" si="59"/>
        <v>7.4080054886461549E-2</v>
      </c>
      <c r="O165">
        <f t="shared" si="60"/>
        <v>2.2116775183700339</v>
      </c>
      <c r="P165">
        <f t="shared" si="61"/>
        <v>31.750995469689848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31.845468521118164</v>
      </c>
      <c r="V165" s="1">
        <v>31.741174697875977</v>
      </c>
      <c r="W165" s="1">
        <v>31.653549194335938</v>
      </c>
      <c r="X165" s="1">
        <v>419.36798095703125</v>
      </c>
      <c r="Y165" s="1">
        <v>420.05560302734375</v>
      </c>
      <c r="Z165" s="1">
        <v>24.989517211914063</v>
      </c>
      <c r="AA165" s="1">
        <v>25.133737564086914</v>
      </c>
      <c r="AB165" s="1">
        <v>52.439109802246094</v>
      </c>
      <c r="AC165" s="1">
        <v>52.741748809814453</v>
      </c>
      <c r="AD165" s="1">
        <v>300.44918823242188</v>
      </c>
      <c r="AE165" s="1">
        <v>17.901771545410156</v>
      </c>
      <c r="AF165" s="1">
        <v>0.17450343072414398</v>
      </c>
      <c r="AG165" s="1">
        <v>99.329360961914063</v>
      </c>
      <c r="AH165" s="1">
        <v>-7.7484602928161621</v>
      </c>
      <c r="AI165" s="1">
        <v>-0.37676018476486206</v>
      </c>
      <c r="AJ165" s="1">
        <v>1.4808248728513718E-2</v>
      </c>
      <c r="AK165" s="1">
        <v>2.0630811341106892E-3</v>
      </c>
      <c r="AL165" s="1">
        <v>6.9336459040641785E-2</v>
      </c>
      <c r="AM165" s="1">
        <v>5.14955073595047E-3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86</v>
      </c>
      <c r="AV165">
        <f t="shared" si="64"/>
        <v>0.50074864705403643</v>
      </c>
      <c r="AW165">
        <f t="shared" si="65"/>
        <v>7.4080054886461555E-5</v>
      </c>
      <c r="AX165">
        <f t="shared" si="66"/>
        <v>304.89117469787595</v>
      </c>
      <c r="AY165">
        <f t="shared" si="67"/>
        <v>304.99546852111814</v>
      </c>
      <c r="AZ165">
        <f t="shared" si="68"/>
        <v>2.864283383243901</v>
      </c>
      <c r="BA165">
        <f t="shared" si="69"/>
        <v>9.8207718138712003E-3</v>
      </c>
      <c r="BB165">
        <f t="shared" si="70"/>
        <v>4.7081956091952417</v>
      </c>
      <c r="BC165">
        <f t="shared" si="71"/>
        <v>47.399837908959356</v>
      </c>
      <c r="BD165">
        <f t="shared" si="72"/>
        <v>22.266100344872441</v>
      </c>
      <c r="BE165">
        <f t="shared" si="73"/>
        <v>31.741174697875977</v>
      </c>
      <c r="BF165">
        <f t="shared" si="74"/>
        <v>4.7055743597902762</v>
      </c>
      <c r="BG165">
        <f t="shared" si="75"/>
        <v>3.2063723846832088E-3</v>
      </c>
      <c r="BH165">
        <f t="shared" si="76"/>
        <v>2.4965180908252078</v>
      </c>
      <c r="BI165">
        <f t="shared" si="77"/>
        <v>2.2090562689650683</v>
      </c>
      <c r="BJ165">
        <f t="shared" si="78"/>
        <v>2.0043080283456893E-3</v>
      </c>
      <c r="BK165">
        <f t="shared" si="79"/>
        <v>58.478304552704131</v>
      </c>
      <c r="BL165">
        <f t="shared" si="80"/>
        <v>1.4015556589689799</v>
      </c>
      <c r="BM165">
        <f t="shared" si="81"/>
        <v>51.312230147477621</v>
      </c>
      <c r="BN165">
        <f t="shared" si="82"/>
        <v>420.23407091635659</v>
      </c>
      <c r="BO165">
        <f t="shared" si="83"/>
        <v>-4.5843133320379076E-4</v>
      </c>
    </row>
    <row r="166" spans="1:67" x14ac:dyDescent="0.25">
      <c r="A166" s="1">
        <v>155</v>
      </c>
      <c r="B166" s="1" t="s">
        <v>241</v>
      </c>
      <c r="C166" s="1" t="s">
        <v>331</v>
      </c>
      <c r="D166" s="1" t="s">
        <v>81</v>
      </c>
      <c r="E166" s="1" t="s">
        <v>82</v>
      </c>
      <c r="F166" s="1" t="s">
        <v>83</v>
      </c>
      <c r="G166" s="1" t="s">
        <v>84</v>
      </c>
      <c r="H166" s="1" t="s">
        <v>85</v>
      </c>
      <c r="I166" s="1">
        <v>997.50000086054206</v>
      </c>
      <c r="J166" s="1">
        <v>1</v>
      </c>
      <c r="K166">
        <f t="shared" si="56"/>
        <v>-0.52189152841588948</v>
      </c>
      <c r="L166">
        <f t="shared" si="57"/>
        <v>2.7007079889481878E-3</v>
      </c>
      <c r="M166">
        <f t="shared" si="58"/>
        <v>708.61549113082935</v>
      </c>
      <c r="N166">
        <f t="shared" si="59"/>
        <v>6.2401277355162668E-2</v>
      </c>
      <c r="O166">
        <f t="shared" si="60"/>
        <v>2.2138976709861429</v>
      </c>
      <c r="P166">
        <f t="shared" si="61"/>
        <v>31.759237970070171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31.845111846923828</v>
      </c>
      <c r="V166" s="1">
        <v>31.74415397644043</v>
      </c>
      <c r="W166" s="1">
        <v>31.655132293701172</v>
      </c>
      <c r="X166" s="1">
        <v>419.06570434570313</v>
      </c>
      <c r="Y166" s="1">
        <v>420.05557250976563</v>
      </c>
      <c r="Z166" s="1">
        <v>25.012096405029297</v>
      </c>
      <c r="AA166" s="1">
        <v>25.133579254150391</v>
      </c>
      <c r="AB166" s="1">
        <v>52.487480163574219</v>
      </c>
      <c r="AC166" s="1">
        <v>52.742408752441406</v>
      </c>
      <c r="AD166" s="1">
        <v>300.45184326171875</v>
      </c>
      <c r="AE166" s="1">
        <v>17.857561111450195</v>
      </c>
      <c r="AF166" s="1">
        <v>2.5092193856835365E-2</v>
      </c>
      <c r="AG166" s="1">
        <v>99.3292236328125</v>
      </c>
      <c r="AH166" s="1">
        <v>-7.7484602928161621</v>
      </c>
      <c r="AI166" s="1">
        <v>-0.37676018476486206</v>
      </c>
      <c r="AJ166" s="1">
        <v>1.4808248728513718E-2</v>
      </c>
      <c r="AK166" s="1">
        <v>2.0630811341106892E-3</v>
      </c>
      <c r="AL166" s="1">
        <v>6.9336459040641785E-2</v>
      </c>
      <c r="AM166" s="1">
        <v>5.14955073595047E-3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86</v>
      </c>
      <c r="AV166">
        <f t="shared" si="64"/>
        <v>0.50075307210286446</v>
      </c>
      <c r="AW166">
        <f t="shared" si="65"/>
        <v>6.2401277355162669E-5</v>
      </c>
      <c r="AX166">
        <f t="shared" si="66"/>
        <v>304.89415397644041</v>
      </c>
      <c r="AY166">
        <f t="shared" si="67"/>
        <v>304.99511184692381</v>
      </c>
      <c r="AZ166">
        <f t="shared" si="68"/>
        <v>2.8572097139684161</v>
      </c>
      <c r="BA166">
        <f t="shared" si="69"/>
        <v>1.5083993629741926E-2</v>
      </c>
      <c r="BB166">
        <f t="shared" si="70"/>
        <v>4.7103965854146637</v>
      </c>
      <c r="BC166">
        <f t="shared" si="71"/>
        <v>47.42206183778756</v>
      </c>
      <c r="BD166">
        <f t="shared" si="72"/>
        <v>22.288482583637169</v>
      </c>
      <c r="BE166">
        <f t="shared" si="73"/>
        <v>31.74415397644043</v>
      </c>
      <c r="BF166">
        <f t="shared" si="74"/>
        <v>4.7063694208515949</v>
      </c>
      <c r="BG166">
        <f t="shared" si="75"/>
        <v>2.6981421811811488E-3</v>
      </c>
      <c r="BH166">
        <f t="shared" si="76"/>
        <v>2.4964989144285208</v>
      </c>
      <c r="BI166">
        <f t="shared" si="77"/>
        <v>2.2098705064230741</v>
      </c>
      <c r="BJ166">
        <f t="shared" si="78"/>
        <v>1.6865691974792246E-3</v>
      </c>
      <c r="BK166">
        <f t="shared" si="79"/>
        <v>70.386226588209411</v>
      </c>
      <c r="BL166">
        <f t="shared" si="80"/>
        <v>1.6869565302918466</v>
      </c>
      <c r="BM166">
        <f t="shared" si="81"/>
        <v>51.276843261305451</v>
      </c>
      <c r="BN166">
        <f t="shared" si="82"/>
        <v>420.30365474747015</v>
      </c>
      <c r="BO166">
        <f t="shared" si="83"/>
        <v>-6.3670514875878036E-4</v>
      </c>
    </row>
    <row r="167" spans="1:67" x14ac:dyDescent="0.25">
      <c r="A167" s="1">
        <v>156</v>
      </c>
      <c r="B167" s="1" t="s">
        <v>242</v>
      </c>
      <c r="C167" s="1" t="s">
        <v>331</v>
      </c>
      <c r="D167" s="1" t="s">
        <v>81</v>
      </c>
      <c r="E167" s="1" t="s">
        <v>82</v>
      </c>
      <c r="F167" s="1" t="s">
        <v>83</v>
      </c>
      <c r="G167" s="1" t="s">
        <v>84</v>
      </c>
      <c r="H167" s="1" t="s">
        <v>85</v>
      </c>
      <c r="I167" s="1">
        <v>1002.5000007487833</v>
      </c>
      <c r="J167" s="1">
        <v>1</v>
      </c>
      <c r="K167">
        <f t="shared" si="56"/>
        <v>-0.41587277160386921</v>
      </c>
      <c r="L167">
        <f t="shared" si="57"/>
        <v>2.6892683242987353E-3</v>
      </c>
      <c r="M167">
        <f t="shared" si="58"/>
        <v>647.92317539570138</v>
      </c>
      <c r="N167">
        <f t="shared" si="59"/>
        <v>6.211614054593894E-2</v>
      </c>
      <c r="O167">
        <f t="shared" si="60"/>
        <v>2.213115751489283</v>
      </c>
      <c r="P167">
        <f t="shared" si="61"/>
        <v>31.757559240476187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31.844141006469727</v>
      </c>
      <c r="V167" s="1">
        <v>31.742092132568359</v>
      </c>
      <c r="W167" s="1">
        <v>31.651237487792969</v>
      </c>
      <c r="X167" s="1">
        <v>419.26773071289063</v>
      </c>
      <c r="Y167" s="1">
        <v>420.04617309570313</v>
      </c>
      <c r="Z167" s="1">
        <v>25.016359329223633</v>
      </c>
      <c r="AA167" s="1">
        <v>25.137294769287109</v>
      </c>
      <c r="AB167" s="1">
        <v>52.498561859130859</v>
      </c>
      <c r="AC167" s="1">
        <v>52.752353668212891</v>
      </c>
      <c r="AD167" s="1">
        <v>300.43157958984375</v>
      </c>
      <c r="AE167" s="1">
        <v>17.908292770385742</v>
      </c>
      <c r="AF167" s="1">
        <v>0</v>
      </c>
      <c r="AG167" s="1">
        <v>99.327812194824219</v>
      </c>
      <c r="AH167" s="1">
        <v>-7.7484602928161621</v>
      </c>
      <c r="AI167" s="1">
        <v>-0.37676018476486206</v>
      </c>
      <c r="AJ167" s="1">
        <v>1.4808248728513718E-2</v>
      </c>
      <c r="AK167" s="1">
        <v>2.0630811341106892E-3</v>
      </c>
      <c r="AL167" s="1">
        <v>6.9336459040641785E-2</v>
      </c>
      <c r="AM167" s="1">
        <v>5.14955073595047E-3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86</v>
      </c>
      <c r="AV167">
        <f t="shared" si="64"/>
        <v>0.50071929931640613</v>
      </c>
      <c r="AW167">
        <f t="shared" si="65"/>
        <v>6.2116140545938941E-5</v>
      </c>
      <c r="AX167">
        <f t="shared" si="66"/>
        <v>304.89209213256834</v>
      </c>
      <c r="AY167">
        <f t="shared" si="67"/>
        <v>304.9941410064697</v>
      </c>
      <c r="AZ167">
        <f t="shared" si="68"/>
        <v>2.865326779216673</v>
      </c>
      <c r="BA167">
        <f t="shared" si="69"/>
        <v>1.5467107907827436E-2</v>
      </c>
      <c r="BB167">
        <f t="shared" si="70"/>
        <v>4.7099482454189703</v>
      </c>
      <c r="BC167">
        <f t="shared" si="71"/>
        <v>47.418221959633541</v>
      </c>
      <c r="BD167">
        <f t="shared" si="72"/>
        <v>22.280927190346432</v>
      </c>
      <c r="BE167">
        <f t="shared" si="73"/>
        <v>31.742092132568359</v>
      </c>
      <c r="BF167">
        <f t="shared" si="74"/>
        <v>4.7058191772711204</v>
      </c>
      <c r="BG167">
        <f t="shared" si="75"/>
        <v>2.6867241967657878E-3</v>
      </c>
      <c r="BH167">
        <f t="shared" si="76"/>
        <v>2.4968324939296873</v>
      </c>
      <c r="BI167">
        <f t="shared" si="77"/>
        <v>2.2089866833414331</v>
      </c>
      <c r="BJ167">
        <f t="shared" si="78"/>
        <v>1.6794310117579096E-3</v>
      </c>
      <c r="BK167">
        <f t="shared" si="79"/>
        <v>64.356791482378384</v>
      </c>
      <c r="BL167">
        <f t="shared" si="80"/>
        <v>1.5425046504306059</v>
      </c>
      <c r="BM167">
        <f t="shared" si="81"/>
        <v>51.28922243888406</v>
      </c>
      <c r="BN167">
        <f t="shared" si="82"/>
        <v>420.24385909396608</v>
      </c>
      <c r="BO167">
        <f t="shared" si="83"/>
        <v>-5.0755747234599701E-4</v>
      </c>
    </row>
    <row r="168" spans="1:67" x14ac:dyDescent="0.25">
      <c r="A168" s="1">
        <v>157</v>
      </c>
      <c r="B168" s="1" t="s">
        <v>243</v>
      </c>
      <c r="C168" s="1" t="s">
        <v>331</v>
      </c>
      <c r="D168" s="1" t="s">
        <v>81</v>
      </c>
      <c r="E168" s="1" t="s">
        <v>82</v>
      </c>
      <c r="F168" s="1" t="s">
        <v>83</v>
      </c>
      <c r="G168" s="1" t="s">
        <v>84</v>
      </c>
      <c r="H168" s="1" t="s">
        <v>85</v>
      </c>
      <c r="I168" s="1">
        <v>1007.5000006370246</v>
      </c>
      <c r="J168" s="1">
        <v>1</v>
      </c>
      <c r="K168">
        <f t="shared" si="56"/>
        <v>-0.44269584292984548</v>
      </c>
      <c r="L168">
        <f t="shared" si="57"/>
        <v>2.8557754272491823E-3</v>
      </c>
      <c r="M168">
        <f t="shared" si="58"/>
        <v>648.50593317461812</v>
      </c>
      <c r="N168">
        <f t="shared" si="59"/>
        <v>6.5991994352135361E-2</v>
      </c>
      <c r="O168">
        <f t="shared" si="60"/>
        <v>2.2142493515801767</v>
      </c>
      <c r="P168">
        <f t="shared" si="61"/>
        <v>31.759782115494101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31.844411849975586</v>
      </c>
      <c r="V168" s="1">
        <v>31.746994018554688</v>
      </c>
      <c r="W168" s="1">
        <v>31.651073455810547</v>
      </c>
      <c r="X168" s="1">
        <v>419.2059326171875</v>
      </c>
      <c r="Y168" s="1">
        <v>420.03469848632813</v>
      </c>
      <c r="Z168" s="1">
        <v>25.003364562988281</v>
      </c>
      <c r="AA168" s="1">
        <v>25.131847381591797</v>
      </c>
      <c r="AB168" s="1">
        <v>52.470512390136719</v>
      </c>
      <c r="AC168" s="1">
        <v>52.740139007568359</v>
      </c>
      <c r="AD168" s="1">
        <v>300.43002319335938</v>
      </c>
      <c r="AE168" s="1">
        <v>17.843791961669922</v>
      </c>
      <c r="AF168" s="1">
        <v>0.10606934130191803</v>
      </c>
      <c r="AG168" s="1">
        <v>99.327857971191406</v>
      </c>
      <c r="AH168" s="1">
        <v>-7.7484602928161621</v>
      </c>
      <c r="AI168" s="1">
        <v>-0.37676018476486206</v>
      </c>
      <c r="AJ168" s="1">
        <v>1.4808248728513718E-2</v>
      </c>
      <c r="AK168" s="1">
        <v>2.0630811341106892E-3</v>
      </c>
      <c r="AL168" s="1">
        <v>6.9336459040641785E-2</v>
      </c>
      <c r="AM168" s="1">
        <v>5.14955073595047E-3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86</v>
      </c>
      <c r="AV168">
        <f t="shared" si="64"/>
        <v>0.50071670532226553</v>
      </c>
      <c r="AW168">
        <f t="shared" si="65"/>
        <v>6.5991994352135365E-5</v>
      </c>
      <c r="AX168">
        <f t="shared" si="66"/>
        <v>304.89699401855466</v>
      </c>
      <c r="AY168">
        <f t="shared" si="67"/>
        <v>304.99441184997556</v>
      </c>
      <c r="AZ168">
        <f t="shared" si="68"/>
        <v>2.8550066500528146</v>
      </c>
      <c r="BA168">
        <f t="shared" si="69"/>
        <v>1.2788096939414028E-2</v>
      </c>
      <c r="BB168">
        <f t="shared" si="70"/>
        <v>4.7105419188525852</v>
      </c>
      <c r="BC168">
        <f t="shared" si="71"/>
        <v>47.424177014053889</v>
      </c>
      <c r="BD168">
        <f t="shared" si="72"/>
        <v>22.292329632462092</v>
      </c>
      <c r="BE168">
        <f t="shared" si="73"/>
        <v>31.746994018554688</v>
      </c>
      <c r="BF168">
        <f t="shared" si="74"/>
        <v>4.7071274336573978</v>
      </c>
      <c r="BG168">
        <f t="shared" si="75"/>
        <v>2.852906673489101E-3</v>
      </c>
      <c r="BH168">
        <f t="shared" si="76"/>
        <v>2.4962925672724086</v>
      </c>
      <c r="BI168">
        <f t="shared" si="77"/>
        <v>2.2108348663849893</v>
      </c>
      <c r="BJ168">
        <f t="shared" si="78"/>
        <v>1.7833241888018303E-3</v>
      </c>
      <c r="BK168">
        <f t="shared" si="79"/>
        <v>64.414705223843413</v>
      </c>
      <c r="BL168">
        <f t="shared" si="80"/>
        <v>1.5439341928455623</v>
      </c>
      <c r="BM168">
        <f t="shared" si="81"/>
        <v>51.273255328810542</v>
      </c>
      <c r="BN168">
        <f t="shared" si="82"/>
        <v>420.24513488806446</v>
      </c>
      <c r="BO168">
        <f t="shared" si="83"/>
        <v>-5.401242061634071E-4</v>
      </c>
    </row>
    <row r="169" spans="1:67" x14ac:dyDescent="0.25">
      <c r="A169" s="1">
        <v>158</v>
      </c>
      <c r="B169" s="1" t="s">
        <v>244</v>
      </c>
      <c r="C169" s="1" t="s">
        <v>331</v>
      </c>
      <c r="D169" s="1" t="s">
        <v>81</v>
      </c>
      <c r="E169" s="1" t="s">
        <v>82</v>
      </c>
      <c r="F169" s="1" t="s">
        <v>83</v>
      </c>
      <c r="G169" s="1" t="s">
        <v>84</v>
      </c>
      <c r="H169" s="1" t="s">
        <v>85</v>
      </c>
      <c r="I169" s="1">
        <v>1013.0000005140901</v>
      </c>
      <c r="J169" s="1">
        <v>1</v>
      </c>
      <c r="K169">
        <f t="shared" si="56"/>
        <v>-0.39258154851786553</v>
      </c>
      <c r="L169">
        <f t="shared" si="57"/>
        <v>2.9269817821494224E-3</v>
      </c>
      <c r="M169">
        <f t="shared" si="58"/>
        <v>615.65303646644304</v>
      </c>
      <c r="N169">
        <f t="shared" si="59"/>
        <v>6.758737222990055E-2</v>
      </c>
      <c r="O169">
        <f t="shared" si="60"/>
        <v>2.2126613880808472</v>
      </c>
      <c r="P169">
        <f t="shared" si="61"/>
        <v>31.75640240247461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31.844209671020508</v>
      </c>
      <c r="V169" s="1">
        <v>31.743946075439453</v>
      </c>
      <c r="W169" s="1">
        <v>31.651300430297852</v>
      </c>
      <c r="X169" s="1">
        <v>419.28488159179688</v>
      </c>
      <c r="Y169" s="1">
        <v>420.01223754882813</v>
      </c>
      <c r="Z169" s="1">
        <v>25.007228851318359</v>
      </c>
      <c r="AA169" s="1">
        <v>25.138818740844727</v>
      </c>
      <c r="AB169" s="1">
        <v>52.479076385498047</v>
      </c>
      <c r="AC169" s="1">
        <v>52.755229949951172</v>
      </c>
      <c r="AD169" s="1">
        <v>300.42568969726563</v>
      </c>
      <c r="AE169" s="1">
        <v>17.8822021484375</v>
      </c>
      <c r="AF169" s="1">
        <v>8.2119524478912354E-2</v>
      </c>
      <c r="AG169" s="1">
        <v>99.32757568359375</v>
      </c>
      <c r="AH169" s="1">
        <v>-7.7484602928161621</v>
      </c>
      <c r="AI169" s="1">
        <v>-0.37676018476486206</v>
      </c>
      <c r="AJ169" s="1">
        <v>1.4808248728513718E-2</v>
      </c>
      <c r="AK169" s="1">
        <v>2.0630811341106892E-3</v>
      </c>
      <c r="AL169" s="1">
        <v>6.9336459040641785E-2</v>
      </c>
      <c r="AM169" s="1">
        <v>5.14955073595047E-3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86</v>
      </c>
      <c r="AV169">
        <f t="shared" si="64"/>
        <v>0.50070948282877592</v>
      </c>
      <c r="AW169">
        <f t="shared" si="65"/>
        <v>6.758737222990055E-5</v>
      </c>
      <c r="AX169">
        <f t="shared" si="66"/>
        <v>304.89394607543943</v>
      </c>
      <c r="AY169">
        <f t="shared" si="67"/>
        <v>304.99420967102049</v>
      </c>
      <c r="AZ169">
        <f t="shared" si="68"/>
        <v>2.8611522797982616</v>
      </c>
      <c r="BA169">
        <f t="shared" si="69"/>
        <v>1.2456327035155744E-2</v>
      </c>
      <c r="BB169">
        <f t="shared" si="70"/>
        <v>4.7096393091582467</v>
      </c>
      <c r="BC169">
        <f t="shared" si="71"/>
        <v>47.415224591413768</v>
      </c>
      <c r="BD169">
        <f t="shared" si="72"/>
        <v>22.276405850569041</v>
      </c>
      <c r="BE169">
        <f t="shared" si="73"/>
        <v>31.743946075439453</v>
      </c>
      <c r="BF169">
        <f t="shared" si="74"/>
        <v>4.7063139358420658</v>
      </c>
      <c r="BG169">
        <f t="shared" si="75"/>
        <v>2.9239682604137794E-3</v>
      </c>
      <c r="BH169">
        <f t="shared" si="76"/>
        <v>2.4969779210773995</v>
      </c>
      <c r="BI169">
        <f t="shared" si="77"/>
        <v>2.2093360147646663</v>
      </c>
      <c r="BJ169">
        <f t="shared" si="78"/>
        <v>1.8277506701361342E-3</v>
      </c>
      <c r="BK169">
        <f t="shared" si="79"/>
        <v>61.151323574454928</v>
      </c>
      <c r="BL169">
        <f t="shared" si="80"/>
        <v>1.4657978540324574</v>
      </c>
      <c r="BM169">
        <f t="shared" si="81"/>
        <v>51.300138039762963</v>
      </c>
      <c r="BN169">
        <f t="shared" si="82"/>
        <v>420.19885201512045</v>
      </c>
      <c r="BO169">
        <f t="shared" si="83"/>
        <v>-4.7928468948091514E-4</v>
      </c>
    </row>
    <row r="170" spans="1:67" x14ac:dyDescent="0.25">
      <c r="A170" s="1">
        <v>159</v>
      </c>
      <c r="B170" s="1" t="s">
        <v>245</v>
      </c>
      <c r="C170" s="1" t="s">
        <v>331</v>
      </c>
      <c r="D170" s="1" t="s">
        <v>81</v>
      </c>
      <c r="E170" s="1" t="s">
        <v>82</v>
      </c>
      <c r="F170" s="1" t="s">
        <v>83</v>
      </c>
      <c r="G170" s="1" t="s">
        <v>84</v>
      </c>
      <c r="H170" s="1" t="s">
        <v>85</v>
      </c>
      <c r="I170" s="1">
        <v>1018.0000004023314</v>
      </c>
      <c r="J170" s="1">
        <v>1</v>
      </c>
      <c r="K170">
        <f t="shared" si="56"/>
        <v>-0.40919432116819726</v>
      </c>
      <c r="L170">
        <f t="shared" si="57"/>
        <v>2.612309377804909E-3</v>
      </c>
      <c r="M170">
        <f t="shared" si="58"/>
        <v>651.10354143740733</v>
      </c>
      <c r="N170">
        <f t="shared" si="59"/>
        <v>6.0368531262365695E-2</v>
      </c>
      <c r="O170">
        <f t="shared" si="60"/>
        <v>2.2141566710196923</v>
      </c>
      <c r="P170">
        <f t="shared" si="61"/>
        <v>31.76014323104781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31.844932556152344</v>
      </c>
      <c r="V170" s="1">
        <v>31.74390983581543</v>
      </c>
      <c r="W170" s="1">
        <v>31.657384872436523</v>
      </c>
      <c r="X170" s="1">
        <v>419.33367919921875</v>
      </c>
      <c r="Y170" s="1">
        <v>420.10018920898438</v>
      </c>
      <c r="Z170" s="1">
        <v>25.016178131103516</v>
      </c>
      <c r="AA170" s="1">
        <v>25.133703231811523</v>
      </c>
      <c r="AB170" s="1">
        <v>52.495956420898438</v>
      </c>
      <c r="AC170" s="1">
        <v>52.742576599121094</v>
      </c>
      <c r="AD170" s="1">
        <v>300.45281982421875</v>
      </c>
      <c r="AE170" s="1">
        <v>17.930038452148438</v>
      </c>
      <c r="AF170" s="1">
        <v>0.13002471625804901</v>
      </c>
      <c r="AG170" s="1">
        <v>99.328048706054688</v>
      </c>
      <c r="AH170" s="1">
        <v>-7.7484602928161621</v>
      </c>
      <c r="AI170" s="1">
        <v>-0.37676018476486206</v>
      </c>
      <c r="AJ170" s="1">
        <v>1.4808248728513718E-2</v>
      </c>
      <c r="AK170" s="1">
        <v>2.0630811341106892E-3</v>
      </c>
      <c r="AL170" s="1">
        <v>6.9336459040641785E-2</v>
      </c>
      <c r="AM170" s="1">
        <v>5.14955073595047E-3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86</v>
      </c>
      <c r="AV170">
        <f t="shared" si="64"/>
        <v>0.50075469970703124</v>
      </c>
      <c r="AW170">
        <f t="shared" si="65"/>
        <v>6.0368531262365692E-5</v>
      </c>
      <c r="AX170">
        <f t="shared" si="66"/>
        <v>304.89390983581541</v>
      </c>
      <c r="AY170">
        <f t="shared" si="67"/>
        <v>304.99493255615232</v>
      </c>
      <c r="AZ170">
        <f t="shared" si="68"/>
        <v>2.8688060882209356</v>
      </c>
      <c r="BA170">
        <f t="shared" si="69"/>
        <v>1.6233395232379662E-2</v>
      </c>
      <c r="BB170">
        <f t="shared" si="70"/>
        <v>4.7106383697925915</v>
      </c>
      <c r="BC170">
        <f t="shared" si="71"/>
        <v>47.425056981970563</v>
      </c>
      <c r="BD170">
        <f t="shared" si="72"/>
        <v>22.29135375015904</v>
      </c>
      <c r="BE170">
        <f t="shared" si="73"/>
        <v>31.74390983581543</v>
      </c>
      <c r="BF170">
        <f t="shared" si="74"/>
        <v>4.7063042642014485</v>
      </c>
      <c r="BG170">
        <f t="shared" si="75"/>
        <v>2.6099087126903861E-3</v>
      </c>
      <c r="BH170">
        <f t="shared" si="76"/>
        <v>2.4964816987728993</v>
      </c>
      <c r="BI170">
        <f t="shared" si="77"/>
        <v>2.2098225654285493</v>
      </c>
      <c r="BJ170">
        <f t="shared" si="78"/>
        <v>1.6314084604478012E-3</v>
      </c>
      <c r="BK170">
        <f t="shared" si="79"/>
        <v>64.672844276579497</v>
      </c>
      <c r="BL170">
        <f t="shared" si="80"/>
        <v>1.5498768107278982</v>
      </c>
      <c r="BM170">
        <f t="shared" si="81"/>
        <v>51.272050214133522</v>
      </c>
      <c r="BN170">
        <f t="shared" si="82"/>
        <v>420.2947005917606</v>
      </c>
      <c r="BO170">
        <f t="shared" si="83"/>
        <v>-4.9917907013185365E-4</v>
      </c>
    </row>
    <row r="171" spans="1:67" x14ac:dyDescent="0.25">
      <c r="A171" s="1">
        <v>160</v>
      </c>
      <c r="B171" s="1" t="s">
        <v>246</v>
      </c>
      <c r="C171" s="1" t="s">
        <v>331</v>
      </c>
      <c r="D171" s="1" t="s">
        <v>81</v>
      </c>
      <c r="E171" s="1" t="s">
        <v>82</v>
      </c>
      <c r="F171" s="1" t="s">
        <v>83</v>
      </c>
      <c r="G171" s="1" t="s">
        <v>84</v>
      </c>
      <c r="H171" s="1" t="s">
        <v>85</v>
      </c>
      <c r="I171" s="1">
        <v>1023.0000002905726</v>
      </c>
      <c r="J171" s="1">
        <v>1</v>
      </c>
      <c r="K171">
        <f t="shared" si="56"/>
        <v>-0.28944518160632543</v>
      </c>
      <c r="L171">
        <f t="shared" si="57"/>
        <v>2.6639747700038826E-3</v>
      </c>
      <c r="M171">
        <f t="shared" si="58"/>
        <v>575.71858130838518</v>
      </c>
      <c r="N171">
        <f t="shared" si="59"/>
        <v>6.155281331318585E-2</v>
      </c>
      <c r="O171">
        <f t="shared" si="60"/>
        <v>2.213835787601655</v>
      </c>
      <c r="P171">
        <f t="shared" si="61"/>
        <v>31.761832967650871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31.846656799316406</v>
      </c>
      <c r="V171" s="1">
        <v>31.746273040771484</v>
      </c>
      <c r="W171" s="1">
        <v>31.661521911621094</v>
      </c>
      <c r="X171" s="1">
        <v>419.63302612304688</v>
      </c>
      <c r="Y171" s="1">
        <v>420.15945434570313</v>
      </c>
      <c r="Z171" s="1">
        <v>25.021627426147461</v>
      </c>
      <c r="AA171" s="1">
        <v>25.141469955444336</v>
      </c>
      <c r="AB171" s="1">
        <v>52.502273559570313</v>
      </c>
      <c r="AC171" s="1">
        <v>52.753738403320313</v>
      </c>
      <c r="AD171" s="1">
        <v>300.420654296875</v>
      </c>
      <c r="AE171" s="1">
        <v>17.931486129760742</v>
      </c>
      <c r="AF171" s="1">
        <v>5.018480122089386E-2</v>
      </c>
      <c r="AG171" s="1">
        <v>99.328079223632813</v>
      </c>
      <c r="AH171" s="1">
        <v>-7.7484602928161621</v>
      </c>
      <c r="AI171" s="1">
        <v>-0.37676018476486206</v>
      </c>
      <c r="AJ171" s="1">
        <v>1.4808248728513718E-2</v>
      </c>
      <c r="AK171" s="1">
        <v>2.0630811341106892E-3</v>
      </c>
      <c r="AL171" s="1">
        <v>6.9336459040641785E-2</v>
      </c>
      <c r="AM171" s="1">
        <v>5.14955073595047E-3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86</v>
      </c>
      <c r="AV171">
        <f t="shared" si="64"/>
        <v>0.50070109049479161</v>
      </c>
      <c r="AW171">
        <f t="shared" si="65"/>
        <v>6.1552813313185852E-5</v>
      </c>
      <c r="AX171">
        <f t="shared" si="66"/>
        <v>304.89627304077146</v>
      </c>
      <c r="AY171">
        <f t="shared" si="67"/>
        <v>304.99665679931638</v>
      </c>
      <c r="AZ171">
        <f t="shared" si="68"/>
        <v>2.8690377166337271</v>
      </c>
      <c r="BA171">
        <f t="shared" si="69"/>
        <v>1.5559926879387785E-2</v>
      </c>
      <c r="BB171">
        <f t="shared" si="70"/>
        <v>4.7110897071346143</v>
      </c>
      <c r="BC171">
        <f t="shared" si="71"/>
        <v>47.429586315948008</v>
      </c>
      <c r="BD171">
        <f t="shared" si="72"/>
        <v>22.288116360503672</v>
      </c>
      <c r="BE171">
        <f t="shared" si="73"/>
        <v>31.746273040771484</v>
      </c>
      <c r="BF171">
        <f t="shared" si="74"/>
        <v>4.7069349932077085</v>
      </c>
      <c r="BG171">
        <f t="shared" si="75"/>
        <v>2.6614782521055752E-3</v>
      </c>
      <c r="BH171">
        <f t="shared" si="76"/>
        <v>2.4972539195329593</v>
      </c>
      <c r="BI171">
        <f t="shared" si="77"/>
        <v>2.2096810736747492</v>
      </c>
      <c r="BJ171">
        <f t="shared" si="78"/>
        <v>1.6636480240902239E-3</v>
      </c>
      <c r="BK171">
        <f t="shared" si="79"/>
        <v>57.185020854716775</v>
      </c>
      <c r="BL171">
        <f t="shared" si="80"/>
        <v>1.3702383115594241</v>
      </c>
      <c r="BM171">
        <f t="shared" si="81"/>
        <v>51.284354293416627</v>
      </c>
      <c r="BN171">
        <f t="shared" si="82"/>
        <v>420.2970427226665</v>
      </c>
      <c r="BO171">
        <f t="shared" si="83"/>
        <v>-3.5317900753862664E-4</v>
      </c>
    </row>
    <row r="172" spans="1:67" x14ac:dyDescent="0.25">
      <c r="A172" s="1">
        <v>161</v>
      </c>
      <c r="B172" s="1" t="s">
        <v>247</v>
      </c>
      <c r="C172" s="1" t="s">
        <v>331</v>
      </c>
      <c r="D172" s="1" t="s">
        <v>81</v>
      </c>
      <c r="E172" s="1" t="s">
        <v>82</v>
      </c>
      <c r="F172" s="1" t="s">
        <v>83</v>
      </c>
      <c r="G172" s="1" t="s">
        <v>84</v>
      </c>
      <c r="H172" s="1" t="s">
        <v>85</v>
      </c>
      <c r="I172" s="1">
        <v>1028.5000001676381</v>
      </c>
      <c r="J172" s="1">
        <v>1</v>
      </c>
      <c r="K172">
        <f t="shared" si="56"/>
        <v>-0.41763704495551646</v>
      </c>
      <c r="L172">
        <f t="shared" si="57"/>
        <v>2.6012732367804488E-3</v>
      </c>
      <c r="M172">
        <f t="shared" si="58"/>
        <v>657.39431747659876</v>
      </c>
      <c r="N172">
        <f t="shared" si="59"/>
        <v>6.0137398323826322E-2</v>
      </c>
      <c r="O172">
        <f t="shared" si="60"/>
        <v>2.2150183553439091</v>
      </c>
      <c r="P172">
        <f t="shared" si="61"/>
        <v>31.764658788204468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31.847278594970703</v>
      </c>
      <c r="V172" s="1">
        <v>31.748895645141602</v>
      </c>
      <c r="W172" s="1">
        <v>31.660816192626953</v>
      </c>
      <c r="X172" s="1">
        <v>419.47427368164063</v>
      </c>
      <c r="Y172" s="1">
        <v>420.25778198242188</v>
      </c>
      <c r="Z172" s="1">
        <v>25.020017623901367</v>
      </c>
      <c r="AA172" s="1">
        <v>25.137086868286133</v>
      </c>
      <c r="AB172" s="1">
        <v>52.497215270996094</v>
      </c>
      <c r="AC172" s="1">
        <v>52.742847442626953</v>
      </c>
      <c r="AD172" s="1">
        <v>300.46688842773438</v>
      </c>
      <c r="AE172" s="1">
        <v>17.806829452514648</v>
      </c>
      <c r="AF172" s="1">
        <v>1.3686553575098515E-2</v>
      </c>
      <c r="AG172" s="1">
        <v>99.328384399414063</v>
      </c>
      <c r="AH172" s="1">
        <v>-7.7484602928161621</v>
      </c>
      <c r="AI172" s="1">
        <v>-0.37676018476486206</v>
      </c>
      <c r="AJ172" s="1">
        <v>1.4808248728513718E-2</v>
      </c>
      <c r="AK172" s="1">
        <v>2.0630811341106892E-3</v>
      </c>
      <c r="AL172" s="1">
        <v>6.9336459040641785E-2</v>
      </c>
      <c r="AM172" s="1">
        <v>5.14955073595047E-3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86</v>
      </c>
      <c r="AV172">
        <f t="shared" si="64"/>
        <v>0.50077814737955728</v>
      </c>
      <c r="AW172">
        <f t="shared" si="65"/>
        <v>6.0137398323826319E-5</v>
      </c>
      <c r="AX172">
        <f t="shared" si="66"/>
        <v>304.89889564514158</v>
      </c>
      <c r="AY172">
        <f t="shared" si="67"/>
        <v>304.99727859497068</v>
      </c>
      <c r="AZ172">
        <f t="shared" si="68"/>
        <v>2.8490926487201591</v>
      </c>
      <c r="BA172">
        <f t="shared" si="69"/>
        <v>1.5763143062867305E-2</v>
      </c>
      <c r="BB172">
        <f t="shared" si="70"/>
        <v>4.7118445824784976</v>
      </c>
      <c r="BC172">
        <f t="shared" si="71"/>
        <v>47.437040388490331</v>
      </c>
      <c r="BD172">
        <f t="shared" si="72"/>
        <v>22.299953520204198</v>
      </c>
      <c r="BE172">
        <f t="shared" si="73"/>
        <v>31.748895645141602</v>
      </c>
      <c r="BF172">
        <f t="shared" si="74"/>
        <v>4.7076350409333294</v>
      </c>
      <c r="BG172">
        <f t="shared" si="75"/>
        <v>2.5988928036058622E-3</v>
      </c>
      <c r="BH172">
        <f t="shared" si="76"/>
        <v>2.4968262271345885</v>
      </c>
      <c r="BI172">
        <f t="shared" si="77"/>
        <v>2.2108088137987409</v>
      </c>
      <c r="BJ172">
        <f t="shared" si="78"/>
        <v>1.6245217016976233E-3</v>
      </c>
      <c r="BK172">
        <f t="shared" si="79"/>
        <v>65.297915468306044</v>
      </c>
      <c r="BL172">
        <f t="shared" si="80"/>
        <v>1.5642644720951189</v>
      </c>
      <c r="BM172">
        <f t="shared" si="81"/>
        <v>51.264987984304533</v>
      </c>
      <c r="BN172">
        <f t="shared" si="82"/>
        <v>420.45630663174001</v>
      </c>
      <c r="BO172">
        <f t="shared" si="83"/>
        <v>-5.0921243786211678E-4</v>
      </c>
    </row>
    <row r="173" spans="1:67" x14ac:dyDescent="0.25">
      <c r="A173" s="1">
        <v>162</v>
      </c>
      <c r="B173" s="1" t="s">
        <v>248</v>
      </c>
      <c r="C173" s="1" t="s">
        <v>331</v>
      </c>
      <c r="D173" s="1" t="s">
        <v>81</v>
      </c>
      <c r="E173" s="1" t="s">
        <v>82</v>
      </c>
      <c r="F173" s="1" t="s">
        <v>83</v>
      </c>
      <c r="G173" s="1" t="s">
        <v>84</v>
      </c>
      <c r="H173" s="1" t="s">
        <v>85</v>
      </c>
      <c r="I173" s="1">
        <v>1033.5000000558794</v>
      </c>
      <c r="J173" s="1">
        <v>1</v>
      </c>
      <c r="K173">
        <f t="shared" si="56"/>
        <v>-0.3895348906944418</v>
      </c>
      <c r="L173">
        <f t="shared" si="57"/>
        <v>2.3146683238706228E-3</v>
      </c>
      <c r="M173">
        <f t="shared" si="58"/>
        <v>669.62651174886037</v>
      </c>
      <c r="N173">
        <f t="shared" si="59"/>
        <v>5.3508766459719852E-2</v>
      </c>
      <c r="O173">
        <f t="shared" si="60"/>
        <v>2.2146536643374475</v>
      </c>
      <c r="P173">
        <f t="shared" si="61"/>
        <v>31.765405358172845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31.846305847167969</v>
      </c>
      <c r="V173" s="1">
        <v>31.745967864990234</v>
      </c>
      <c r="W173" s="1">
        <v>31.655805587768555</v>
      </c>
      <c r="X173" s="1">
        <v>419.61392211914063</v>
      </c>
      <c r="Y173" s="1">
        <v>420.34686279296875</v>
      </c>
      <c r="Z173" s="1">
        <v>25.038797378540039</v>
      </c>
      <c r="AA173" s="1">
        <v>25.142961502075195</v>
      </c>
      <c r="AB173" s="1">
        <v>52.539108276367188</v>
      </c>
      <c r="AC173" s="1">
        <v>52.757675170898438</v>
      </c>
      <c r="AD173" s="1">
        <v>300.468505859375</v>
      </c>
      <c r="AE173" s="1">
        <v>17.869157791137695</v>
      </c>
      <c r="AF173" s="1">
        <v>5.2465077489614487E-2</v>
      </c>
      <c r="AG173" s="1">
        <v>99.327613830566406</v>
      </c>
      <c r="AH173" s="1">
        <v>-7.7484602928161621</v>
      </c>
      <c r="AI173" s="1">
        <v>-0.37676018476486206</v>
      </c>
      <c r="AJ173" s="1">
        <v>1.4808248728513718E-2</v>
      </c>
      <c r="AK173" s="1">
        <v>2.0630811341106892E-3</v>
      </c>
      <c r="AL173" s="1">
        <v>6.9336459040641785E-2</v>
      </c>
      <c r="AM173" s="1">
        <v>5.14955073595047E-3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86</v>
      </c>
      <c r="AV173">
        <f t="shared" si="64"/>
        <v>0.50078084309895821</v>
      </c>
      <c r="AW173">
        <f t="shared" si="65"/>
        <v>5.3508766459719853E-5</v>
      </c>
      <c r="AX173">
        <f t="shared" si="66"/>
        <v>304.89596786499021</v>
      </c>
      <c r="AY173">
        <f t="shared" si="67"/>
        <v>304.99630584716795</v>
      </c>
      <c r="AZ173">
        <f t="shared" si="68"/>
        <v>2.8590651826769431</v>
      </c>
      <c r="BA173">
        <f t="shared" si="69"/>
        <v>1.943749318261153E-2</v>
      </c>
      <c r="BB173">
        <f t="shared" si="70"/>
        <v>4.7120440349723705</v>
      </c>
      <c r="BC173">
        <f t="shared" si="71"/>
        <v>47.439416424622877</v>
      </c>
      <c r="BD173">
        <f t="shared" si="72"/>
        <v>22.296454922547682</v>
      </c>
      <c r="BE173">
        <f t="shared" si="73"/>
        <v>31.745967864990234</v>
      </c>
      <c r="BF173">
        <f t="shared" si="74"/>
        <v>4.706853538996115</v>
      </c>
      <c r="BG173">
        <f t="shared" si="75"/>
        <v>2.3127833498224216E-3</v>
      </c>
      <c r="BH173">
        <f t="shared" si="76"/>
        <v>2.497390370634923</v>
      </c>
      <c r="BI173">
        <f t="shared" si="77"/>
        <v>2.2094631683611921</v>
      </c>
      <c r="BJ173">
        <f t="shared" si="78"/>
        <v>1.4456588286730608E-3</v>
      </c>
      <c r="BK173">
        <f t="shared" si="79"/>
        <v>66.512403569700041</v>
      </c>
      <c r="BL173">
        <f t="shared" si="80"/>
        <v>1.5930332090492323</v>
      </c>
      <c r="BM173">
        <f t="shared" si="81"/>
        <v>51.269952695528673</v>
      </c>
      <c r="BN173">
        <f t="shared" si="82"/>
        <v>420.53202902404513</v>
      </c>
      <c r="BO173">
        <f t="shared" si="83"/>
        <v>-4.7490878317903439E-4</v>
      </c>
    </row>
    <row r="174" spans="1:67" x14ac:dyDescent="0.25">
      <c r="A174" s="1">
        <v>163</v>
      </c>
      <c r="B174" s="1" t="s">
        <v>249</v>
      </c>
      <c r="C174" s="1" t="s">
        <v>331</v>
      </c>
      <c r="D174" s="1" t="s">
        <v>81</v>
      </c>
      <c r="E174" s="1" t="s">
        <v>82</v>
      </c>
      <c r="F174" s="1" t="s">
        <v>83</v>
      </c>
      <c r="G174" s="1" t="s">
        <v>84</v>
      </c>
      <c r="H174" s="1" t="s">
        <v>85</v>
      </c>
      <c r="I174" s="1">
        <v>1038.9999999329448</v>
      </c>
      <c r="J174" s="1">
        <v>1</v>
      </c>
      <c r="K174">
        <f t="shared" si="56"/>
        <v>-0.49031096548619091</v>
      </c>
      <c r="L174">
        <f t="shared" si="57"/>
        <v>2.6085859729186481E-3</v>
      </c>
      <c r="M174">
        <f t="shared" si="58"/>
        <v>700.63906626699509</v>
      </c>
      <c r="N174">
        <f t="shared" si="59"/>
        <v>6.0238778192011538E-2</v>
      </c>
      <c r="O174">
        <f t="shared" si="60"/>
        <v>2.2125215973234535</v>
      </c>
      <c r="P174">
        <f t="shared" si="61"/>
        <v>31.757480850487624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31.846311569213867</v>
      </c>
      <c r="V174" s="1">
        <v>31.740621566772461</v>
      </c>
      <c r="W174" s="1">
        <v>31.653034210205078</v>
      </c>
      <c r="X174" s="1">
        <v>419.46353149414063</v>
      </c>
      <c r="Y174" s="1">
        <v>420.39205932617188</v>
      </c>
      <c r="Z174" s="1">
        <v>25.026006698608398</v>
      </c>
      <c r="AA174" s="1">
        <v>25.143272399902344</v>
      </c>
      <c r="AB174" s="1">
        <v>52.511917114257813</v>
      </c>
      <c r="AC174" s="1">
        <v>52.757976531982422</v>
      </c>
      <c r="AD174" s="1">
        <v>300.46728515625</v>
      </c>
      <c r="AE174" s="1">
        <v>17.885101318359375</v>
      </c>
      <c r="AF174" s="1">
        <v>1.8248839303851128E-2</v>
      </c>
      <c r="AG174" s="1">
        <v>99.326995849609375</v>
      </c>
      <c r="AH174" s="1">
        <v>-7.7484602928161621</v>
      </c>
      <c r="AI174" s="1">
        <v>-0.37676018476486206</v>
      </c>
      <c r="AJ174" s="1">
        <v>1.4808248728513718E-2</v>
      </c>
      <c r="AK174" s="1">
        <v>2.0630811341106892E-3</v>
      </c>
      <c r="AL174" s="1">
        <v>6.9336459040641785E-2</v>
      </c>
      <c r="AM174" s="1">
        <v>5.14955073595047E-3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86</v>
      </c>
      <c r="AV174">
        <f t="shared" si="64"/>
        <v>0.5007788085937499</v>
      </c>
      <c r="AW174">
        <f t="shared" si="65"/>
        <v>6.0238778192011537E-5</v>
      </c>
      <c r="AX174">
        <f t="shared" si="66"/>
        <v>304.89062156677244</v>
      </c>
      <c r="AY174">
        <f t="shared" si="67"/>
        <v>304.99631156921384</v>
      </c>
      <c r="AZ174">
        <f t="shared" si="68"/>
        <v>2.8616161469753933</v>
      </c>
      <c r="BA174">
        <f t="shared" si="69"/>
        <v>1.6859283715164507E-2</v>
      </c>
      <c r="BB174">
        <f t="shared" si="70"/>
        <v>4.7099273106341517</v>
      </c>
      <c r="BC174">
        <f t="shared" si="71"/>
        <v>47.418400912531723</v>
      </c>
      <c r="BD174">
        <f t="shared" si="72"/>
        <v>22.275128512629379</v>
      </c>
      <c r="BE174">
        <f t="shared" si="73"/>
        <v>31.740621566772461</v>
      </c>
      <c r="BF174">
        <f t="shared" si="74"/>
        <v>4.7054267620937962</v>
      </c>
      <c r="BG174">
        <f t="shared" si="75"/>
        <v>2.6061921432750648E-3</v>
      </c>
      <c r="BH174">
        <f t="shared" si="76"/>
        <v>2.4974057133106982</v>
      </c>
      <c r="BI174">
        <f t="shared" si="77"/>
        <v>2.208021048783098</v>
      </c>
      <c r="BJ174">
        <f t="shared" si="78"/>
        <v>1.6290849911632457E-3</v>
      </c>
      <c r="BK174">
        <f t="shared" si="79"/>
        <v>69.592373627176016</v>
      </c>
      <c r="BL174">
        <f t="shared" si="80"/>
        <v>1.666632493939155</v>
      </c>
      <c r="BM174">
        <f t="shared" si="81"/>
        <v>51.300545588933403</v>
      </c>
      <c r="BN174">
        <f t="shared" si="82"/>
        <v>420.62512967674468</v>
      </c>
      <c r="BO174">
        <f t="shared" si="83"/>
        <v>-5.9799613154375326E-4</v>
      </c>
    </row>
    <row r="175" spans="1:67" x14ac:dyDescent="0.25">
      <c r="A175" s="1">
        <v>164</v>
      </c>
      <c r="B175" s="1" t="s">
        <v>250</v>
      </c>
      <c r="C175" s="1" t="s">
        <v>331</v>
      </c>
      <c r="D175" s="1" t="s">
        <v>81</v>
      </c>
      <c r="E175" s="1" t="s">
        <v>82</v>
      </c>
      <c r="F175" s="1" t="s">
        <v>83</v>
      </c>
      <c r="G175" s="1" t="s">
        <v>84</v>
      </c>
      <c r="H175" s="1" t="s">
        <v>85</v>
      </c>
      <c r="I175" s="1">
        <v>1044.4999998100102</v>
      </c>
      <c r="J175" s="1">
        <v>1</v>
      </c>
      <c r="K175">
        <f t="shared" si="56"/>
        <v>-0.61902947139512343</v>
      </c>
      <c r="L175">
        <f t="shared" si="57"/>
        <v>2.8022919914090943E-3</v>
      </c>
      <c r="M175">
        <f t="shared" si="58"/>
        <v>752.31112625406388</v>
      </c>
      <c r="N175">
        <f t="shared" si="59"/>
        <v>6.4697363339421859E-2</v>
      </c>
      <c r="O175">
        <f t="shared" si="60"/>
        <v>2.2121906730962415</v>
      </c>
      <c r="P175">
        <f t="shared" si="61"/>
        <v>31.757608378924889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31.845365524291992</v>
      </c>
      <c r="V175" s="1">
        <v>31.743425369262695</v>
      </c>
      <c r="W175" s="1">
        <v>31.653047561645508</v>
      </c>
      <c r="X175" s="1">
        <v>419.06387329101563</v>
      </c>
      <c r="Y175" s="1">
        <v>420.24594116210938</v>
      </c>
      <c r="Z175" s="1">
        <v>25.020746231079102</v>
      </c>
      <c r="AA175" s="1">
        <v>25.14671516418457</v>
      </c>
      <c r="AB175" s="1">
        <v>52.504184722900391</v>
      </c>
      <c r="AC175" s="1">
        <v>52.768520355224609</v>
      </c>
      <c r="AD175" s="1">
        <v>300.40948486328125</v>
      </c>
      <c r="AE175" s="1">
        <v>17.91554069519043</v>
      </c>
      <c r="AF175" s="1">
        <v>9.3524932861328125E-2</v>
      </c>
      <c r="AG175" s="1">
        <v>99.327911376953125</v>
      </c>
      <c r="AH175" s="1">
        <v>-7.7484602928161621</v>
      </c>
      <c r="AI175" s="1">
        <v>-0.37676018476486206</v>
      </c>
      <c r="AJ175" s="1">
        <v>1.4808248728513718E-2</v>
      </c>
      <c r="AK175" s="1">
        <v>2.0630811341106892E-3</v>
      </c>
      <c r="AL175" s="1">
        <v>6.9336459040641785E-2</v>
      </c>
      <c r="AM175" s="1">
        <v>5.14955073595047E-3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86</v>
      </c>
      <c r="AV175">
        <f t="shared" si="64"/>
        <v>0.50068247477213534</v>
      </c>
      <c r="AW175">
        <f t="shared" si="65"/>
        <v>6.4697363339421857E-5</v>
      </c>
      <c r="AX175">
        <f t="shared" si="66"/>
        <v>304.89342536926267</v>
      </c>
      <c r="AY175">
        <f t="shared" si="67"/>
        <v>304.99536552429197</v>
      </c>
      <c r="AZ175">
        <f t="shared" si="68"/>
        <v>2.8664864471595024</v>
      </c>
      <c r="BA175">
        <f t="shared" si="69"/>
        <v>1.4183009662192665E-2</v>
      </c>
      <c r="BB175">
        <f t="shared" si="70"/>
        <v>4.7099613683458497</v>
      </c>
      <c r="BC175">
        <f t="shared" si="71"/>
        <v>47.41830672822033</v>
      </c>
      <c r="BD175">
        <f t="shared" si="72"/>
        <v>22.271591564035759</v>
      </c>
      <c r="BE175">
        <f t="shared" si="73"/>
        <v>31.743425369262695</v>
      </c>
      <c r="BF175">
        <f t="shared" si="74"/>
        <v>4.7061749712994061</v>
      </c>
      <c r="BG175">
        <f t="shared" si="75"/>
        <v>2.7995296324736752E-3</v>
      </c>
      <c r="BH175">
        <f t="shared" si="76"/>
        <v>2.4977706952496082</v>
      </c>
      <c r="BI175">
        <f t="shared" si="77"/>
        <v>2.2084042760497979</v>
      </c>
      <c r="BJ175">
        <f t="shared" si="78"/>
        <v>1.749953991475474E-3</v>
      </c>
      <c r="BK175">
        <f t="shared" si="79"/>
        <v>74.725492876459455</v>
      </c>
      <c r="BL175">
        <f t="shared" si="80"/>
        <v>1.7901686906807286</v>
      </c>
      <c r="BM175">
        <f t="shared" si="81"/>
        <v>51.311414830785893</v>
      </c>
      <c r="BN175">
        <f t="shared" si="82"/>
        <v>420.54019812568737</v>
      </c>
      <c r="BO175">
        <f t="shared" si="83"/>
        <v>-7.552970712622378E-4</v>
      </c>
    </row>
    <row r="176" spans="1:67" x14ac:dyDescent="0.25">
      <c r="A176" s="1">
        <v>165</v>
      </c>
      <c r="B176" s="1" t="s">
        <v>251</v>
      </c>
      <c r="C176" s="1" t="s">
        <v>331</v>
      </c>
      <c r="D176" s="1" t="s">
        <v>81</v>
      </c>
      <c r="E176" s="1" t="s">
        <v>82</v>
      </c>
      <c r="F176" s="1" t="s">
        <v>83</v>
      </c>
      <c r="G176" s="1" t="s">
        <v>84</v>
      </c>
      <c r="H176" s="1" t="s">
        <v>85</v>
      </c>
      <c r="I176" s="1">
        <v>1049.4999996982515</v>
      </c>
      <c r="J176" s="1">
        <v>1</v>
      </c>
      <c r="K176">
        <f t="shared" si="56"/>
        <v>-0.55152931836463504</v>
      </c>
      <c r="L176">
        <f t="shared" si="57"/>
        <v>2.1716139664521806E-3</v>
      </c>
      <c r="M176">
        <f t="shared" si="58"/>
        <v>804.11121807976008</v>
      </c>
      <c r="N176">
        <f t="shared" si="59"/>
        <v>5.0189244581519368E-2</v>
      </c>
      <c r="O176">
        <f t="shared" si="60"/>
        <v>2.2139992230911618</v>
      </c>
      <c r="P176">
        <f t="shared" si="61"/>
        <v>31.763997081180886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31.845069885253906</v>
      </c>
      <c r="V176" s="1">
        <v>31.742706298828125</v>
      </c>
      <c r="W176" s="1">
        <v>31.653276443481445</v>
      </c>
      <c r="X176" s="1">
        <v>419.08078002929688</v>
      </c>
      <c r="Y176" s="1">
        <v>420.14007568359375</v>
      </c>
      <c r="Z176" s="1">
        <v>25.047975540161133</v>
      </c>
      <c r="AA176" s="1">
        <v>25.145683288574219</v>
      </c>
      <c r="AB176" s="1">
        <v>52.562206268310547</v>
      </c>
      <c r="AC176" s="1">
        <v>52.767246246337891</v>
      </c>
      <c r="AD176" s="1">
        <v>300.45028686523438</v>
      </c>
      <c r="AE176" s="1">
        <v>17.827846527099609</v>
      </c>
      <c r="AF176" s="1">
        <v>3.4216411877423525E-3</v>
      </c>
      <c r="AG176" s="1">
        <v>99.327926635742188</v>
      </c>
      <c r="AH176" s="1">
        <v>-7.7484602928161621</v>
      </c>
      <c r="AI176" s="1">
        <v>-0.37676018476486206</v>
      </c>
      <c r="AJ176" s="1">
        <v>1.4808248728513718E-2</v>
      </c>
      <c r="AK176" s="1">
        <v>2.0630811341106892E-3</v>
      </c>
      <c r="AL176" s="1">
        <v>6.9336459040641785E-2</v>
      </c>
      <c r="AM176" s="1">
        <v>5.14955073595047E-3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86</v>
      </c>
      <c r="AV176">
        <f t="shared" si="64"/>
        <v>0.50075047810872386</v>
      </c>
      <c r="AW176">
        <f t="shared" si="65"/>
        <v>5.0189244581519368E-5</v>
      </c>
      <c r="AX176">
        <f t="shared" si="66"/>
        <v>304.8927062988281</v>
      </c>
      <c r="AY176">
        <f t="shared" si="67"/>
        <v>304.99506988525388</v>
      </c>
      <c r="AZ176">
        <f t="shared" si="68"/>
        <v>2.8524553805785899</v>
      </c>
      <c r="BA176">
        <f t="shared" si="69"/>
        <v>2.1290782352761578E-2</v>
      </c>
      <c r="BB176">
        <f t="shared" si="70"/>
        <v>4.71166780798427</v>
      </c>
      <c r="BC176">
        <f t="shared" si="71"/>
        <v>47.43547930143567</v>
      </c>
      <c r="BD176">
        <f t="shared" si="72"/>
        <v>22.289796012861451</v>
      </c>
      <c r="BE176">
        <f t="shared" si="73"/>
        <v>31.742706298828125</v>
      </c>
      <c r="BF176">
        <f t="shared" si="74"/>
        <v>4.705983073756653</v>
      </c>
      <c r="BG176">
        <f t="shared" si="75"/>
        <v>2.1699547045199554E-3</v>
      </c>
      <c r="BH176">
        <f t="shared" si="76"/>
        <v>2.4976685848931082</v>
      </c>
      <c r="BI176">
        <f t="shared" si="77"/>
        <v>2.2083144888635449</v>
      </c>
      <c r="BJ176">
        <f t="shared" si="78"/>
        <v>1.3563706670990426E-3</v>
      </c>
      <c r="BK176">
        <f t="shared" si="79"/>
        <v>79.870700076403693</v>
      </c>
      <c r="BL176">
        <f t="shared" si="80"/>
        <v>1.9139122036178569</v>
      </c>
      <c r="BM176">
        <f t="shared" si="81"/>
        <v>51.2780412535121</v>
      </c>
      <c r="BN176">
        <f t="shared" si="82"/>
        <v>420.40224630719985</v>
      </c>
      <c r="BO176">
        <f t="shared" si="83"/>
        <v>-6.72721028206809E-4</v>
      </c>
    </row>
    <row r="177" spans="1:67" x14ac:dyDescent="0.25">
      <c r="A177" s="1">
        <v>166</v>
      </c>
      <c r="B177" s="1" t="s">
        <v>252</v>
      </c>
      <c r="C177" s="1" t="s">
        <v>331</v>
      </c>
      <c r="D177" s="1" t="s">
        <v>81</v>
      </c>
      <c r="E177" s="1" t="s">
        <v>82</v>
      </c>
      <c r="F177" s="1" t="s">
        <v>83</v>
      </c>
      <c r="G177" s="1" t="s">
        <v>84</v>
      </c>
      <c r="H177" s="1" t="s">
        <v>85</v>
      </c>
      <c r="I177" s="1">
        <v>1054.4999995864928</v>
      </c>
      <c r="J177" s="1">
        <v>1</v>
      </c>
      <c r="K177">
        <f t="shared" si="56"/>
        <v>-0.36263413826968333</v>
      </c>
      <c r="L177">
        <f t="shared" si="57"/>
        <v>2.9427199864520354E-3</v>
      </c>
      <c r="M177">
        <f t="shared" si="58"/>
        <v>598.53368889139961</v>
      </c>
      <c r="N177">
        <f t="shared" si="59"/>
        <v>6.7906777572281932E-2</v>
      </c>
      <c r="O177">
        <f t="shared" si="60"/>
        <v>2.2112375042186305</v>
      </c>
      <c r="P177">
        <f t="shared" si="61"/>
        <v>31.754526084598801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31.844938278198242</v>
      </c>
      <c r="V177" s="1">
        <v>31.741777420043945</v>
      </c>
      <c r="W177" s="1">
        <v>31.654253005981445</v>
      </c>
      <c r="X177" s="1">
        <v>419.34197998046875</v>
      </c>
      <c r="Y177" s="1">
        <v>420.00921630859375</v>
      </c>
      <c r="Z177" s="1">
        <v>25.015888214111328</v>
      </c>
      <c r="AA177" s="1">
        <v>25.148090362548828</v>
      </c>
      <c r="AB177" s="1">
        <v>52.495124816894531</v>
      </c>
      <c r="AC177" s="1">
        <v>52.772541046142578</v>
      </c>
      <c r="AD177" s="1">
        <v>300.44467163085938</v>
      </c>
      <c r="AE177" s="1">
        <v>17.911191940307617</v>
      </c>
      <c r="AF177" s="1">
        <v>2.7372818440198898E-2</v>
      </c>
      <c r="AG177" s="1">
        <v>99.327651977539063</v>
      </c>
      <c r="AH177" s="1">
        <v>-7.7484602928161621</v>
      </c>
      <c r="AI177" s="1">
        <v>-0.37676018476486206</v>
      </c>
      <c r="AJ177" s="1">
        <v>1.4808248728513718E-2</v>
      </c>
      <c r="AK177" s="1">
        <v>2.0630811341106892E-3</v>
      </c>
      <c r="AL177" s="1">
        <v>6.9336459040641785E-2</v>
      </c>
      <c r="AM177" s="1">
        <v>5.14955073595047E-3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86</v>
      </c>
      <c r="AV177">
        <f t="shared" si="64"/>
        <v>0.50074111938476551</v>
      </c>
      <c r="AW177">
        <f t="shared" si="65"/>
        <v>6.7906777572281936E-5</v>
      </c>
      <c r="AX177">
        <f t="shared" si="66"/>
        <v>304.89177742004392</v>
      </c>
      <c r="AY177">
        <f t="shared" si="67"/>
        <v>304.99493827819822</v>
      </c>
      <c r="AZ177">
        <f t="shared" si="68"/>
        <v>2.8657906463938048</v>
      </c>
      <c r="BA177">
        <f t="shared" si="69"/>
        <v>1.274866455485406E-2</v>
      </c>
      <c r="BB177">
        <f t="shared" si="70"/>
        <v>4.7091382716495849</v>
      </c>
      <c r="BC177">
        <f t="shared" si="71"/>
        <v>47.410143881327841</v>
      </c>
      <c r="BD177">
        <f t="shared" si="72"/>
        <v>22.262053518779013</v>
      </c>
      <c r="BE177">
        <f t="shared" si="73"/>
        <v>31.741777420043945</v>
      </c>
      <c r="BF177">
        <f t="shared" si="74"/>
        <v>4.7057351949730064</v>
      </c>
      <c r="BG177">
        <f t="shared" si="75"/>
        <v>2.9396739874045998E-3</v>
      </c>
      <c r="BH177">
        <f t="shared" si="76"/>
        <v>2.4979007674309543</v>
      </c>
      <c r="BI177">
        <f t="shared" si="77"/>
        <v>2.2078344275420521</v>
      </c>
      <c r="BJ177">
        <f t="shared" si="78"/>
        <v>1.8375696635199465E-3</v>
      </c>
      <c r="BK177">
        <f t="shared" si="79"/>
        <v>59.450945947037582</v>
      </c>
      <c r="BL177">
        <f t="shared" si="80"/>
        <v>1.4250489409538061</v>
      </c>
      <c r="BM177">
        <f t="shared" si="81"/>
        <v>51.326462640625579</v>
      </c>
      <c r="BN177">
        <f t="shared" si="82"/>
        <v>420.18159521032271</v>
      </c>
      <c r="BO177">
        <f t="shared" si="83"/>
        <v>-4.4296865360791716E-4</v>
      </c>
    </row>
    <row r="178" spans="1:67" x14ac:dyDescent="0.25">
      <c r="A178" s="1">
        <v>167</v>
      </c>
      <c r="B178" s="1" t="s">
        <v>253</v>
      </c>
      <c r="C178" s="1" t="s">
        <v>331</v>
      </c>
      <c r="D178" s="1" t="s">
        <v>81</v>
      </c>
      <c r="E178" s="1" t="s">
        <v>82</v>
      </c>
      <c r="F178" s="1" t="s">
        <v>83</v>
      </c>
      <c r="G178" s="1" t="s">
        <v>84</v>
      </c>
      <c r="H178" s="1" t="s">
        <v>85</v>
      </c>
      <c r="I178" s="1">
        <v>1059.9999994635582</v>
      </c>
      <c r="J178" s="1">
        <v>1</v>
      </c>
      <c r="K178">
        <f t="shared" si="56"/>
        <v>-0.45027977840458755</v>
      </c>
      <c r="L178">
        <f t="shared" si="57"/>
        <v>2.4026904962066668E-3</v>
      </c>
      <c r="M178">
        <f t="shared" si="58"/>
        <v>699.37877222453312</v>
      </c>
      <c r="N178">
        <f t="shared" si="59"/>
        <v>5.5501322910651824E-2</v>
      </c>
      <c r="O178">
        <f t="shared" si="60"/>
        <v>2.2130491132939327</v>
      </c>
      <c r="P178">
        <f t="shared" si="61"/>
        <v>31.761351603237625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31.844060897827148</v>
      </c>
      <c r="V178" s="1">
        <v>31.742746353149414</v>
      </c>
      <c r="W178" s="1">
        <v>31.654203414916992</v>
      </c>
      <c r="X178" s="1">
        <v>419.15957641601563</v>
      </c>
      <c r="Y178" s="1">
        <v>420.01220703125</v>
      </c>
      <c r="Z178" s="1">
        <v>25.040102005004883</v>
      </c>
      <c r="AA178" s="1">
        <v>25.148147583007813</v>
      </c>
      <c r="AB178" s="1">
        <v>52.548656463623047</v>
      </c>
      <c r="AC178" s="1">
        <v>52.775402069091797</v>
      </c>
      <c r="AD178" s="1">
        <v>300.45968627929688</v>
      </c>
      <c r="AE178" s="1">
        <v>17.8822021484375</v>
      </c>
      <c r="AF178" s="1">
        <v>2.2811049595475197E-2</v>
      </c>
      <c r="AG178" s="1">
        <v>99.327873229980469</v>
      </c>
      <c r="AH178" s="1">
        <v>-7.7484602928161621</v>
      </c>
      <c r="AI178" s="1">
        <v>-0.37676018476486206</v>
      </c>
      <c r="AJ178" s="1">
        <v>1.4808248728513718E-2</v>
      </c>
      <c r="AK178" s="1">
        <v>2.0630811341106892E-3</v>
      </c>
      <c r="AL178" s="1">
        <v>6.9336459040641785E-2</v>
      </c>
      <c r="AM178" s="1">
        <v>5.14955073595047E-3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86</v>
      </c>
      <c r="AV178">
        <f t="shared" si="64"/>
        <v>0.500766143798828</v>
      </c>
      <c r="AW178">
        <f t="shared" si="65"/>
        <v>5.550132291065182E-5</v>
      </c>
      <c r="AX178">
        <f t="shared" si="66"/>
        <v>304.89274635314939</v>
      </c>
      <c r="AY178">
        <f t="shared" si="67"/>
        <v>304.99406089782713</v>
      </c>
      <c r="AZ178">
        <f t="shared" si="68"/>
        <v>2.8611522797982616</v>
      </c>
      <c r="BA178">
        <f t="shared" si="69"/>
        <v>1.8605250088210006E-2</v>
      </c>
      <c r="BB178">
        <f t="shared" si="70"/>
        <v>4.7109611283877726</v>
      </c>
      <c r="BC178">
        <f t="shared" si="71"/>
        <v>47.428390190940355</v>
      </c>
      <c r="BD178">
        <f t="shared" si="72"/>
        <v>22.280242607932543</v>
      </c>
      <c r="BE178">
        <f t="shared" si="73"/>
        <v>31.742746353149414</v>
      </c>
      <c r="BF178">
        <f t="shared" si="74"/>
        <v>4.7059937628305164</v>
      </c>
      <c r="BG178">
        <f t="shared" si="75"/>
        <v>2.4006594956126723E-3</v>
      </c>
      <c r="BH178">
        <f t="shared" si="76"/>
        <v>2.4979120150938399</v>
      </c>
      <c r="BI178">
        <f t="shared" si="77"/>
        <v>2.2080817477366765</v>
      </c>
      <c r="BJ178">
        <f t="shared" si="78"/>
        <v>1.5005945253794952E-3</v>
      </c>
      <c r="BK178">
        <f t="shared" si="79"/>
        <v>69.467806027257822</v>
      </c>
      <c r="BL178">
        <f t="shared" si="80"/>
        <v>1.665139156711456</v>
      </c>
      <c r="BM178">
        <f t="shared" si="81"/>
        <v>51.295720812148829</v>
      </c>
      <c r="BN178">
        <f t="shared" si="82"/>
        <v>420.22624847269429</v>
      </c>
      <c r="BO178">
        <f t="shared" si="83"/>
        <v>-5.4964262428501781E-4</v>
      </c>
    </row>
    <row r="179" spans="1:67" x14ac:dyDescent="0.25">
      <c r="A179" s="1">
        <v>168</v>
      </c>
      <c r="B179" s="1" t="s">
        <v>254</v>
      </c>
      <c r="C179" s="1" t="s">
        <v>331</v>
      </c>
      <c r="D179" s="1" t="s">
        <v>81</v>
      </c>
      <c r="E179" s="1" t="s">
        <v>82</v>
      </c>
      <c r="F179" s="1" t="s">
        <v>83</v>
      </c>
      <c r="G179" s="1" t="s">
        <v>84</v>
      </c>
      <c r="H179" s="1" t="s">
        <v>85</v>
      </c>
      <c r="I179" s="1">
        <v>1064.9999993517995</v>
      </c>
      <c r="J179" s="1">
        <v>1</v>
      </c>
      <c r="K179">
        <f t="shared" si="56"/>
        <v>-0.53047732296969996</v>
      </c>
      <c r="L179">
        <f t="shared" si="57"/>
        <v>2.3551825098899713E-3</v>
      </c>
      <c r="M179">
        <f t="shared" si="58"/>
        <v>758.85549121236704</v>
      </c>
      <c r="N179">
        <f t="shared" si="59"/>
        <v>5.4382371058967559E-2</v>
      </c>
      <c r="O179">
        <f t="shared" si="60"/>
        <v>2.2121249632857571</v>
      </c>
      <c r="P179">
        <f t="shared" si="61"/>
        <v>31.7602688558087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31.845369338989258</v>
      </c>
      <c r="V179" s="1">
        <v>31.740697860717773</v>
      </c>
      <c r="W179" s="1">
        <v>31.651351928710938</v>
      </c>
      <c r="X179" s="1">
        <v>418.99658203125</v>
      </c>
      <c r="Y179" s="1">
        <v>420.01025390625</v>
      </c>
      <c r="Z179" s="1">
        <v>25.048757553100586</v>
      </c>
      <c r="AA179" s="1">
        <v>25.154619216918945</v>
      </c>
      <c r="AB179" s="1">
        <v>52.562763214111328</v>
      </c>
      <c r="AC179" s="1">
        <v>52.784904479980469</v>
      </c>
      <c r="AD179" s="1">
        <v>300.47366333007813</v>
      </c>
      <c r="AE179" s="1">
        <v>17.853212356567383</v>
      </c>
      <c r="AF179" s="1">
        <v>2.7373380959033966E-2</v>
      </c>
      <c r="AG179" s="1">
        <v>99.327560424804688</v>
      </c>
      <c r="AH179" s="1">
        <v>-7.7484602928161621</v>
      </c>
      <c r="AI179" s="1">
        <v>-0.37676018476486206</v>
      </c>
      <c r="AJ179" s="1">
        <v>1.4808248728513718E-2</v>
      </c>
      <c r="AK179" s="1">
        <v>2.0630811341106892E-3</v>
      </c>
      <c r="AL179" s="1">
        <v>6.9336459040641785E-2</v>
      </c>
      <c r="AM179" s="1">
        <v>5.14955073595047E-3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86</v>
      </c>
      <c r="AV179">
        <f t="shared" si="64"/>
        <v>0.50078943888346339</v>
      </c>
      <c r="AW179">
        <f t="shared" si="65"/>
        <v>5.4382371058967558E-5</v>
      </c>
      <c r="AX179">
        <f t="shared" si="66"/>
        <v>304.89069786071775</v>
      </c>
      <c r="AY179">
        <f t="shared" si="67"/>
        <v>304.99536933898924</v>
      </c>
      <c r="AZ179">
        <f t="shared" si="68"/>
        <v>2.8565139132027184</v>
      </c>
      <c r="BA179">
        <f t="shared" si="69"/>
        <v>1.9570995090927381E-2</v>
      </c>
      <c r="BB179">
        <f t="shared" si="70"/>
        <v>4.7106719235172267</v>
      </c>
      <c r="BC179">
        <f t="shared" si="71"/>
        <v>47.425627926132464</v>
      </c>
      <c r="BD179">
        <f t="shared" si="72"/>
        <v>22.271008709213518</v>
      </c>
      <c r="BE179">
        <f t="shared" si="73"/>
        <v>31.740697860717773</v>
      </c>
      <c r="BF179">
        <f t="shared" si="74"/>
        <v>4.7054471201571078</v>
      </c>
      <c r="BG179">
        <f t="shared" si="75"/>
        <v>2.3532309998802849E-3</v>
      </c>
      <c r="BH179">
        <f t="shared" si="76"/>
        <v>2.4985469602314696</v>
      </c>
      <c r="BI179">
        <f t="shared" si="77"/>
        <v>2.2069001599256381</v>
      </c>
      <c r="BJ179">
        <f t="shared" si="78"/>
        <v>1.4709445814920675E-3</v>
      </c>
      <c r="BK179">
        <f t="shared" si="79"/>
        <v>75.375264657091236</v>
      </c>
      <c r="BL179">
        <f t="shared" si="80"/>
        <v>1.8067546783792339</v>
      </c>
      <c r="BM179">
        <f t="shared" si="81"/>
        <v>51.312162945510707</v>
      </c>
      <c r="BN179">
        <f t="shared" si="82"/>
        <v>420.26241741948672</v>
      </c>
      <c r="BO179">
        <f t="shared" si="83"/>
        <v>-6.4768910344771211E-4</v>
      </c>
    </row>
    <row r="180" spans="1:67" x14ac:dyDescent="0.25">
      <c r="A180" s="1">
        <v>169</v>
      </c>
      <c r="B180" s="1" t="s">
        <v>255</v>
      </c>
      <c r="C180" s="1" t="s">
        <v>331</v>
      </c>
      <c r="D180" s="1" t="s">
        <v>81</v>
      </c>
      <c r="E180" s="1" t="s">
        <v>82</v>
      </c>
      <c r="F180" s="1" t="s">
        <v>83</v>
      </c>
      <c r="G180" s="1" t="s">
        <v>84</v>
      </c>
      <c r="H180" s="1" t="s">
        <v>85</v>
      </c>
      <c r="I180" s="1">
        <v>1069.9999992400408</v>
      </c>
      <c r="J180" s="1">
        <v>1</v>
      </c>
      <c r="K180">
        <f t="shared" si="56"/>
        <v>-0.26564231572554831</v>
      </c>
      <c r="L180">
        <f t="shared" si="57"/>
        <v>2.7076435207376774E-3</v>
      </c>
      <c r="M180">
        <f t="shared" si="58"/>
        <v>559.021317846084</v>
      </c>
      <c r="N180">
        <f t="shared" si="59"/>
        <v>6.2479169599541806E-2</v>
      </c>
      <c r="O180">
        <f t="shared" si="60"/>
        <v>2.2109238810909422</v>
      </c>
      <c r="P180">
        <f t="shared" si="61"/>
        <v>31.755858831827609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31.842233657836914</v>
      </c>
      <c r="V180" s="1">
        <v>31.740631103515625</v>
      </c>
      <c r="W180" s="1">
        <v>31.650531768798828</v>
      </c>
      <c r="X180" s="1">
        <v>419.529541015625</v>
      </c>
      <c r="Y180" s="1">
        <v>420.00759887695313</v>
      </c>
      <c r="Z180" s="1">
        <v>25.033369064331055</v>
      </c>
      <c r="AA180" s="1">
        <v>25.154994964599609</v>
      </c>
      <c r="AB180" s="1">
        <v>52.539512634277344</v>
      </c>
      <c r="AC180" s="1">
        <v>52.794776916503906</v>
      </c>
      <c r="AD180" s="1">
        <v>300.46646118164063</v>
      </c>
      <c r="AE180" s="1">
        <v>17.90974235534668</v>
      </c>
      <c r="AF180" s="1">
        <v>9.8086223006248474E-2</v>
      </c>
      <c r="AG180" s="1">
        <v>99.327003479003906</v>
      </c>
      <c r="AH180" s="1">
        <v>-7.7484602928161621</v>
      </c>
      <c r="AI180" s="1">
        <v>-0.37676018476486206</v>
      </c>
      <c r="AJ180" s="1">
        <v>1.4808248728513718E-2</v>
      </c>
      <c r="AK180" s="1">
        <v>2.0630811341106892E-3</v>
      </c>
      <c r="AL180" s="1">
        <v>6.9336459040641785E-2</v>
      </c>
      <c r="AM180" s="1">
        <v>5.14955073595047E-3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86</v>
      </c>
      <c r="AV180">
        <f t="shared" si="64"/>
        <v>0.50077743530273433</v>
      </c>
      <c r="AW180">
        <f t="shared" si="65"/>
        <v>6.2479169599541804E-5</v>
      </c>
      <c r="AX180">
        <f t="shared" si="66"/>
        <v>304.8906311035156</v>
      </c>
      <c r="AY180">
        <f t="shared" si="67"/>
        <v>304.99223365783689</v>
      </c>
      <c r="AZ180">
        <f t="shared" si="68"/>
        <v>2.8655587128052389</v>
      </c>
      <c r="BA180">
        <f t="shared" si="69"/>
        <v>1.5227728311982859E-2</v>
      </c>
      <c r="BB180">
        <f t="shared" si="70"/>
        <v>4.7094941534540533</v>
      </c>
      <c r="BC180">
        <f t="shared" si="71"/>
        <v>47.414036349637414</v>
      </c>
      <c r="BD180">
        <f t="shared" si="72"/>
        <v>22.259041385037804</v>
      </c>
      <c r="BE180">
        <f t="shared" si="73"/>
        <v>31.740631103515625</v>
      </c>
      <c r="BF180">
        <f t="shared" si="74"/>
        <v>4.7054293068475168</v>
      </c>
      <c r="BG180">
        <f t="shared" si="75"/>
        <v>2.7050645241370177E-3</v>
      </c>
      <c r="BH180">
        <f t="shared" si="76"/>
        <v>2.4985702723631111</v>
      </c>
      <c r="BI180">
        <f t="shared" si="77"/>
        <v>2.2068590344844057</v>
      </c>
      <c r="BJ180">
        <f t="shared" si="78"/>
        <v>1.6908968453131425E-3</v>
      </c>
      <c r="BK180">
        <f t="shared" si="79"/>
        <v>55.525912382535331</v>
      </c>
      <c r="BL180">
        <f t="shared" si="80"/>
        <v>1.3309790569047699</v>
      </c>
      <c r="BM180">
        <f t="shared" si="81"/>
        <v>51.332746883057844</v>
      </c>
      <c r="BN180">
        <f t="shared" si="82"/>
        <v>420.13387251146531</v>
      </c>
      <c r="BO180">
        <f t="shared" si="83"/>
        <v>-3.2456677851407426E-4</v>
      </c>
    </row>
    <row r="181" spans="1:67" x14ac:dyDescent="0.25">
      <c r="A181" s="1">
        <v>170</v>
      </c>
      <c r="B181" s="1" t="s">
        <v>256</v>
      </c>
      <c r="C181" s="1" t="s">
        <v>331</v>
      </c>
      <c r="D181" s="1" t="s">
        <v>81</v>
      </c>
      <c r="E181" s="1" t="s">
        <v>82</v>
      </c>
      <c r="F181" s="1" t="s">
        <v>83</v>
      </c>
      <c r="G181" s="1" t="s">
        <v>84</v>
      </c>
      <c r="H181" s="1" t="s">
        <v>85</v>
      </c>
      <c r="I181" s="1">
        <v>1075.4999991171062</v>
      </c>
      <c r="J181" s="1">
        <v>1</v>
      </c>
      <c r="K181">
        <f t="shared" si="56"/>
        <v>-0.49419724595610814</v>
      </c>
      <c r="L181">
        <f t="shared" si="57"/>
        <v>2.6586550894203563E-3</v>
      </c>
      <c r="M181">
        <f t="shared" si="58"/>
        <v>697.04305198779662</v>
      </c>
      <c r="N181">
        <f t="shared" si="59"/>
        <v>6.1344727868269576E-2</v>
      </c>
      <c r="O181">
        <f t="shared" si="60"/>
        <v>2.210737620088473</v>
      </c>
      <c r="P181">
        <f t="shared" si="61"/>
        <v>31.756851502563816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31.842784881591797</v>
      </c>
      <c r="V181" s="1">
        <v>31.741119384765625</v>
      </c>
      <c r="W181" s="1">
        <v>31.650434494018555</v>
      </c>
      <c r="X181" s="1">
        <v>419.09384155273438</v>
      </c>
      <c r="Y181" s="1">
        <v>420.02920532226563</v>
      </c>
      <c r="Z181" s="1">
        <v>25.040069580078125</v>
      </c>
      <c r="AA181" s="1">
        <v>25.159481048583984</v>
      </c>
      <c r="AB181" s="1">
        <v>52.552051544189453</v>
      </c>
      <c r="AC181" s="1">
        <v>52.802661895751953</v>
      </c>
      <c r="AD181" s="1">
        <v>300.48031616210938</v>
      </c>
      <c r="AE181" s="1">
        <v>17.87205696105957</v>
      </c>
      <c r="AF181" s="1">
        <v>6.1589248478412628E-2</v>
      </c>
      <c r="AG181" s="1">
        <v>99.327232360839844</v>
      </c>
      <c r="AH181" s="1">
        <v>-7.7484602928161621</v>
      </c>
      <c r="AI181" s="1">
        <v>-0.37676018476486206</v>
      </c>
      <c r="AJ181" s="1">
        <v>1.4808248728513718E-2</v>
      </c>
      <c r="AK181" s="1">
        <v>2.0630811341106892E-3</v>
      </c>
      <c r="AL181" s="1">
        <v>6.9336459040641785E-2</v>
      </c>
      <c r="AM181" s="1">
        <v>5.14955073595047E-3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86</v>
      </c>
      <c r="AV181">
        <f t="shared" si="64"/>
        <v>0.50080052693684884</v>
      </c>
      <c r="AW181">
        <f t="shared" si="65"/>
        <v>6.1344727868269577E-5</v>
      </c>
      <c r="AX181">
        <f t="shared" si="66"/>
        <v>304.8911193847656</v>
      </c>
      <c r="AY181">
        <f t="shared" si="67"/>
        <v>304.99278488159177</v>
      </c>
      <c r="AZ181">
        <f t="shared" si="68"/>
        <v>2.8595290498540749</v>
      </c>
      <c r="BA181">
        <f t="shared" si="69"/>
        <v>1.5732117798192322E-2</v>
      </c>
      <c r="BB181">
        <f t="shared" si="70"/>
        <v>4.7097592402793209</v>
      </c>
      <c r="BC181">
        <f t="shared" si="71"/>
        <v>47.416595915705408</v>
      </c>
      <c r="BD181">
        <f t="shared" si="72"/>
        <v>22.257114867121423</v>
      </c>
      <c r="BE181">
        <f t="shared" si="73"/>
        <v>31.741119384765625</v>
      </c>
      <c r="BF181">
        <f t="shared" si="74"/>
        <v>4.705559599839237</v>
      </c>
      <c r="BG181">
        <f t="shared" si="75"/>
        <v>2.6561685274869187E-3</v>
      </c>
      <c r="BH181">
        <f t="shared" si="76"/>
        <v>2.4990216201908479</v>
      </c>
      <c r="BI181">
        <f t="shared" si="77"/>
        <v>2.206537979648389</v>
      </c>
      <c r="BJ181">
        <f t="shared" si="78"/>
        <v>1.6603285527979292E-3</v>
      </c>
      <c r="BK181">
        <f t="shared" si="79"/>
        <v>69.235357190300846</v>
      </c>
      <c r="BL181">
        <f t="shared" si="80"/>
        <v>1.6595109177062897</v>
      </c>
      <c r="BM181">
        <f t="shared" si="81"/>
        <v>51.338569418623536</v>
      </c>
      <c r="BN181">
        <f t="shared" si="82"/>
        <v>420.26412302444857</v>
      </c>
      <c r="BO181">
        <f t="shared" si="83"/>
        <v>-6.0370082117464649E-4</v>
      </c>
    </row>
    <row r="182" spans="1:67" x14ac:dyDescent="0.25">
      <c r="A182" s="1">
        <v>171</v>
      </c>
      <c r="B182" s="1" t="s">
        <v>257</v>
      </c>
      <c r="C182" s="1" t="s">
        <v>331</v>
      </c>
      <c r="D182" s="1" t="s">
        <v>81</v>
      </c>
      <c r="E182" s="1" t="s">
        <v>82</v>
      </c>
      <c r="F182" s="1" t="s">
        <v>83</v>
      </c>
      <c r="G182" s="1" t="s">
        <v>84</v>
      </c>
      <c r="H182" s="1" t="s">
        <v>85</v>
      </c>
      <c r="I182" s="1">
        <v>1080.4999990053475</v>
      </c>
      <c r="J182" s="1">
        <v>1</v>
      </c>
      <c r="K182">
        <f t="shared" si="56"/>
        <v>-0.46369808126255752</v>
      </c>
      <c r="L182">
        <f t="shared" si="57"/>
        <v>2.967277678111703E-3</v>
      </c>
      <c r="M182">
        <f t="shared" si="58"/>
        <v>650.58076564983332</v>
      </c>
      <c r="N182">
        <f t="shared" si="59"/>
        <v>6.8406961283147452E-2</v>
      </c>
      <c r="O182">
        <f t="shared" si="60"/>
        <v>2.2090708196933431</v>
      </c>
      <c r="P182">
        <f t="shared" si="61"/>
        <v>31.751716357707291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31.843097686767578</v>
      </c>
      <c r="V182" s="1">
        <v>31.739160537719727</v>
      </c>
      <c r="W182" s="1">
        <v>31.656824111938477</v>
      </c>
      <c r="X182" s="1">
        <v>419.21966552734375</v>
      </c>
      <c r="Y182" s="1">
        <v>420.0882568359375</v>
      </c>
      <c r="Z182" s="1">
        <v>25.029514312744141</v>
      </c>
      <c r="AA182" s="1">
        <v>25.162681579589844</v>
      </c>
      <c r="AB182" s="1">
        <v>52.528499603271484</v>
      </c>
      <c r="AC182" s="1">
        <v>52.807979583740234</v>
      </c>
      <c r="AD182" s="1">
        <v>300.45968627929688</v>
      </c>
      <c r="AE182" s="1">
        <v>17.882926940917969</v>
      </c>
      <c r="AF182" s="1">
        <v>4.676210880279541E-2</v>
      </c>
      <c r="AG182" s="1">
        <v>99.326347351074219</v>
      </c>
      <c r="AH182" s="1">
        <v>-7.7484602928161621</v>
      </c>
      <c r="AI182" s="1">
        <v>-0.37676018476486206</v>
      </c>
      <c r="AJ182" s="1">
        <v>1.4808248728513718E-2</v>
      </c>
      <c r="AK182" s="1">
        <v>2.0630811341106892E-3</v>
      </c>
      <c r="AL182" s="1">
        <v>6.9336459040641785E-2</v>
      </c>
      <c r="AM182" s="1">
        <v>5.14955073595047E-3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86</v>
      </c>
      <c r="AV182">
        <f t="shared" si="64"/>
        <v>0.500766143798828</v>
      </c>
      <c r="AW182">
        <f t="shared" si="65"/>
        <v>6.8406961283147452E-5</v>
      </c>
      <c r="AX182">
        <f t="shared" si="66"/>
        <v>304.8891605377197</v>
      </c>
      <c r="AY182">
        <f t="shared" si="67"/>
        <v>304.99309768676756</v>
      </c>
      <c r="AZ182">
        <f t="shared" si="68"/>
        <v>2.8612682465925445</v>
      </c>
      <c r="BA182">
        <f t="shared" si="69"/>
        <v>1.2555819987565256E-2</v>
      </c>
      <c r="BB182">
        <f t="shared" si="70"/>
        <v>4.7083880705521608</v>
      </c>
      <c r="BC182">
        <f t="shared" si="71"/>
        <v>47.403213710357377</v>
      </c>
      <c r="BD182">
        <f t="shared" si="72"/>
        <v>22.240532130767534</v>
      </c>
      <c r="BE182">
        <f t="shared" si="73"/>
        <v>31.739160537719727</v>
      </c>
      <c r="BF182">
        <f t="shared" si="74"/>
        <v>4.7050369199770561</v>
      </c>
      <c r="BG182">
        <f t="shared" si="75"/>
        <v>2.9641806545248413E-3</v>
      </c>
      <c r="BH182">
        <f t="shared" si="76"/>
        <v>2.4993172508588177</v>
      </c>
      <c r="BI182">
        <f t="shared" si="77"/>
        <v>2.2057196691182384</v>
      </c>
      <c r="BJ182">
        <f t="shared" si="78"/>
        <v>1.8528909085859424E-3</v>
      </c>
      <c r="BK182">
        <f t="shared" si="79"/>
        <v>64.619811108863161</v>
      </c>
      <c r="BL182">
        <f t="shared" si="80"/>
        <v>1.5486763913610493</v>
      </c>
      <c r="BM182">
        <f t="shared" si="81"/>
        <v>51.36663458100179</v>
      </c>
      <c r="BN182">
        <f t="shared" si="82"/>
        <v>420.3086766959189</v>
      </c>
      <c r="BO182">
        <f t="shared" si="83"/>
        <v>-5.6669327132062835E-4</v>
      </c>
    </row>
    <row r="183" spans="1:67" x14ac:dyDescent="0.25">
      <c r="A183" s="1">
        <v>172</v>
      </c>
      <c r="B183" s="1" t="s">
        <v>258</v>
      </c>
      <c r="C183" s="1" t="s">
        <v>331</v>
      </c>
      <c r="D183" s="1" t="s">
        <v>81</v>
      </c>
      <c r="E183" s="1" t="s">
        <v>82</v>
      </c>
      <c r="F183" s="1" t="s">
        <v>83</v>
      </c>
      <c r="G183" s="1" t="s">
        <v>84</v>
      </c>
      <c r="H183" s="1" t="s">
        <v>85</v>
      </c>
      <c r="I183" s="1">
        <v>1085.4999988935888</v>
      </c>
      <c r="J183" s="1">
        <v>1</v>
      </c>
      <c r="K183">
        <f t="shared" si="56"/>
        <v>-0.253887639859602</v>
      </c>
      <c r="L183">
        <f t="shared" si="57"/>
        <v>3.0165730559271811E-3</v>
      </c>
      <c r="M183">
        <f t="shared" si="58"/>
        <v>537.16325670894582</v>
      </c>
      <c r="N183">
        <f t="shared" si="59"/>
        <v>6.9560002000808294E-2</v>
      </c>
      <c r="O183">
        <f t="shared" si="60"/>
        <v>2.2096502130103186</v>
      </c>
      <c r="P183">
        <f t="shared" si="61"/>
        <v>31.753317553250763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31.842609405517578</v>
      </c>
      <c r="V183" s="1">
        <v>31.741594314575195</v>
      </c>
      <c r="W183" s="1">
        <v>31.659946441650391</v>
      </c>
      <c r="X183" s="1">
        <v>419.603515625</v>
      </c>
      <c r="Y183" s="1">
        <v>420.05218505859375</v>
      </c>
      <c r="Z183" s="1">
        <v>25.025547027587891</v>
      </c>
      <c r="AA183" s="1">
        <v>25.160964965820313</v>
      </c>
      <c r="AB183" s="1">
        <v>52.522022247314453</v>
      </c>
      <c r="AC183" s="1">
        <v>52.806228637695313</v>
      </c>
      <c r="AD183" s="1">
        <v>300.44677734375</v>
      </c>
      <c r="AE183" s="1">
        <v>17.961923599243164</v>
      </c>
      <c r="AF183" s="1">
        <v>0.14370620250701904</v>
      </c>
      <c r="AG183" s="1">
        <v>99.32708740234375</v>
      </c>
      <c r="AH183" s="1">
        <v>-7.7484602928161621</v>
      </c>
      <c r="AI183" s="1">
        <v>-0.37676018476486206</v>
      </c>
      <c r="AJ183" s="1">
        <v>1.4808248728513718E-2</v>
      </c>
      <c r="AK183" s="1">
        <v>2.0630811341106892E-3</v>
      </c>
      <c r="AL183" s="1">
        <v>6.9336459040641785E-2</v>
      </c>
      <c r="AM183" s="1">
        <v>5.14955073595047E-3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86</v>
      </c>
      <c r="AV183">
        <f t="shared" si="64"/>
        <v>0.50074462890624993</v>
      </c>
      <c r="AW183">
        <f t="shared" si="65"/>
        <v>6.9560002000808297E-5</v>
      </c>
      <c r="AX183">
        <f t="shared" si="66"/>
        <v>304.89159431457517</v>
      </c>
      <c r="AY183">
        <f t="shared" si="67"/>
        <v>304.99260940551756</v>
      </c>
      <c r="AZ183">
        <f t="shared" si="68"/>
        <v>2.8739077116420617</v>
      </c>
      <c r="BA183">
        <f t="shared" si="69"/>
        <v>1.1723238675566586E-2</v>
      </c>
      <c r="BB183">
        <f t="shared" si="70"/>
        <v>4.7088155792976618</v>
      </c>
      <c r="BC183">
        <f t="shared" si="71"/>
        <v>47.407164575597449</v>
      </c>
      <c r="BD183">
        <f t="shared" si="72"/>
        <v>22.246199609777136</v>
      </c>
      <c r="BE183">
        <f t="shared" si="73"/>
        <v>31.741594314575195</v>
      </c>
      <c r="BF183">
        <f t="shared" si="74"/>
        <v>4.7056863331455085</v>
      </c>
      <c r="BG183">
        <f t="shared" si="75"/>
        <v>3.0133723313935461E-3</v>
      </c>
      <c r="BH183">
        <f t="shared" si="76"/>
        <v>2.4991653662873432</v>
      </c>
      <c r="BI183">
        <f t="shared" si="77"/>
        <v>2.2065209668581653</v>
      </c>
      <c r="BJ183">
        <f t="shared" si="78"/>
        <v>1.8836450109169637E-3</v>
      </c>
      <c r="BK183">
        <f t="shared" si="79"/>
        <v>53.354861748457076</v>
      </c>
      <c r="BL183">
        <f t="shared" si="80"/>
        <v>1.2788012437883547</v>
      </c>
      <c r="BM183">
        <f t="shared" si="81"/>
        <v>51.359082614711141</v>
      </c>
      <c r="BN183">
        <f t="shared" si="82"/>
        <v>420.17287108316492</v>
      </c>
      <c r="BO183">
        <f t="shared" si="83"/>
        <v>-3.1033503511992402E-4</v>
      </c>
    </row>
    <row r="184" spans="1:67" x14ac:dyDescent="0.25">
      <c r="A184" s="1">
        <v>173</v>
      </c>
      <c r="B184" s="1" t="s">
        <v>259</v>
      </c>
      <c r="C184" s="1" t="s">
        <v>331</v>
      </c>
      <c r="D184" s="1" t="s">
        <v>81</v>
      </c>
      <c r="E184" s="1" t="s">
        <v>82</v>
      </c>
      <c r="F184" s="1" t="s">
        <v>83</v>
      </c>
      <c r="G184" s="1" t="s">
        <v>84</v>
      </c>
      <c r="H184" s="1" t="s">
        <v>85</v>
      </c>
      <c r="I184" s="1">
        <v>1090.9999987706542</v>
      </c>
      <c r="J184" s="1">
        <v>1</v>
      </c>
      <c r="K184">
        <f t="shared" si="56"/>
        <v>-0.36708329424311542</v>
      </c>
      <c r="L184">
        <f t="shared" si="57"/>
        <v>3.0277466653776961E-3</v>
      </c>
      <c r="M184">
        <f t="shared" si="58"/>
        <v>595.65222684002413</v>
      </c>
      <c r="N184">
        <f t="shared" si="59"/>
        <v>6.9787073314584475E-2</v>
      </c>
      <c r="O184">
        <f t="shared" si="60"/>
        <v>2.2086963102122756</v>
      </c>
      <c r="P184">
        <f t="shared" si="61"/>
        <v>31.753488746033959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31.845447540283203</v>
      </c>
      <c r="V184" s="1">
        <v>31.741735458374023</v>
      </c>
      <c r="W184" s="1">
        <v>31.661479949951172</v>
      </c>
      <c r="X184" s="1">
        <v>419.56655883789063</v>
      </c>
      <c r="Y184" s="1">
        <v>420.24102783203125</v>
      </c>
      <c r="Z184" s="1">
        <v>25.03498649597168</v>
      </c>
      <c r="AA184" s="1">
        <v>25.17083740234375</v>
      </c>
      <c r="AB184" s="1">
        <v>52.533786773681641</v>
      </c>
      <c r="AC184" s="1">
        <v>52.818855285644531</v>
      </c>
      <c r="AD184" s="1">
        <v>300.46383666992188</v>
      </c>
      <c r="AE184" s="1">
        <v>17.835094451904297</v>
      </c>
      <c r="AF184" s="1">
        <v>7.4137181043624878E-2</v>
      </c>
      <c r="AG184" s="1">
        <v>99.327842712402344</v>
      </c>
      <c r="AH184" s="1">
        <v>-7.7484602928161621</v>
      </c>
      <c r="AI184" s="1">
        <v>-0.37676018476486206</v>
      </c>
      <c r="AJ184" s="1">
        <v>1.4808248728513718E-2</v>
      </c>
      <c r="AK184" s="1">
        <v>2.0630811341106892E-3</v>
      </c>
      <c r="AL184" s="1">
        <v>6.9336459040641785E-2</v>
      </c>
      <c r="AM184" s="1">
        <v>5.14955073595047E-3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86</v>
      </c>
      <c r="AV184">
        <f t="shared" si="64"/>
        <v>0.50077306111653641</v>
      </c>
      <c r="AW184">
        <f t="shared" si="65"/>
        <v>6.978707331458448E-5</v>
      </c>
      <c r="AX184">
        <f t="shared" si="66"/>
        <v>304.891735458374</v>
      </c>
      <c r="AY184">
        <f t="shared" si="67"/>
        <v>304.99544754028318</v>
      </c>
      <c r="AZ184">
        <f t="shared" si="68"/>
        <v>2.8536150485214193</v>
      </c>
      <c r="BA184">
        <f t="shared" si="69"/>
        <v>1.1753287659935861E-2</v>
      </c>
      <c r="BB184">
        <f t="shared" si="70"/>
        <v>4.7088612886517298</v>
      </c>
      <c r="BC184">
        <f t="shared" si="71"/>
        <v>47.407264268146321</v>
      </c>
      <c r="BD184">
        <f t="shared" si="72"/>
        <v>22.236426865802571</v>
      </c>
      <c r="BE184">
        <f t="shared" si="73"/>
        <v>31.741735458374023</v>
      </c>
      <c r="BF184">
        <f t="shared" si="74"/>
        <v>4.7057239974318534</v>
      </c>
      <c r="BG184">
        <f t="shared" si="75"/>
        <v>3.0245221981621264E-3</v>
      </c>
      <c r="BH184">
        <f t="shared" si="76"/>
        <v>2.5001649784394542</v>
      </c>
      <c r="BI184">
        <f t="shared" si="77"/>
        <v>2.2055590189923993</v>
      </c>
      <c r="BJ184">
        <f t="shared" si="78"/>
        <v>1.8906158078664552E-3</v>
      </c>
      <c r="BK184">
        <f t="shared" si="79"/>
        <v>59.164850698858125</v>
      </c>
      <c r="BL184">
        <f t="shared" si="80"/>
        <v>1.4174061726264959</v>
      </c>
      <c r="BM184">
        <f t="shared" si="81"/>
        <v>51.380492322399526</v>
      </c>
      <c r="BN184">
        <f t="shared" si="82"/>
        <v>420.41552164942698</v>
      </c>
      <c r="BO184">
        <f t="shared" si="83"/>
        <v>-4.4862569078187183E-4</v>
      </c>
    </row>
    <row r="185" spans="1:67" x14ac:dyDescent="0.25">
      <c r="A185" s="1">
        <v>174</v>
      </c>
      <c r="B185" s="1" t="s">
        <v>260</v>
      </c>
      <c r="C185" s="1" t="s">
        <v>331</v>
      </c>
      <c r="D185" s="1" t="s">
        <v>81</v>
      </c>
      <c r="E185" s="1" t="s">
        <v>82</v>
      </c>
      <c r="F185" s="1" t="s">
        <v>83</v>
      </c>
      <c r="G185" s="1" t="s">
        <v>84</v>
      </c>
      <c r="H185" s="1" t="s">
        <v>85</v>
      </c>
      <c r="I185" s="1">
        <v>1095.9999986588955</v>
      </c>
      <c r="J185" s="1">
        <v>1</v>
      </c>
      <c r="K185">
        <f t="shared" si="56"/>
        <v>-0.36039346156335611</v>
      </c>
      <c r="L185">
        <f t="shared" si="57"/>
        <v>2.7076511267157301E-3</v>
      </c>
      <c r="M185">
        <f t="shared" si="58"/>
        <v>614.36716208210953</v>
      </c>
      <c r="N185">
        <f t="shared" si="59"/>
        <v>6.2448115202597021E-2</v>
      </c>
      <c r="O185">
        <f t="shared" si="60"/>
        <v>2.2097869296292183</v>
      </c>
      <c r="P185">
        <f t="shared" si="61"/>
        <v>31.756237999216896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31.845102310180664</v>
      </c>
      <c r="V185" s="1">
        <v>31.740579605102539</v>
      </c>
      <c r="W185" s="1">
        <v>31.657676696777344</v>
      </c>
      <c r="X185" s="1">
        <v>419.6697998046875</v>
      </c>
      <c r="Y185" s="1">
        <v>420.33706665039063</v>
      </c>
      <c r="Z185" s="1">
        <v>25.046073913574219</v>
      </c>
      <c r="AA185" s="1">
        <v>25.167640686035156</v>
      </c>
      <c r="AB185" s="1">
        <v>52.557262420654297</v>
      </c>
      <c r="AC185" s="1">
        <v>52.812358856201172</v>
      </c>
      <c r="AD185" s="1">
        <v>300.45928955078125</v>
      </c>
      <c r="AE185" s="1">
        <v>17.9169921875</v>
      </c>
      <c r="AF185" s="1">
        <v>6.3873030245304108E-2</v>
      </c>
      <c r="AG185" s="1">
        <v>99.3262939453125</v>
      </c>
      <c r="AH185" s="1">
        <v>-7.7484602928161621</v>
      </c>
      <c r="AI185" s="1">
        <v>-0.37676018476486206</v>
      </c>
      <c r="AJ185" s="1">
        <v>1.4808248728513718E-2</v>
      </c>
      <c r="AK185" s="1">
        <v>2.0630811341106892E-3</v>
      </c>
      <c r="AL185" s="1">
        <v>6.9336459040641785E-2</v>
      </c>
      <c r="AM185" s="1">
        <v>5.14955073595047E-3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86</v>
      </c>
      <c r="AV185">
        <f t="shared" si="64"/>
        <v>0.50076548258463538</v>
      </c>
      <c r="AW185">
        <f t="shared" si="65"/>
        <v>6.2448115202597024E-5</v>
      </c>
      <c r="AX185">
        <f t="shared" si="66"/>
        <v>304.89057960510252</v>
      </c>
      <c r="AY185">
        <f t="shared" si="67"/>
        <v>304.99510231018064</v>
      </c>
      <c r="AZ185">
        <f t="shared" si="68"/>
        <v>2.8667186859238427</v>
      </c>
      <c r="BA185">
        <f t="shared" si="69"/>
        <v>1.5658394114357009E-2</v>
      </c>
      <c r="BB185">
        <f t="shared" si="70"/>
        <v>4.7095954063203527</v>
      </c>
      <c r="BC185">
        <f t="shared" si="71"/>
        <v>47.415394446443173</v>
      </c>
      <c r="BD185">
        <f t="shared" si="72"/>
        <v>22.247753760408017</v>
      </c>
      <c r="BE185">
        <f t="shared" si="73"/>
        <v>31.740579605102539</v>
      </c>
      <c r="BF185">
        <f t="shared" si="74"/>
        <v>4.7054155651916645</v>
      </c>
      <c r="BG185">
        <f t="shared" si="75"/>
        <v>2.7050721156327527E-3</v>
      </c>
      <c r="BH185">
        <f t="shared" si="76"/>
        <v>2.4998084766911344</v>
      </c>
      <c r="BI185">
        <f t="shared" si="77"/>
        <v>2.2056070885005301</v>
      </c>
      <c r="BJ185">
        <f t="shared" si="78"/>
        <v>1.6909015912975305E-3</v>
      </c>
      <c r="BK185">
        <f t="shared" si="79"/>
        <v>61.022813331315064</v>
      </c>
      <c r="BL185">
        <f t="shared" si="80"/>
        <v>1.4616059606113698</v>
      </c>
      <c r="BM185">
        <f t="shared" si="81"/>
        <v>51.358466158345962</v>
      </c>
      <c r="BN185">
        <f t="shared" si="82"/>
        <v>420.50838044172593</v>
      </c>
      <c r="BO185">
        <f t="shared" si="83"/>
        <v>-4.4016376986227016E-4</v>
      </c>
    </row>
    <row r="186" spans="1:67" x14ac:dyDescent="0.25">
      <c r="A186" s="1">
        <v>175</v>
      </c>
      <c r="B186" s="1" t="s">
        <v>261</v>
      </c>
      <c r="C186" s="1" t="s">
        <v>331</v>
      </c>
      <c r="D186" s="1" t="s">
        <v>81</v>
      </c>
      <c r="E186" s="1" t="s">
        <v>82</v>
      </c>
      <c r="F186" s="1" t="s">
        <v>83</v>
      </c>
      <c r="G186" s="1" t="s">
        <v>84</v>
      </c>
      <c r="H186" s="1" t="s">
        <v>85</v>
      </c>
      <c r="I186" s="1">
        <v>1100.9999985471368</v>
      </c>
      <c r="J186" s="1">
        <v>1</v>
      </c>
      <c r="K186">
        <f t="shared" si="56"/>
        <v>-0.65227479307462422</v>
      </c>
      <c r="L186">
        <f t="shared" si="57"/>
        <v>2.8305876332861833E-3</v>
      </c>
      <c r="M186">
        <f t="shared" si="58"/>
        <v>767.44340805220406</v>
      </c>
      <c r="N186">
        <f t="shared" si="59"/>
        <v>6.5264655765488983E-2</v>
      </c>
      <c r="O186">
        <f t="shared" si="60"/>
        <v>2.2092686117465115</v>
      </c>
      <c r="P186">
        <f t="shared" si="61"/>
        <v>31.754877025598752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31.843950271606445</v>
      </c>
      <c r="V186" s="1">
        <v>31.740842819213867</v>
      </c>
      <c r="W186" s="1">
        <v>31.654960632324219</v>
      </c>
      <c r="X186" s="1">
        <v>419.10861206054688</v>
      </c>
      <c r="Y186" s="1">
        <v>420.35635375976563</v>
      </c>
      <c r="Z186" s="1">
        <v>25.041927337646484</v>
      </c>
      <c r="AA186" s="1">
        <v>25.168973922729492</v>
      </c>
      <c r="AB186" s="1">
        <v>52.552455902099609</v>
      </c>
      <c r="AC186" s="1">
        <v>52.819076538085938</v>
      </c>
      <c r="AD186" s="1">
        <v>300.46621704101563</v>
      </c>
      <c r="AE186" s="1">
        <v>17.900321960449219</v>
      </c>
      <c r="AF186" s="1">
        <v>6.0448620468378067E-2</v>
      </c>
      <c r="AG186" s="1">
        <v>99.327186584472656</v>
      </c>
      <c r="AH186" s="1">
        <v>-7.7484602928161621</v>
      </c>
      <c r="AI186" s="1">
        <v>-0.37676018476486206</v>
      </c>
      <c r="AJ186" s="1">
        <v>1.4808248728513718E-2</v>
      </c>
      <c r="AK186" s="1">
        <v>2.0630811341106892E-3</v>
      </c>
      <c r="AL186" s="1">
        <v>6.9336459040641785E-2</v>
      </c>
      <c r="AM186" s="1">
        <v>5.14955073595047E-3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86</v>
      </c>
      <c r="AV186">
        <f t="shared" si="64"/>
        <v>0.50077702840169269</v>
      </c>
      <c r="AW186">
        <f t="shared" si="65"/>
        <v>6.5264655765488979E-5</v>
      </c>
      <c r="AX186">
        <f t="shared" si="66"/>
        <v>304.89084281921384</v>
      </c>
      <c r="AY186">
        <f t="shared" si="67"/>
        <v>304.99395027160642</v>
      </c>
      <c r="AZ186">
        <f t="shared" si="68"/>
        <v>2.8640514496553351</v>
      </c>
      <c r="BA186">
        <f t="shared" si="69"/>
        <v>1.4034206384886009E-2</v>
      </c>
      <c r="BB186">
        <f t="shared" si="70"/>
        <v>4.7092319807091902</v>
      </c>
      <c r="BC186">
        <f t="shared" si="71"/>
        <v>47.411309457599813</v>
      </c>
      <c r="BD186">
        <f t="shared" si="72"/>
        <v>22.242335534870321</v>
      </c>
      <c r="BE186">
        <f t="shared" si="73"/>
        <v>31.740842819213867</v>
      </c>
      <c r="BF186">
        <f t="shared" si="74"/>
        <v>4.7054858006886722</v>
      </c>
      <c r="BG186">
        <f t="shared" si="75"/>
        <v>2.8277692359147421E-3</v>
      </c>
      <c r="BH186">
        <f t="shared" si="76"/>
        <v>2.4999633689626788</v>
      </c>
      <c r="BI186">
        <f t="shared" si="77"/>
        <v>2.2055224317259934</v>
      </c>
      <c r="BJ186">
        <f t="shared" si="78"/>
        <v>1.767608771922716E-3</v>
      </c>
      <c r="BK186">
        <f t="shared" si="79"/>
        <v>76.227994584624867</v>
      </c>
      <c r="BL186">
        <f t="shared" si="80"/>
        <v>1.8256971761887517</v>
      </c>
      <c r="BM186">
        <f t="shared" si="81"/>
        <v>51.368294942841132</v>
      </c>
      <c r="BN186">
        <f t="shared" si="82"/>
        <v>420.66641395705483</v>
      </c>
      <c r="BO186">
        <f t="shared" si="83"/>
        <v>-7.9650390054335457E-4</v>
      </c>
    </row>
    <row r="187" spans="1:67" x14ac:dyDescent="0.25">
      <c r="A187" s="1">
        <v>176</v>
      </c>
      <c r="B187" s="1" t="s">
        <v>262</v>
      </c>
      <c r="C187" s="1" t="s">
        <v>331</v>
      </c>
      <c r="D187" s="1" t="s">
        <v>81</v>
      </c>
      <c r="E187" s="1" t="s">
        <v>82</v>
      </c>
      <c r="F187" s="1" t="s">
        <v>83</v>
      </c>
      <c r="G187" s="1" t="s">
        <v>84</v>
      </c>
      <c r="H187" s="1" t="s">
        <v>85</v>
      </c>
      <c r="I187" s="1">
        <v>1106.4999984242022</v>
      </c>
      <c r="J187" s="1">
        <v>1</v>
      </c>
      <c r="K187">
        <f t="shared" si="56"/>
        <v>-0.5110508299120583</v>
      </c>
      <c r="L187">
        <f t="shared" si="57"/>
        <v>3.2211627113803297E-3</v>
      </c>
      <c r="M187">
        <f t="shared" si="58"/>
        <v>654.46412335614707</v>
      </c>
      <c r="N187">
        <f t="shared" si="59"/>
        <v>7.4211970431513341E-2</v>
      </c>
      <c r="O187">
        <f t="shared" si="60"/>
        <v>2.2078124955339749</v>
      </c>
      <c r="P187">
        <f t="shared" si="61"/>
        <v>31.749980021786165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31.843660354614258</v>
      </c>
      <c r="V187" s="1">
        <v>31.740545272827148</v>
      </c>
      <c r="W187" s="1">
        <v>31.652820587158203</v>
      </c>
      <c r="X187" s="1">
        <v>419.2391357421875</v>
      </c>
      <c r="Y187" s="1">
        <v>420.1973876953125</v>
      </c>
      <c r="Z187" s="1">
        <v>25.026479721069336</v>
      </c>
      <c r="AA187" s="1">
        <v>25.170944213867188</v>
      </c>
      <c r="AB187" s="1">
        <v>52.519916534423828</v>
      </c>
      <c r="AC187" s="1">
        <v>52.823085784912109</v>
      </c>
      <c r="AD187" s="1">
        <v>300.46408081054688</v>
      </c>
      <c r="AE187" s="1">
        <v>17.814077377319336</v>
      </c>
      <c r="AF187" s="1">
        <v>2.9653862118721008E-2</v>
      </c>
      <c r="AG187" s="1">
        <v>99.3253173828125</v>
      </c>
      <c r="AH187" s="1">
        <v>-7.7484602928161621</v>
      </c>
      <c r="AI187" s="1">
        <v>-0.37676018476486206</v>
      </c>
      <c r="AJ187" s="1">
        <v>1.4808248728513718E-2</v>
      </c>
      <c r="AK187" s="1">
        <v>2.0630811341106892E-3</v>
      </c>
      <c r="AL187" s="1">
        <v>6.9336459040641785E-2</v>
      </c>
      <c r="AM187" s="1">
        <v>5.14955073595047E-3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86</v>
      </c>
      <c r="AV187">
        <f t="shared" si="64"/>
        <v>0.50077346801757805</v>
      </c>
      <c r="AW187">
        <f t="shared" si="65"/>
        <v>7.4211970431513344E-5</v>
      </c>
      <c r="AX187">
        <f t="shared" si="66"/>
        <v>304.89054527282713</v>
      </c>
      <c r="AY187">
        <f t="shared" si="67"/>
        <v>304.99366035461424</v>
      </c>
      <c r="AZ187">
        <f t="shared" si="68"/>
        <v>2.8502523166629885</v>
      </c>
      <c r="BA187">
        <f t="shared" si="69"/>
        <v>9.4347489590161093E-3</v>
      </c>
      <c r="BB187">
        <f t="shared" si="70"/>
        <v>4.7079245184014011</v>
      </c>
      <c r="BC187">
        <f t="shared" si="71"/>
        <v>47.399038255840217</v>
      </c>
      <c r="BD187">
        <f t="shared" si="72"/>
        <v>22.22809404197303</v>
      </c>
      <c r="BE187">
        <f t="shared" si="73"/>
        <v>31.740545272827148</v>
      </c>
      <c r="BF187">
        <f t="shared" si="74"/>
        <v>4.7054064041071726</v>
      </c>
      <c r="BG187">
        <f t="shared" si="75"/>
        <v>3.2175133684352731E-3</v>
      </c>
      <c r="BH187">
        <f t="shared" si="76"/>
        <v>2.5001120228674263</v>
      </c>
      <c r="BI187">
        <f t="shared" si="77"/>
        <v>2.2052943812397463</v>
      </c>
      <c r="BJ187">
        <f t="shared" si="78"/>
        <v>2.01127340781832E-3</v>
      </c>
      <c r="BK187">
        <f t="shared" si="79"/>
        <v>65.004856768013454</v>
      </c>
      <c r="BL187">
        <f t="shared" si="80"/>
        <v>1.5575159258979085</v>
      </c>
      <c r="BM187">
        <f t="shared" si="81"/>
        <v>51.393788746203604</v>
      </c>
      <c r="BN187">
        <f t="shared" si="82"/>
        <v>420.44031678414092</v>
      </c>
      <c r="BO187">
        <f t="shared" si="83"/>
        <v>-6.2469837792832397E-4</v>
      </c>
    </row>
    <row r="188" spans="1:67" x14ac:dyDescent="0.25">
      <c r="A188" s="1">
        <v>177</v>
      </c>
      <c r="B188" s="1" t="s">
        <v>263</v>
      </c>
      <c r="C188" s="1" t="s">
        <v>331</v>
      </c>
      <c r="D188" s="1" t="s">
        <v>81</v>
      </c>
      <c r="E188" s="1" t="s">
        <v>82</v>
      </c>
      <c r="F188" s="1" t="s">
        <v>83</v>
      </c>
      <c r="G188" s="1" t="s">
        <v>84</v>
      </c>
      <c r="H188" s="1" t="s">
        <v>85</v>
      </c>
      <c r="I188" s="1">
        <v>1111.4999983124435</v>
      </c>
      <c r="J188" s="1">
        <v>1</v>
      </c>
      <c r="K188">
        <f t="shared" si="56"/>
        <v>-0.46379541233439769</v>
      </c>
      <c r="L188">
        <f t="shared" si="57"/>
        <v>3.0810671429749993E-3</v>
      </c>
      <c r="M188">
        <f t="shared" si="58"/>
        <v>641.61344821600517</v>
      </c>
      <c r="N188">
        <f t="shared" si="59"/>
        <v>7.1030882471908127E-2</v>
      </c>
      <c r="O188">
        <f t="shared" si="60"/>
        <v>2.209109627477194</v>
      </c>
      <c r="P188">
        <f t="shared" si="61"/>
        <v>31.754689933456344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31.842945098876953</v>
      </c>
      <c r="V188" s="1">
        <v>31.744255065917969</v>
      </c>
      <c r="W188" s="1">
        <v>31.655065536499023</v>
      </c>
      <c r="X188" s="1">
        <v>419.27420043945313</v>
      </c>
      <c r="Y188" s="1">
        <v>420.14080810546875</v>
      </c>
      <c r="Z188" s="1">
        <v>25.032573699951172</v>
      </c>
      <c r="AA188" s="1">
        <v>25.170852661132813</v>
      </c>
      <c r="AB188" s="1">
        <v>52.534194946289063</v>
      </c>
      <c r="AC188" s="1">
        <v>52.824390411376953</v>
      </c>
      <c r="AD188" s="1">
        <v>300.44906616210938</v>
      </c>
      <c r="AE188" s="1">
        <v>17.830020904541016</v>
      </c>
      <c r="AF188" s="1">
        <v>4.562164843082428E-2</v>
      </c>
      <c r="AG188" s="1">
        <v>99.324104309082031</v>
      </c>
      <c r="AH188" s="1">
        <v>-7.7484602928161621</v>
      </c>
      <c r="AI188" s="1">
        <v>-0.37676018476486206</v>
      </c>
      <c r="AJ188" s="1">
        <v>1.4808248728513718E-2</v>
      </c>
      <c r="AK188" s="1">
        <v>2.0630811341106892E-3</v>
      </c>
      <c r="AL188" s="1">
        <v>6.9336459040641785E-2</v>
      </c>
      <c r="AM188" s="1">
        <v>5.14955073595047E-3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86</v>
      </c>
      <c r="AV188">
        <f t="shared" si="64"/>
        <v>0.50074844360351556</v>
      </c>
      <c r="AW188">
        <f t="shared" si="65"/>
        <v>7.1030882471908132E-5</v>
      </c>
      <c r="AX188">
        <f t="shared" si="66"/>
        <v>304.89425506591795</v>
      </c>
      <c r="AY188">
        <f t="shared" si="67"/>
        <v>304.99294509887693</v>
      </c>
      <c r="AZ188">
        <f t="shared" si="68"/>
        <v>2.8528032809614388</v>
      </c>
      <c r="BA188">
        <f t="shared" si="69"/>
        <v>1.0434867538376167E-2</v>
      </c>
      <c r="BB188">
        <f t="shared" si="70"/>
        <v>4.7091820227400847</v>
      </c>
      <c r="BC188">
        <f t="shared" si="71"/>
        <v>47.412277769813073</v>
      </c>
      <c r="BD188">
        <f t="shared" si="72"/>
        <v>22.241425108680261</v>
      </c>
      <c r="BE188">
        <f t="shared" si="73"/>
        <v>31.744255065917969</v>
      </c>
      <c r="BF188">
        <f t="shared" si="74"/>
        <v>4.7063964000069776</v>
      </c>
      <c r="BG188">
        <f t="shared" si="75"/>
        <v>3.0777281686707567E-3</v>
      </c>
      <c r="BH188">
        <f t="shared" si="76"/>
        <v>2.5000723952628907</v>
      </c>
      <c r="BI188">
        <f t="shared" si="77"/>
        <v>2.2063240047440869</v>
      </c>
      <c r="BJ188">
        <f t="shared" si="78"/>
        <v>1.9238798129842562E-3</v>
      </c>
      <c r="BK188">
        <f t="shared" si="79"/>
        <v>63.7276810567163</v>
      </c>
      <c r="BL188">
        <f t="shared" si="80"/>
        <v>1.5271390825119271</v>
      </c>
      <c r="BM188">
        <f t="shared" si="81"/>
        <v>51.375491153491105</v>
      </c>
      <c r="BN188">
        <f t="shared" si="82"/>
        <v>420.36127423198025</v>
      </c>
      <c r="BO188">
        <f t="shared" si="83"/>
        <v>-5.6683901596192381E-4</v>
      </c>
    </row>
    <row r="189" spans="1:67" x14ac:dyDescent="0.25">
      <c r="A189" s="1">
        <v>178</v>
      </c>
      <c r="B189" s="1" t="s">
        <v>264</v>
      </c>
      <c r="C189" s="1" t="s">
        <v>331</v>
      </c>
      <c r="D189" s="1" t="s">
        <v>81</v>
      </c>
      <c r="E189" s="1" t="s">
        <v>82</v>
      </c>
      <c r="F189" s="1" t="s">
        <v>83</v>
      </c>
      <c r="G189" s="1" t="s">
        <v>84</v>
      </c>
      <c r="H189" s="1" t="s">
        <v>85</v>
      </c>
      <c r="I189" s="1">
        <v>1116.4999982006848</v>
      </c>
      <c r="J189" s="1">
        <v>1</v>
      </c>
      <c r="K189">
        <f t="shared" si="56"/>
        <v>-0.30885220059525159</v>
      </c>
      <c r="L189">
        <f t="shared" si="57"/>
        <v>2.8187025786103525E-3</v>
      </c>
      <c r="M189">
        <f t="shared" si="58"/>
        <v>577.22169334293142</v>
      </c>
      <c r="N189">
        <f t="shared" si="59"/>
        <v>6.5006211557975299E-2</v>
      </c>
      <c r="O189">
        <f t="shared" si="60"/>
        <v>2.2097191724159515</v>
      </c>
      <c r="P189">
        <f t="shared" si="61"/>
        <v>31.756809111099052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31.843711853027344</v>
      </c>
      <c r="V189" s="1">
        <v>31.742843627929688</v>
      </c>
      <c r="W189" s="1">
        <v>31.654531478881836</v>
      </c>
      <c r="X189" s="1">
        <v>419.61203002929688</v>
      </c>
      <c r="Y189" s="1">
        <v>420.17431640625</v>
      </c>
      <c r="Z189" s="1">
        <v>25.043766021728516</v>
      </c>
      <c r="AA189" s="1">
        <v>25.170328140258789</v>
      </c>
      <c r="AB189" s="1">
        <v>52.555576324462891</v>
      </c>
      <c r="AC189" s="1">
        <v>52.821174621582031</v>
      </c>
      <c r="AD189" s="1">
        <v>300.42156982421875</v>
      </c>
      <c r="AE189" s="1">
        <v>17.96192741394043</v>
      </c>
      <c r="AF189" s="1">
        <v>0.13002438843250275</v>
      </c>
      <c r="AG189" s="1">
        <v>99.324440002441406</v>
      </c>
      <c r="AH189" s="1">
        <v>-7.7484602928161621</v>
      </c>
      <c r="AI189" s="1">
        <v>-0.37676018476486206</v>
      </c>
      <c r="AJ189" s="1">
        <v>1.4808248728513718E-2</v>
      </c>
      <c r="AK189" s="1">
        <v>2.0630811341106892E-3</v>
      </c>
      <c r="AL189" s="1">
        <v>6.9336459040641785E-2</v>
      </c>
      <c r="AM189" s="1">
        <v>5.14955073595047E-3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86</v>
      </c>
      <c r="AV189">
        <f t="shared" si="64"/>
        <v>0.50070261637369784</v>
      </c>
      <c r="AW189">
        <f t="shared" si="65"/>
        <v>6.5006211557975301E-5</v>
      </c>
      <c r="AX189">
        <f t="shared" si="66"/>
        <v>304.89284362792966</v>
      </c>
      <c r="AY189">
        <f t="shared" si="67"/>
        <v>304.99371185302732</v>
      </c>
      <c r="AZ189">
        <f t="shared" si="68"/>
        <v>2.8739083219936106</v>
      </c>
      <c r="BA189">
        <f t="shared" si="69"/>
        <v>1.3965483169364374E-2</v>
      </c>
      <c r="BB189">
        <f t="shared" si="70"/>
        <v>4.7097479196248484</v>
      </c>
      <c r="BC189">
        <f t="shared" si="71"/>
        <v>47.417814986010313</v>
      </c>
      <c r="BD189">
        <f t="shared" si="72"/>
        <v>22.247486845751524</v>
      </c>
      <c r="BE189">
        <f t="shared" si="73"/>
        <v>31.742843627929688</v>
      </c>
      <c r="BF189">
        <f t="shared" si="74"/>
        <v>4.7060197220979099</v>
      </c>
      <c r="BG189">
        <f t="shared" si="75"/>
        <v>2.815907787607264E-3</v>
      </c>
      <c r="BH189">
        <f t="shared" si="76"/>
        <v>2.5000287472088969</v>
      </c>
      <c r="BI189">
        <f t="shared" si="77"/>
        <v>2.205990974889013</v>
      </c>
      <c r="BJ189">
        <f t="shared" si="78"/>
        <v>1.7601932485525481E-3</v>
      </c>
      <c r="BK189">
        <f t="shared" si="79"/>
        <v>57.332221448547621</v>
      </c>
      <c r="BL189">
        <f t="shared" si="80"/>
        <v>1.3737671980522448</v>
      </c>
      <c r="BM189">
        <f t="shared" si="81"/>
        <v>51.363303816227713</v>
      </c>
      <c r="BN189">
        <f t="shared" si="82"/>
        <v>420.32112995058208</v>
      </c>
      <c r="BO189">
        <f t="shared" si="83"/>
        <v>-3.7741784276582843E-4</v>
      </c>
    </row>
    <row r="190" spans="1:67" x14ac:dyDescent="0.25">
      <c r="A190" s="1">
        <v>179</v>
      </c>
      <c r="B190" s="1" t="s">
        <v>265</v>
      </c>
      <c r="C190" s="1" t="s">
        <v>331</v>
      </c>
      <c r="D190" s="1" t="s">
        <v>81</v>
      </c>
      <c r="E190" s="1" t="s">
        <v>82</v>
      </c>
      <c r="F190" s="1" t="s">
        <v>83</v>
      </c>
      <c r="G190" s="1" t="s">
        <v>84</v>
      </c>
      <c r="H190" s="1" t="s">
        <v>85</v>
      </c>
      <c r="I190" s="1">
        <v>1121.9999980777502</v>
      </c>
      <c r="J190" s="1">
        <v>1</v>
      </c>
      <c r="K190">
        <f t="shared" si="56"/>
        <v>-0.30984015966101242</v>
      </c>
      <c r="L190">
        <f t="shared" si="57"/>
        <v>2.7225723311995321E-3</v>
      </c>
      <c r="M190">
        <f t="shared" si="58"/>
        <v>583.95068575247433</v>
      </c>
      <c r="N190">
        <f t="shared" si="59"/>
        <v>6.2783352433844267E-2</v>
      </c>
      <c r="O190">
        <f t="shared" si="60"/>
        <v>2.2094588385105607</v>
      </c>
      <c r="P190">
        <f t="shared" si="61"/>
        <v>31.757096277445559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31.843534469604492</v>
      </c>
      <c r="V190" s="1">
        <v>31.742359161376953</v>
      </c>
      <c r="W190" s="1">
        <v>31.654302597045898</v>
      </c>
      <c r="X190" s="1">
        <v>419.68960571289063</v>
      </c>
      <c r="Y190" s="1">
        <v>420.25555419921875</v>
      </c>
      <c r="Z190" s="1">
        <v>25.051244735717773</v>
      </c>
      <c r="AA190" s="1">
        <v>25.173442840576172</v>
      </c>
      <c r="AB190" s="1">
        <v>52.572380065917969</v>
      </c>
      <c r="AC190" s="1">
        <v>52.828823089599609</v>
      </c>
      <c r="AD190" s="1">
        <v>300.50979614257813</v>
      </c>
      <c r="AE190" s="1">
        <v>17.753923416137695</v>
      </c>
      <c r="AF190" s="1">
        <v>0.1106322854757309</v>
      </c>
      <c r="AG190" s="1">
        <v>99.325538635253906</v>
      </c>
      <c r="AH190" s="1">
        <v>-7.7484602928161621</v>
      </c>
      <c r="AI190" s="1">
        <v>-0.37676018476486206</v>
      </c>
      <c r="AJ190" s="1">
        <v>1.4808248728513718E-2</v>
      </c>
      <c r="AK190" s="1">
        <v>2.0630811341106892E-3</v>
      </c>
      <c r="AL190" s="1">
        <v>6.9336459040641785E-2</v>
      </c>
      <c r="AM190" s="1">
        <v>5.14955073595047E-3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86</v>
      </c>
      <c r="AV190">
        <f t="shared" si="64"/>
        <v>0.50084966023763011</v>
      </c>
      <c r="AW190">
        <f t="shared" si="65"/>
        <v>6.2783352433844273E-5</v>
      </c>
      <c r="AX190">
        <f t="shared" si="66"/>
        <v>304.89235916137693</v>
      </c>
      <c r="AY190">
        <f t="shared" si="67"/>
        <v>304.99353446960447</v>
      </c>
      <c r="AZ190">
        <f t="shared" si="68"/>
        <v>2.8406276830890533</v>
      </c>
      <c r="BA190">
        <f t="shared" si="69"/>
        <v>1.4737116068604646E-2</v>
      </c>
      <c r="BB190">
        <f t="shared" si="70"/>
        <v>4.7098246079545651</v>
      </c>
      <c r="BC190">
        <f t="shared" si="71"/>
        <v>47.418062591637366</v>
      </c>
      <c r="BD190">
        <f t="shared" si="72"/>
        <v>22.244619751061194</v>
      </c>
      <c r="BE190">
        <f t="shared" si="73"/>
        <v>31.742359161376953</v>
      </c>
      <c r="BF190">
        <f t="shared" si="74"/>
        <v>4.7058904360019822</v>
      </c>
      <c r="BG190">
        <f t="shared" si="75"/>
        <v>2.7199648308814479E-3</v>
      </c>
      <c r="BH190">
        <f t="shared" si="76"/>
        <v>2.5003657694440045</v>
      </c>
      <c r="BI190">
        <f t="shared" si="77"/>
        <v>2.2055246665579777</v>
      </c>
      <c r="BJ190">
        <f t="shared" si="78"/>
        <v>1.7002120947677063E-3</v>
      </c>
      <c r="BK190">
        <f t="shared" si="79"/>
        <v>58.001216398790397</v>
      </c>
      <c r="BL190">
        <f t="shared" si="80"/>
        <v>1.3895133090273382</v>
      </c>
      <c r="BM190">
        <f t="shared" si="81"/>
        <v>51.368096369690321</v>
      </c>
      <c r="BN190">
        <f t="shared" si="82"/>
        <v>420.4028373719745</v>
      </c>
      <c r="BO190">
        <f t="shared" si="83"/>
        <v>-3.7858686397458012E-4</v>
      </c>
    </row>
    <row r="191" spans="1:67" x14ac:dyDescent="0.25">
      <c r="A191" s="1">
        <v>180</v>
      </c>
      <c r="B191" s="1" t="s">
        <v>266</v>
      </c>
      <c r="C191" s="1" t="s">
        <v>331</v>
      </c>
      <c r="D191" s="1" t="s">
        <v>81</v>
      </c>
      <c r="E191" s="1" t="s">
        <v>82</v>
      </c>
      <c r="F191" s="1" t="s">
        <v>83</v>
      </c>
      <c r="G191" s="1" t="s">
        <v>84</v>
      </c>
      <c r="H191" s="1" t="s">
        <v>85</v>
      </c>
      <c r="I191" s="1">
        <v>1126.9999979659915</v>
      </c>
      <c r="J191" s="1">
        <v>1</v>
      </c>
      <c r="K191">
        <f t="shared" si="56"/>
        <v>-0.54128763751442988</v>
      </c>
      <c r="L191">
        <f t="shared" si="57"/>
        <v>2.3904754736272633E-3</v>
      </c>
      <c r="M191">
        <f t="shared" si="58"/>
        <v>761.01616544737465</v>
      </c>
      <c r="N191">
        <f t="shared" si="59"/>
        <v>5.5157365505911125E-2</v>
      </c>
      <c r="O191">
        <f t="shared" si="60"/>
        <v>2.2104838472267967</v>
      </c>
      <c r="P191">
        <f t="shared" si="61"/>
        <v>31.761332963419054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31.842741012573242</v>
      </c>
      <c r="V191" s="1">
        <v>31.742710113525391</v>
      </c>
      <c r="W191" s="1">
        <v>31.655261993408203</v>
      </c>
      <c r="X191" s="1">
        <v>419.24551391601563</v>
      </c>
      <c r="Y191" s="1">
        <v>420.2801513671875</v>
      </c>
      <c r="Z191" s="1">
        <v>25.067094802856445</v>
      </c>
      <c r="AA191" s="1">
        <v>25.174468994140625</v>
      </c>
      <c r="AB191" s="1">
        <v>52.608104705810547</v>
      </c>
      <c r="AC191" s="1">
        <v>52.833450317382813</v>
      </c>
      <c r="AD191" s="1">
        <v>300.45660400390625</v>
      </c>
      <c r="AE191" s="1">
        <v>17.895248413085938</v>
      </c>
      <c r="AF191" s="1">
        <v>0.15739697217941284</v>
      </c>
      <c r="AG191" s="1">
        <v>99.325721740722656</v>
      </c>
      <c r="AH191" s="1">
        <v>-7.7484602928161621</v>
      </c>
      <c r="AI191" s="1">
        <v>-0.37676018476486206</v>
      </c>
      <c r="AJ191" s="1">
        <v>1.4808248728513718E-2</v>
      </c>
      <c r="AK191" s="1">
        <v>2.0630811341106892E-3</v>
      </c>
      <c r="AL191" s="1">
        <v>6.9336459040641785E-2</v>
      </c>
      <c r="AM191" s="1">
        <v>5.14955073595047E-3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86</v>
      </c>
      <c r="AV191">
        <f t="shared" si="64"/>
        <v>0.50076100667317702</v>
      </c>
      <c r="AW191">
        <f t="shared" si="65"/>
        <v>5.5157365505911128E-5</v>
      </c>
      <c r="AX191">
        <f t="shared" si="66"/>
        <v>304.89271011352537</v>
      </c>
      <c r="AY191">
        <f t="shared" si="67"/>
        <v>304.99274101257322</v>
      </c>
      <c r="AZ191">
        <f t="shared" si="68"/>
        <v>2.8632396820953545</v>
      </c>
      <c r="BA191">
        <f t="shared" si="69"/>
        <v>1.8622849893662148E-2</v>
      </c>
      <c r="BB191">
        <f t="shared" si="70"/>
        <v>4.7109561495092587</v>
      </c>
      <c r="BC191">
        <f t="shared" si="71"/>
        <v>47.429367408037756</v>
      </c>
      <c r="BD191">
        <f t="shared" si="72"/>
        <v>22.254898413897131</v>
      </c>
      <c r="BE191">
        <f t="shared" si="73"/>
        <v>31.742710113525391</v>
      </c>
      <c r="BF191">
        <f t="shared" si="74"/>
        <v>4.7059840917627787</v>
      </c>
      <c r="BG191">
        <f t="shared" si="75"/>
        <v>2.3884650626818929E-3</v>
      </c>
      <c r="BH191">
        <f t="shared" si="76"/>
        <v>2.500472302282462</v>
      </c>
      <c r="BI191">
        <f t="shared" si="77"/>
        <v>2.2055117894803167</v>
      </c>
      <c r="BJ191">
        <f t="shared" si="78"/>
        <v>1.4929711569498169E-3</v>
      </c>
      <c r="BK191">
        <f t="shared" si="79"/>
        <v>75.588479889417698</v>
      </c>
      <c r="BL191">
        <f t="shared" si="80"/>
        <v>1.8107354415186152</v>
      </c>
      <c r="BM191">
        <f t="shared" si="81"/>
        <v>51.351227099436223</v>
      </c>
      <c r="BN191">
        <f t="shared" si="82"/>
        <v>420.53745358622132</v>
      </c>
      <c r="BO191">
        <f t="shared" si="83"/>
        <v>-6.609585938918502E-4</v>
      </c>
    </row>
    <row r="192" spans="1:67" x14ac:dyDescent="0.25">
      <c r="A192" s="1">
        <v>181</v>
      </c>
      <c r="B192" s="1" t="s">
        <v>267</v>
      </c>
      <c r="C192" s="1" t="s">
        <v>331</v>
      </c>
      <c r="D192" s="1" t="s">
        <v>81</v>
      </c>
      <c r="E192" s="1" t="s">
        <v>82</v>
      </c>
      <c r="F192" s="1" t="s">
        <v>83</v>
      </c>
      <c r="G192" s="1" t="s">
        <v>84</v>
      </c>
      <c r="H192" s="1" t="s">
        <v>85</v>
      </c>
      <c r="I192" s="1">
        <v>1131.9999978542328</v>
      </c>
      <c r="J192" s="1">
        <v>1</v>
      </c>
      <c r="K192">
        <f t="shared" si="56"/>
        <v>-0.67243642326542097</v>
      </c>
      <c r="L192">
        <f t="shared" si="57"/>
        <v>2.905992732152821E-3</v>
      </c>
      <c r="M192">
        <f t="shared" si="58"/>
        <v>768.80181112451453</v>
      </c>
      <c r="N192">
        <f t="shared" si="59"/>
        <v>6.7014823469831161E-2</v>
      </c>
      <c r="O192">
        <f t="shared" si="60"/>
        <v>2.2096526561527945</v>
      </c>
      <c r="P192">
        <f t="shared" si="61"/>
        <v>31.755510467797077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31.842302322387695</v>
      </c>
      <c r="V192" s="1">
        <v>31.742971420288086</v>
      </c>
      <c r="W192" s="1">
        <v>31.655324935913086</v>
      </c>
      <c r="X192" s="1">
        <v>418.91131591796875</v>
      </c>
      <c r="Y192" s="1">
        <v>420.19784545898438</v>
      </c>
      <c r="Z192" s="1">
        <v>25.036975860595703</v>
      </c>
      <c r="AA192" s="1">
        <v>25.167427062988281</v>
      </c>
      <c r="AB192" s="1">
        <v>52.545692443847656</v>
      </c>
      <c r="AC192" s="1">
        <v>52.819469451904297</v>
      </c>
      <c r="AD192" s="1">
        <v>300.4720458984375</v>
      </c>
      <c r="AE192" s="1">
        <v>17.841617584228516</v>
      </c>
      <c r="AF192" s="1">
        <v>0.11861482262611389</v>
      </c>
      <c r="AG192" s="1">
        <v>99.324752807617188</v>
      </c>
      <c r="AH192" s="1">
        <v>-7.7484602928161621</v>
      </c>
      <c r="AI192" s="1">
        <v>-0.37676018476486206</v>
      </c>
      <c r="AJ192" s="1">
        <v>1.4808248728513718E-2</v>
      </c>
      <c r="AK192" s="1">
        <v>2.0630811341106892E-3</v>
      </c>
      <c r="AL192" s="1">
        <v>6.9336459040641785E-2</v>
      </c>
      <c r="AM192" s="1">
        <v>5.14955073595047E-3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86</v>
      </c>
      <c r="AV192">
        <f t="shared" si="64"/>
        <v>0.50078674316406246</v>
      </c>
      <c r="AW192">
        <f t="shared" si="65"/>
        <v>6.7014823469831162E-5</v>
      </c>
      <c r="AX192">
        <f t="shared" si="66"/>
        <v>304.89297142028806</v>
      </c>
      <c r="AY192">
        <f t="shared" si="67"/>
        <v>304.99230232238767</v>
      </c>
      <c r="AZ192">
        <f t="shared" si="68"/>
        <v>2.8546587496699658</v>
      </c>
      <c r="BA192">
        <f t="shared" si="69"/>
        <v>1.253904750899016E-2</v>
      </c>
      <c r="BB192">
        <f t="shared" si="70"/>
        <v>4.7094011279878405</v>
      </c>
      <c r="BC192">
        <f t="shared" si="71"/>
        <v>47.414174159683164</v>
      </c>
      <c r="BD192">
        <f t="shared" si="72"/>
        <v>22.246747096694882</v>
      </c>
      <c r="BE192">
        <f t="shared" si="73"/>
        <v>31.742971420288086</v>
      </c>
      <c r="BF192">
        <f t="shared" si="74"/>
        <v>4.7060538256386755</v>
      </c>
      <c r="BG192">
        <f t="shared" si="75"/>
        <v>2.9030222527624493E-3</v>
      </c>
      <c r="BH192">
        <f t="shared" si="76"/>
        <v>2.499748471835046</v>
      </c>
      <c r="BI192">
        <f t="shared" si="77"/>
        <v>2.2063053538036295</v>
      </c>
      <c r="BJ192">
        <f t="shared" si="78"/>
        <v>1.814655553363819E-3</v>
      </c>
      <c r="BK192">
        <f t="shared" si="79"/>
        <v>76.361049847990799</v>
      </c>
      <c r="BL192">
        <f t="shared" si="80"/>
        <v>1.8296186413920046</v>
      </c>
      <c r="BM192">
        <f t="shared" si="81"/>
        <v>51.362844967735633</v>
      </c>
      <c r="BN192">
        <f t="shared" si="82"/>
        <v>420.51748952966716</v>
      </c>
      <c r="BO192">
        <f t="shared" si="83"/>
        <v>-8.2132726031134155E-4</v>
      </c>
    </row>
    <row r="193" spans="1:67" x14ac:dyDescent="0.25">
      <c r="A193" s="1">
        <v>182</v>
      </c>
      <c r="B193" s="1" t="s">
        <v>268</v>
      </c>
      <c r="C193" s="1" t="s">
        <v>331</v>
      </c>
      <c r="D193" s="1" t="s">
        <v>81</v>
      </c>
      <c r="E193" s="1" t="s">
        <v>82</v>
      </c>
      <c r="F193" s="1" t="s">
        <v>83</v>
      </c>
      <c r="G193" s="1" t="s">
        <v>84</v>
      </c>
      <c r="H193" s="1" t="s">
        <v>85</v>
      </c>
      <c r="I193" s="1">
        <v>1137.4999977312982</v>
      </c>
      <c r="J193" s="1">
        <v>1</v>
      </c>
      <c r="K193">
        <f t="shared" si="56"/>
        <v>-0.42689629517613242</v>
      </c>
      <c r="L193">
        <f t="shared" si="57"/>
        <v>2.7892703494678834E-3</v>
      </c>
      <c r="M193">
        <f t="shared" si="58"/>
        <v>645.4142642064121</v>
      </c>
      <c r="N193">
        <f t="shared" si="59"/>
        <v>6.4305613673103404E-2</v>
      </c>
      <c r="O193">
        <f t="shared" si="60"/>
        <v>2.2089780324205983</v>
      </c>
      <c r="P193">
        <f t="shared" si="61"/>
        <v>31.754613320601674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31.843053817749023</v>
      </c>
      <c r="V193" s="1">
        <v>31.740201950073242</v>
      </c>
      <c r="W193" s="1">
        <v>31.655729293823242</v>
      </c>
      <c r="X193" s="1">
        <v>419.19732666015625</v>
      </c>
      <c r="Y193" s="1">
        <v>419.995849609375</v>
      </c>
      <c r="Z193" s="1">
        <v>25.046421051025391</v>
      </c>
      <c r="AA193" s="1">
        <v>25.171598434448242</v>
      </c>
      <c r="AB193" s="1">
        <v>52.563705444335938</v>
      </c>
      <c r="AC193" s="1">
        <v>52.826412200927734</v>
      </c>
      <c r="AD193" s="1">
        <v>300.47091674804688</v>
      </c>
      <c r="AE193" s="1">
        <v>17.864809036254883</v>
      </c>
      <c r="AF193" s="1">
        <v>3.1935449689626694E-2</v>
      </c>
      <c r="AG193" s="1">
        <v>99.325576782226563</v>
      </c>
      <c r="AH193" s="1">
        <v>-7.7484602928161621</v>
      </c>
      <c r="AI193" s="1">
        <v>-0.37676018476486206</v>
      </c>
      <c r="AJ193" s="1">
        <v>1.4808248728513718E-2</v>
      </c>
      <c r="AK193" s="1">
        <v>2.0630811341106892E-3</v>
      </c>
      <c r="AL193" s="1">
        <v>6.9336459040641785E-2</v>
      </c>
      <c r="AM193" s="1">
        <v>5.14955073595047E-3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86</v>
      </c>
      <c r="AV193">
        <f t="shared" si="64"/>
        <v>0.50078486124674471</v>
      </c>
      <c r="AW193">
        <f t="shared" si="65"/>
        <v>6.4305613673103411E-5</v>
      </c>
      <c r="AX193">
        <f t="shared" si="66"/>
        <v>304.89020195007322</v>
      </c>
      <c r="AY193">
        <f t="shared" si="67"/>
        <v>304.993053817749</v>
      </c>
      <c r="AZ193">
        <f t="shared" si="68"/>
        <v>2.8583693819112455</v>
      </c>
      <c r="BA193">
        <f t="shared" si="69"/>
        <v>1.4411370528431808E-2</v>
      </c>
      <c r="BB193">
        <f t="shared" si="70"/>
        <v>4.709161565452761</v>
      </c>
      <c r="BC193">
        <f t="shared" si="71"/>
        <v>47.411368934486013</v>
      </c>
      <c r="BD193">
        <f t="shared" si="72"/>
        <v>22.239770500037771</v>
      </c>
      <c r="BE193">
        <f t="shared" si="73"/>
        <v>31.740201950073242</v>
      </c>
      <c r="BF193">
        <f t="shared" si="74"/>
        <v>4.7053147941163864</v>
      </c>
      <c r="BG193">
        <f t="shared" si="75"/>
        <v>2.7865335905134939E-3</v>
      </c>
      <c r="BH193">
        <f t="shared" si="76"/>
        <v>2.5001835330321627</v>
      </c>
      <c r="BI193">
        <f t="shared" si="77"/>
        <v>2.2051312610842237</v>
      </c>
      <c r="BJ193">
        <f t="shared" si="78"/>
        <v>1.7418291681573466E-3</v>
      </c>
      <c r="BK193">
        <f t="shared" si="79"/>
        <v>64.106144055778245</v>
      </c>
      <c r="BL193">
        <f t="shared" si="80"/>
        <v>1.5367158147079114</v>
      </c>
      <c r="BM193">
        <f t="shared" si="81"/>
        <v>51.373189810075793</v>
      </c>
      <c r="BN193">
        <f t="shared" si="82"/>
        <v>420.19877566279558</v>
      </c>
      <c r="BO193">
        <f t="shared" si="83"/>
        <v>-5.2192023564821084E-4</v>
      </c>
    </row>
    <row r="194" spans="1:67" x14ac:dyDescent="0.25">
      <c r="A194" s="1">
        <v>183</v>
      </c>
      <c r="B194" s="1" t="s">
        <v>269</v>
      </c>
      <c r="C194" s="1" t="s">
        <v>331</v>
      </c>
      <c r="D194" s="1" t="s">
        <v>81</v>
      </c>
      <c r="E194" s="1" t="s">
        <v>82</v>
      </c>
      <c r="F194" s="1" t="s">
        <v>83</v>
      </c>
      <c r="G194" s="1" t="s">
        <v>84</v>
      </c>
      <c r="H194" s="1" t="s">
        <v>85</v>
      </c>
      <c r="I194" s="1">
        <v>1142.4999976195395</v>
      </c>
      <c r="J194" s="1">
        <v>1</v>
      </c>
      <c r="K194">
        <f t="shared" si="56"/>
        <v>-0.44878269524586822</v>
      </c>
      <c r="L194">
        <f t="shared" si="57"/>
        <v>2.7423943752181317E-3</v>
      </c>
      <c r="M194">
        <f t="shared" si="58"/>
        <v>662.00321510757294</v>
      </c>
      <c r="N194">
        <f t="shared" si="59"/>
        <v>6.3197113645435163E-2</v>
      </c>
      <c r="O194">
        <f t="shared" si="60"/>
        <v>2.207976712346297</v>
      </c>
      <c r="P194">
        <f t="shared" si="61"/>
        <v>31.752351232878954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31.840848922729492</v>
      </c>
      <c r="V194" s="1">
        <v>31.73713493347168</v>
      </c>
      <c r="W194" s="1">
        <v>31.649084091186523</v>
      </c>
      <c r="X194" s="1">
        <v>419.07174682617188</v>
      </c>
      <c r="Y194" s="1">
        <v>419.91494750976563</v>
      </c>
      <c r="Z194" s="1">
        <v>25.052534103393555</v>
      </c>
      <c r="AA194" s="1">
        <v>25.175558090209961</v>
      </c>
      <c r="AB194" s="1">
        <v>52.58319091796875</v>
      </c>
      <c r="AC194" s="1">
        <v>52.841411590576172</v>
      </c>
      <c r="AD194" s="1">
        <v>300.45892333984375</v>
      </c>
      <c r="AE194" s="1">
        <v>17.940183639526367</v>
      </c>
      <c r="AF194" s="1">
        <v>5.0184406340122223E-2</v>
      </c>
      <c r="AG194" s="1">
        <v>99.325736999511719</v>
      </c>
      <c r="AH194" s="1">
        <v>-7.7484602928161621</v>
      </c>
      <c r="AI194" s="1">
        <v>-0.37676018476486206</v>
      </c>
      <c r="AJ194" s="1">
        <v>1.4808248728513718E-2</v>
      </c>
      <c r="AK194" s="1">
        <v>2.0630811341106892E-3</v>
      </c>
      <c r="AL194" s="1">
        <v>6.9336459040641785E-2</v>
      </c>
      <c r="AM194" s="1">
        <v>5.14955073595047E-3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86</v>
      </c>
      <c r="AV194">
        <f t="shared" si="64"/>
        <v>0.50076487223307287</v>
      </c>
      <c r="AW194">
        <f t="shared" si="65"/>
        <v>6.3197113645435169E-5</v>
      </c>
      <c r="AX194">
        <f t="shared" si="66"/>
        <v>304.88713493347166</v>
      </c>
      <c r="AY194">
        <f t="shared" si="67"/>
        <v>304.99084892272947</v>
      </c>
      <c r="AZ194">
        <f t="shared" si="68"/>
        <v>2.8704293181651224</v>
      </c>
      <c r="BA194">
        <f t="shared" si="69"/>
        <v>1.5216299407276325E-2</v>
      </c>
      <c r="BB194">
        <f t="shared" si="70"/>
        <v>4.7085575740304213</v>
      </c>
      <c r="BC194">
        <f t="shared" si="71"/>
        <v>47.405211542035353</v>
      </c>
      <c r="BD194">
        <f t="shared" si="72"/>
        <v>22.229653451825392</v>
      </c>
      <c r="BE194">
        <f t="shared" si="73"/>
        <v>31.73713493347168</v>
      </c>
      <c r="BF194">
        <f t="shared" si="74"/>
        <v>4.7044964804302509</v>
      </c>
      <c r="BG194">
        <f t="shared" si="75"/>
        <v>2.7397487866358517E-3</v>
      </c>
      <c r="BH194">
        <f t="shared" si="76"/>
        <v>2.5005808616841243</v>
      </c>
      <c r="BI194">
        <f t="shared" si="77"/>
        <v>2.2039156187461266</v>
      </c>
      <c r="BJ194">
        <f t="shared" si="78"/>
        <v>1.7125804848819087E-3</v>
      </c>
      <c r="BK194">
        <f t="shared" si="79"/>
        <v>65.75395723660597</v>
      </c>
      <c r="BL194">
        <f t="shared" si="80"/>
        <v>1.5765173853264114</v>
      </c>
      <c r="BM194">
        <f t="shared" si="81"/>
        <v>51.388251189939851</v>
      </c>
      <c r="BN194">
        <f t="shared" si="82"/>
        <v>420.12827730957594</v>
      </c>
      <c r="BO194">
        <f t="shared" si="83"/>
        <v>-5.4893134117700224E-4</v>
      </c>
    </row>
    <row r="195" spans="1:67" x14ac:dyDescent="0.25">
      <c r="A195" s="1">
        <v>184</v>
      </c>
      <c r="B195" s="1" t="s">
        <v>270</v>
      </c>
      <c r="C195" s="1" t="s">
        <v>331</v>
      </c>
      <c r="D195" s="1" t="s">
        <v>81</v>
      </c>
      <c r="E195" s="1" t="s">
        <v>82</v>
      </c>
      <c r="F195" s="1" t="s">
        <v>83</v>
      </c>
      <c r="G195" s="1" t="s">
        <v>84</v>
      </c>
      <c r="H195" s="1" t="s">
        <v>85</v>
      </c>
      <c r="I195" s="1">
        <v>1147.4999975077808</v>
      </c>
      <c r="J195" s="1">
        <v>1</v>
      </c>
      <c r="K195">
        <f t="shared" si="56"/>
        <v>-0.48743246729397338</v>
      </c>
      <c r="L195">
        <f t="shared" si="57"/>
        <v>2.704295284209565E-3</v>
      </c>
      <c r="M195">
        <f t="shared" si="58"/>
        <v>688.09587385490647</v>
      </c>
      <c r="N195">
        <f t="shared" si="59"/>
        <v>6.2338173586286849E-2</v>
      </c>
      <c r="O195">
        <f t="shared" si="60"/>
        <v>2.2085968153042077</v>
      </c>
      <c r="P195">
        <f t="shared" si="61"/>
        <v>31.753720204401798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31.839448928833008</v>
      </c>
      <c r="V195" s="1">
        <v>31.738723754882813</v>
      </c>
      <c r="W195" s="1">
        <v>31.646232604980469</v>
      </c>
      <c r="X195" s="1">
        <v>418.99945068359375</v>
      </c>
      <c r="Y195" s="1">
        <v>419.92050170898438</v>
      </c>
      <c r="Z195" s="1">
        <v>25.051906585693359</v>
      </c>
      <c r="AA195" s="1">
        <v>25.173252105712891</v>
      </c>
      <c r="AB195" s="1">
        <v>52.58551025390625</v>
      </c>
      <c r="AC195" s="1">
        <v>52.840221405029297</v>
      </c>
      <c r="AD195" s="1">
        <v>300.4754638671875</v>
      </c>
      <c r="AE195" s="1">
        <v>17.809728622436523</v>
      </c>
      <c r="AF195" s="1">
        <v>5.0184182822704315E-2</v>
      </c>
      <c r="AG195" s="1">
        <v>99.324722290039063</v>
      </c>
      <c r="AH195" s="1">
        <v>-7.7484602928161621</v>
      </c>
      <c r="AI195" s="1">
        <v>-0.37676018476486206</v>
      </c>
      <c r="AJ195" s="1">
        <v>1.4808248728513718E-2</v>
      </c>
      <c r="AK195" s="1">
        <v>2.0630811341106892E-3</v>
      </c>
      <c r="AL195" s="1">
        <v>6.9336459040641785E-2</v>
      </c>
      <c r="AM195" s="1">
        <v>5.14955073595047E-3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86</v>
      </c>
      <c r="AV195">
        <f t="shared" si="64"/>
        <v>0.50079243977864574</v>
      </c>
      <c r="AW195">
        <f t="shared" si="65"/>
        <v>6.233817358628685E-5</v>
      </c>
      <c r="AX195">
        <f t="shared" si="66"/>
        <v>304.88872375488279</v>
      </c>
      <c r="AY195">
        <f t="shared" si="67"/>
        <v>304.98944892883299</v>
      </c>
      <c r="AZ195">
        <f t="shared" si="68"/>
        <v>2.8495565158972909</v>
      </c>
      <c r="BA195">
        <f t="shared" si="69"/>
        <v>1.4996449518986592E-2</v>
      </c>
      <c r="BB195">
        <f t="shared" si="70"/>
        <v>4.7089230898412815</v>
      </c>
      <c r="BC195">
        <f t="shared" si="71"/>
        <v>47.409375845931997</v>
      </c>
      <c r="BD195">
        <f t="shared" si="72"/>
        <v>22.236123740219107</v>
      </c>
      <c r="BE195">
        <f t="shared" si="73"/>
        <v>31.738723754882813</v>
      </c>
      <c r="BF195">
        <f t="shared" si="74"/>
        <v>4.7049203799481534</v>
      </c>
      <c r="BG195">
        <f t="shared" si="75"/>
        <v>2.7017226589419775E-3</v>
      </c>
      <c r="BH195">
        <f t="shared" si="76"/>
        <v>2.5003262745370738</v>
      </c>
      <c r="BI195">
        <f t="shared" si="77"/>
        <v>2.2045941054110796</v>
      </c>
      <c r="BJ195">
        <f t="shared" si="78"/>
        <v>1.6888076078416469E-3</v>
      </c>
      <c r="BK195">
        <f t="shared" si="79"/>
        <v>68.344931579560338</v>
      </c>
      <c r="BL195">
        <f t="shared" si="80"/>
        <v>1.6386336724558748</v>
      </c>
      <c r="BM195">
        <f t="shared" si="81"/>
        <v>51.37767461351639</v>
      </c>
      <c r="BN195">
        <f t="shared" si="82"/>
        <v>420.15220375937628</v>
      </c>
      <c r="BO195">
        <f t="shared" si="83"/>
        <v>-5.9604939535282315E-4</v>
      </c>
    </row>
    <row r="196" spans="1:67" x14ac:dyDescent="0.25">
      <c r="A196" s="1">
        <v>185</v>
      </c>
      <c r="B196" s="1" t="s">
        <v>271</v>
      </c>
      <c r="C196" s="1" t="s">
        <v>331</v>
      </c>
      <c r="D196" s="1" t="s">
        <v>81</v>
      </c>
      <c r="E196" s="1" t="s">
        <v>82</v>
      </c>
      <c r="F196" s="1" t="s">
        <v>83</v>
      </c>
      <c r="G196" s="1" t="s">
        <v>84</v>
      </c>
      <c r="H196" s="1" t="s">
        <v>85</v>
      </c>
      <c r="I196" s="1">
        <v>1152.9999973848462</v>
      </c>
      <c r="J196" s="1">
        <v>1</v>
      </c>
      <c r="K196">
        <f t="shared" si="56"/>
        <v>-0.40136040775116472</v>
      </c>
      <c r="L196">
        <f t="shared" si="57"/>
        <v>3.0692701503521073E-3</v>
      </c>
      <c r="M196">
        <f t="shared" si="58"/>
        <v>610.3281205393763</v>
      </c>
      <c r="N196">
        <f t="shared" si="59"/>
        <v>7.0688805679548716E-2</v>
      </c>
      <c r="O196">
        <f t="shared" si="60"/>
        <v>2.2069509908402165</v>
      </c>
      <c r="P196">
        <f t="shared" si="61"/>
        <v>31.748342320371883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31.838310241699219</v>
      </c>
      <c r="V196" s="1">
        <v>31.737274169921875</v>
      </c>
      <c r="W196" s="1">
        <v>31.646818161010742</v>
      </c>
      <c r="X196" s="1">
        <v>419.1640625</v>
      </c>
      <c r="Y196" s="1">
        <v>419.90625</v>
      </c>
      <c r="Z196" s="1">
        <v>25.03764533996582</v>
      </c>
      <c r="AA196" s="1">
        <v>25.175247192382813</v>
      </c>
      <c r="AB196" s="1">
        <v>52.559219360351563</v>
      </c>
      <c r="AC196" s="1">
        <v>52.848075866699219</v>
      </c>
      <c r="AD196" s="1">
        <v>300.47210693359375</v>
      </c>
      <c r="AE196" s="1">
        <v>17.908294677734375</v>
      </c>
      <c r="AF196" s="1">
        <v>7.2996526956558228E-2</v>
      </c>
      <c r="AG196" s="1">
        <v>99.3251953125</v>
      </c>
      <c r="AH196" s="1">
        <v>-7.7484602928161621</v>
      </c>
      <c r="AI196" s="1">
        <v>-0.37676018476486206</v>
      </c>
      <c r="AJ196" s="1">
        <v>1.4808248728513718E-2</v>
      </c>
      <c r="AK196" s="1">
        <v>2.0630811341106892E-3</v>
      </c>
      <c r="AL196" s="1">
        <v>6.9336459040641785E-2</v>
      </c>
      <c r="AM196" s="1">
        <v>5.14955073595047E-3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86</v>
      </c>
      <c r="AV196">
        <f t="shared" si="64"/>
        <v>0.5007868448893229</v>
      </c>
      <c r="AW196">
        <f t="shared" si="65"/>
        <v>7.0688805679548723E-5</v>
      </c>
      <c r="AX196">
        <f t="shared" si="66"/>
        <v>304.88727416992185</v>
      </c>
      <c r="AY196">
        <f t="shared" si="67"/>
        <v>304.9883102416992</v>
      </c>
      <c r="AZ196">
        <f t="shared" si="68"/>
        <v>2.8653270843924474</v>
      </c>
      <c r="BA196">
        <f t="shared" si="69"/>
        <v>1.1068150450006939E-2</v>
      </c>
      <c r="BB196">
        <f t="shared" si="70"/>
        <v>4.7074873352641067</v>
      </c>
      <c r="BC196">
        <f t="shared" si="71"/>
        <v>47.394694975965209</v>
      </c>
      <c r="BD196">
        <f t="shared" si="72"/>
        <v>22.219447783582396</v>
      </c>
      <c r="BE196">
        <f t="shared" si="73"/>
        <v>31.737274169921875</v>
      </c>
      <c r="BF196">
        <f t="shared" si="74"/>
        <v>4.7045336275579812</v>
      </c>
      <c r="BG196">
        <f t="shared" si="75"/>
        <v>3.0659566823180535E-3</v>
      </c>
      <c r="BH196">
        <f t="shared" si="76"/>
        <v>2.5005363444238902</v>
      </c>
      <c r="BI196">
        <f t="shared" si="77"/>
        <v>2.203997283134091</v>
      </c>
      <c r="BJ196">
        <f t="shared" si="78"/>
        <v>1.9165203456184621E-3</v>
      </c>
      <c r="BK196">
        <f t="shared" si="79"/>
        <v>60.620959777284597</v>
      </c>
      <c r="BL196">
        <f t="shared" si="80"/>
        <v>1.4534866307404957</v>
      </c>
      <c r="BM196">
        <f t="shared" si="81"/>
        <v>51.405647937242129</v>
      </c>
      <c r="BN196">
        <f t="shared" si="82"/>
        <v>420.09703751552672</v>
      </c>
      <c r="BO196">
        <f t="shared" si="83"/>
        <v>-4.9112919097987577E-4</v>
      </c>
    </row>
    <row r="197" spans="1:67" x14ac:dyDescent="0.25">
      <c r="A197" s="1">
        <v>186</v>
      </c>
      <c r="B197" s="1" t="s">
        <v>272</v>
      </c>
      <c r="C197" s="1" t="s">
        <v>331</v>
      </c>
      <c r="D197" s="1" t="s">
        <v>81</v>
      </c>
      <c r="E197" s="1" t="s">
        <v>82</v>
      </c>
      <c r="F197" s="1" t="s">
        <v>83</v>
      </c>
      <c r="G197" s="1" t="s">
        <v>84</v>
      </c>
      <c r="H197" s="1" t="s">
        <v>85</v>
      </c>
      <c r="I197" s="1">
        <v>1157.9999972730875</v>
      </c>
      <c r="J197" s="1">
        <v>1</v>
      </c>
      <c r="K197">
        <f t="shared" si="56"/>
        <v>-0.42570078160538161</v>
      </c>
      <c r="L197">
        <f t="shared" si="57"/>
        <v>2.6504890588043054E-3</v>
      </c>
      <c r="M197">
        <f t="shared" si="58"/>
        <v>657.28880847063999</v>
      </c>
      <c r="N197">
        <f t="shared" si="59"/>
        <v>6.1081195868421923E-2</v>
      </c>
      <c r="O197">
        <f t="shared" si="60"/>
        <v>2.2079359910233265</v>
      </c>
      <c r="P197">
        <f t="shared" si="61"/>
        <v>31.753745112683529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31.839040756225586</v>
      </c>
      <c r="V197" s="1">
        <v>31.738061904907227</v>
      </c>
      <c r="W197" s="1">
        <v>31.658098220825195</v>
      </c>
      <c r="X197" s="1">
        <v>419.1817626953125</v>
      </c>
      <c r="Y197" s="1">
        <v>419.98062133789063</v>
      </c>
      <c r="Z197" s="1">
        <v>25.061168670654297</v>
      </c>
      <c r="AA197" s="1">
        <v>25.180070877075195</v>
      </c>
      <c r="AB197" s="1">
        <v>52.605960845947266</v>
      </c>
      <c r="AC197" s="1">
        <v>52.855548858642578</v>
      </c>
      <c r="AD197" s="1">
        <v>300.46456909179688</v>
      </c>
      <c r="AE197" s="1">
        <v>17.824947357177734</v>
      </c>
      <c r="AF197" s="1">
        <v>6.2731213867664337E-2</v>
      </c>
      <c r="AG197" s="1">
        <v>99.324333190917969</v>
      </c>
      <c r="AH197" s="1">
        <v>-7.7484602928161621</v>
      </c>
      <c r="AI197" s="1">
        <v>-0.37676018476486206</v>
      </c>
      <c r="AJ197" s="1">
        <v>1.4808248728513718E-2</v>
      </c>
      <c r="AK197" s="1">
        <v>2.0630811341106892E-3</v>
      </c>
      <c r="AL197" s="1">
        <v>6.9336459040641785E-2</v>
      </c>
      <c r="AM197" s="1">
        <v>5.14955073595047E-3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86</v>
      </c>
      <c r="AV197">
        <f t="shared" si="64"/>
        <v>0.50077428181966144</v>
      </c>
      <c r="AW197">
        <f t="shared" si="65"/>
        <v>6.1081195868421925E-5</v>
      </c>
      <c r="AX197">
        <f t="shared" si="66"/>
        <v>304.8880619049072</v>
      </c>
      <c r="AY197">
        <f t="shared" si="67"/>
        <v>304.98904075622556</v>
      </c>
      <c r="AZ197">
        <f t="shared" si="68"/>
        <v>2.8519915134014582</v>
      </c>
      <c r="BA197">
        <f t="shared" si="69"/>
        <v>1.5683207776301434E-2</v>
      </c>
      <c r="BB197">
        <f t="shared" si="70"/>
        <v>4.7089297405888733</v>
      </c>
      <c r="BC197">
        <f t="shared" si="71"/>
        <v>47.409628530176214</v>
      </c>
      <c r="BD197">
        <f t="shared" si="72"/>
        <v>22.229557653101018</v>
      </c>
      <c r="BE197">
        <f t="shared" si="73"/>
        <v>31.738061904907227</v>
      </c>
      <c r="BF197">
        <f t="shared" si="74"/>
        <v>4.7047437935148704</v>
      </c>
      <c r="BG197">
        <f t="shared" si="75"/>
        <v>2.6480177412099011E-3</v>
      </c>
      <c r="BH197">
        <f t="shared" si="76"/>
        <v>2.5009937495655468</v>
      </c>
      <c r="BI197">
        <f t="shared" si="77"/>
        <v>2.2037500439493236</v>
      </c>
      <c r="BJ197">
        <f t="shared" si="78"/>
        <v>1.6552329434089497E-3</v>
      </c>
      <c r="BK197">
        <f t="shared" si="79"/>
        <v>65.284772615199316</v>
      </c>
      <c r="BL197">
        <f t="shared" si="80"/>
        <v>1.5650455641900338</v>
      </c>
      <c r="BM197">
        <f t="shared" si="81"/>
        <v>51.391192936513931</v>
      </c>
      <c r="BN197">
        <f t="shared" si="82"/>
        <v>420.18297910141627</v>
      </c>
      <c r="BO197">
        <f t="shared" si="83"/>
        <v>-5.2066057143705961E-4</v>
      </c>
    </row>
    <row r="198" spans="1:67" x14ac:dyDescent="0.25">
      <c r="A198" s="1">
        <v>187</v>
      </c>
      <c r="B198" s="1" t="s">
        <v>273</v>
      </c>
      <c r="C198" s="1" t="s">
        <v>331</v>
      </c>
      <c r="D198" s="1" t="s">
        <v>81</v>
      </c>
      <c r="E198" s="1" t="s">
        <v>82</v>
      </c>
      <c r="F198" s="1" t="s">
        <v>83</v>
      </c>
      <c r="G198" s="1" t="s">
        <v>84</v>
      </c>
      <c r="H198" s="1" t="s">
        <v>85</v>
      </c>
      <c r="I198" s="1">
        <v>1162.9999971613288</v>
      </c>
      <c r="J198" s="1">
        <v>1</v>
      </c>
      <c r="K198">
        <f t="shared" si="56"/>
        <v>-0.36734899244848807</v>
      </c>
      <c r="L198">
        <f t="shared" si="57"/>
        <v>2.9164205010998871E-3</v>
      </c>
      <c r="M198">
        <f t="shared" si="58"/>
        <v>602.79174860387218</v>
      </c>
      <c r="N198">
        <f t="shared" si="59"/>
        <v>6.7188364070312034E-2</v>
      </c>
      <c r="O198">
        <f t="shared" si="60"/>
        <v>2.2074301431017105</v>
      </c>
      <c r="P198">
        <f t="shared" si="61"/>
        <v>31.751384529842078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31.841306686401367</v>
      </c>
      <c r="V198" s="1">
        <v>31.738353729248047</v>
      </c>
      <c r="W198" s="1">
        <v>31.665702819824219</v>
      </c>
      <c r="X198" s="1">
        <v>419.26907348632813</v>
      </c>
      <c r="Y198" s="1">
        <v>419.94638061523438</v>
      </c>
      <c r="Z198" s="1">
        <v>25.048248291015625</v>
      </c>
      <c r="AA198" s="1">
        <v>25.179056167602539</v>
      </c>
      <c r="AB198" s="1">
        <v>52.571590423583984</v>
      </c>
      <c r="AC198" s="1">
        <v>52.846134185791016</v>
      </c>
      <c r="AD198" s="1">
        <v>300.42514038085938</v>
      </c>
      <c r="AE198" s="1">
        <v>17.885826110839844</v>
      </c>
      <c r="AF198" s="1">
        <v>3.4216013737022877E-3</v>
      </c>
      <c r="AG198" s="1">
        <v>99.323394775390625</v>
      </c>
      <c r="AH198" s="1">
        <v>-7.7484602928161621</v>
      </c>
      <c r="AI198" s="1">
        <v>-0.37676018476486206</v>
      </c>
      <c r="AJ198" s="1">
        <v>1.4808248728513718E-2</v>
      </c>
      <c r="AK198" s="1">
        <v>2.0630811341106892E-3</v>
      </c>
      <c r="AL198" s="1">
        <v>6.9336459040641785E-2</v>
      </c>
      <c r="AM198" s="1">
        <v>5.14955073595047E-3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86</v>
      </c>
      <c r="AV198">
        <f t="shared" si="64"/>
        <v>0.50070856730143232</v>
      </c>
      <c r="AW198">
        <f t="shared" si="65"/>
        <v>6.7188364070312032E-5</v>
      </c>
      <c r="AX198">
        <f t="shared" si="66"/>
        <v>304.88835372924802</v>
      </c>
      <c r="AY198">
        <f t="shared" si="67"/>
        <v>304.99130668640134</v>
      </c>
      <c r="AZ198">
        <f t="shared" si="68"/>
        <v>2.8617321137696763</v>
      </c>
      <c r="BA198">
        <f t="shared" si="69"/>
        <v>1.303080059402977E-2</v>
      </c>
      <c r="BB198">
        <f t="shared" si="70"/>
        <v>4.7082994789082315</v>
      </c>
      <c r="BC198">
        <f t="shared" si="71"/>
        <v>47.40373090907287</v>
      </c>
      <c r="BD198">
        <f t="shared" si="72"/>
        <v>22.224674741470331</v>
      </c>
      <c r="BE198">
        <f t="shared" si="73"/>
        <v>31.738353729248047</v>
      </c>
      <c r="BF198">
        <f t="shared" si="74"/>
        <v>4.7048216536805292</v>
      </c>
      <c r="BG198">
        <f t="shared" si="75"/>
        <v>2.9134286760929902E-3</v>
      </c>
      <c r="BH198">
        <f t="shared" si="76"/>
        <v>2.500869335806521</v>
      </c>
      <c r="BI198">
        <f t="shared" si="77"/>
        <v>2.2039523178740081</v>
      </c>
      <c r="BJ198">
        <f t="shared" si="78"/>
        <v>1.8211614831932668E-3</v>
      </c>
      <c r="BK198">
        <f t="shared" si="79"/>
        <v>59.871322813930419</v>
      </c>
      <c r="BL198">
        <f t="shared" si="80"/>
        <v>1.4354016999045538</v>
      </c>
      <c r="BM198">
        <f t="shared" si="81"/>
        <v>51.400544869998875</v>
      </c>
      <c r="BN198">
        <f t="shared" si="82"/>
        <v>420.12100073283187</v>
      </c>
      <c r="BO198">
        <f t="shared" si="83"/>
        <v>-4.4944047872781787E-4</v>
      </c>
    </row>
    <row r="199" spans="1:67" x14ac:dyDescent="0.25">
      <c r="A199" s="1">
        <v>188</v>
      </c>
      <c r="B199" s="1" t="s">
        <v>274</v>
      </c>
      <c r="C199" s="1" t="s">
        <v>331</v>
      </c>
      <c r="D199" s="1" t="s">
        <v>81</v>
      </c>
      <c r="E199" s="1" t="s">
        <v>82</v>
      </c>
      <c r="F199" s="1" t="s">
        <v>83</v>
      </c>
      <c r="G199" s="1" t="s">
        <v>84</v>
      </c>
      <c r="H199" s="1" t="s">
        <v>85</v>
      </c>
      <c r="I199" s="1">
        <v>1168.4999970383942</v>
      </c>
      <c r="J199" s="1">
        <v>1</v>
      </c>
      <c r="K199">
        <f t="shared" si="56"/>
        <v>-0.52950408552051931</v>
      </c>
      <c r="L199">
        <f t="shared" si="57"/>
        <v>2.8158251282905983E-3</v>
      </c>
      <c r="M199">
        <f t="shared" si="58"/>
        <v>700.4003754632887</v>
      </c>
      <c r="N199">
        <f t="shared" si="59"/>
        <v>6.4878118201359164E-2</v>
      </c>
      <c r="O199">
        <f t="shared" si="60"/>
        <v>2.2075942895001761</v>
      </c>
      <c r="P199">
        <f t="shared" si="61"/>
        <v>31.75130000122682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31.841901779174805</v>
      </c>
      <c r="V199" s="1">
        <v>31.736785888671875</v>
      </c>
      <c r="W199" s="1">
        <v>31.664264678955078</v>
      </c>
      <c r="X199" s="1">
        <v>418.936767578125</v>
      </c>
      <c r="Y199" s="1">
        <v>419.93978881835938</v>
      </c>
      <c r="Z199" s="1">
        <v>25.050956726074219</v>
      </c>
      <c r="AA199" s="1">
        <v>25.177257537841797</v>
      </c>
      <c r="AB199" s="1">
        <v>52.575332641601563</v>
      </c>
      <c r="AC199" s="1">
        <v>52.840404510498047</v>
      </c>
      <c r="AD199" s="1">
        <v>300.44778442382813</v>
      </c>
      <c r="AE199" s="1">
        <v>17.906845092773438</v>
      </c>
      <c r="AF199" s="1">
        <v>2.5091852992773056E-2</v>
      </c>
      <c r="AG199" s="1">
        <v>99.323074340820313</v>
      </c>
      <c r="AH199" s="1">
        <v>-7.7484602928161621</v>
      </c>
      <c r="AI199" s="1">
        <v>-0.37676018476486206</v>
      </c>
      <c r="AJ199" s="1">
        <v>1.4808248728513718E-2</v>
      </c>
      <c r="AK199" s="1">
        <v>2.0630811341106892E-3</v>
      </c>
      <c r="AL199" s="1">
        <v>6.9336459040641785E-2</v>
      </c>
      <c r="AM199" s="1">
        <v>5.14955073595047E-3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86</v>
      </c>
      <c r="AV199">
        <f t="shared" si="64"/>
        <v>0.50074630737304682</v>
      </c>
      <c r="AW199">
        <f t="shared" si="65"/>
        <v>6.4878118201359167E-5</v>
      </c>
      <c r="AX199">
        <f t="shared" si="66"/>
        <v>304.88678588867185</v>
      </c>
      <c r="AY199">
        <f t="shared" si="67"/>
        <v>304.99190177917478</v>
      </c>
      <c r="AZ199">
        <f t="shared" si="68"/>
        <v>2.8650951508038816</v>
      </c>
      <c r="BA199">
        <f t="shared" si="69"/>
        <v>1.4514112554944747E-2</v>
      </c>
      <c r="BB199">
        <f t="shared" si="70"/>
        <v>4.7082769116292154</v>
      </c>
      <c r="BC199">
        <f t="shared" si="71"/>
        <v>47.403656631419672</v>
      </c>
      <c r="BD199">
        <f t="shared" si="72"/>
        <v>22.226399093577875</v>
      </c>
      <c r="BE199">
        <f t="shared" si="73"/>
        <v>31.736785888671875</v>
      </c>
      <c r="BF199">
        <f t="shared" si="74"/>
        <v>4.7044033593010921</v>
      </c>
      <c r="BG199">
        <f t="shared" si="75"/>
        <v>2.8130360376326909E-3</v>
      </c>
      <c r="BH199">
        <f t="shared" si="76"/>
        <v>2.5006826221290392</v>
      </c>
      <c r="BI199">
        <f t="shared" si="77"/>
        <v>2.2037207371720529</v>
      </c>
      <c r="BJ199">
        <f t="shared" si="78"/>
        <v>1.7583978933299362E-3</v>
      </c>
      <c r="BK199">
        <f t="shared" si="79"/>
        <v>69.565918560478679</v>
      </c>
      <c r="BL199">
        <f t="shared" si="80"/>
        <v>1.6678590457791549</v>
      </c>
      <c r="BM199">
        <f t="shared" si="81"/>
        <v>51.395025375711747</v>
      </c>
      <c r="BN199">
        <f t="shared" si="82"/>
        <v>420.19148970112388</v>
      </c>
      <c r="BO199">
        <f t="shared" si="83"/>
        <v>-6.4765414290582064E-4</v>
      </c>
    </row>
    <row r="200" spans="1:67" x14ac:dyDescent="0.25">
      <c r="A200" s="1">
        <v>189</v>
      </c>
      <c r="B200" s="1" t="s">
        <v>275</v>
      </c>
      <c r="C200" s="1" t="s">
        <v>331</v>
      </c>
      <c r="D200" s="1" t="s">
        <v>81</v>
      </c>
      <c r="E200" s="1" t="s">
        <v>82</v>
      </c>
      <c r="F200" s="1" t="s">
        <v>83</v>
      </c>
      <c r="G200" s="1" t="s">
        <v>84</v>
      </c>
      <c r="H200" s="1" t="s">
        <v>85</v>
      </c>
      <c r="I200" s="1">
        <v>1173.4999969266355</v>
      </c>
      <c r="J200" s="1">
        <v>1</v>
      </c>
      <c r="K200">
        <f t="shared" si="56"/>
        <v>-0.65273011076319676</v>
      </c>
      <c r="L200">
        <f t="shared" si="57"/>
        <v>2.960792419005257E-3</v>
      </c>
      <c r="M200">
        <f t="shared" si="58"/>
        <v>751.34620961464486</v>
      </c>
      <c r="N200">
        <f t="shared" si="59"/>
        <v>6.8181142964767127E-2</v>
      </c>
      <c r="O200">
        <f t="shared" si="60"/>
        <v>2.2065138585651338</v>
      </c>
      <c r="P200">
        <f t="shared" si="61"/>
        <v>31.747267333726573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31.842609405517578</v>
      </c>
      <c r="V200" s="1">
        <v>31.73393440246582</v>
      </c>
      <c r="W200" s="1">
        <v>31.657749176025391</v>
      </c>
      <c r="X200" s="1">
        <v>418.648681640625</v>
      </c>
      <c r="Y200" s="1">
        <v>419.89501953125</v>
      </c>
      <c r="Z200" s="1">
        <v>25.044618606567383</v>
      </c>
      <c r="AA200" s="1">
        <v>25.177349090576172</v>
      </c>
      <c r="AB200" s="1">
        <v>52.559814453125</v>
      </c>
      <c r="AC200" s="1">
        <v>52.838371276855469</v>
      </c>
      <c r="AD200" s="1">
        <v>300.44879150390625</v>
      </c>
      <c r="AE200" s="1">
        <v>17.890176773071289</v>
      </c>
      <c r="AF200" s="1">
        <v>2.3952128365635872E-2</v>
      </c>
      <c r="AG200" s="1">
        <v>99.322868347167969</v>
      </c>
      <c r="AH200" s="1">
        <v>-7.7484602928161621</v>
      </c>
      <c r="AI200" s="1">
        <v>-0.37676018476486206</v>
      </c>
      <c r="AJ200" s="1">
        <v>1.4808248728513718E-2</v>
      </c>
      <c r="AK200" s="1">
        <v>2.0630811341106892E-3</v>
      </c>
      <c r="AL200" s="1">
        <v>6.9336459040641785E-2</v>
      </c>
      <c r="AM200" s="1">
        <v>5.14955073595047E-3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86</v>
      </c>
      <c r="AV200">
        <f t="shared" si="64"/>
        <v>0.5007479858398437</v>
      </c>
      <c r="AW200">
        <f t="shared" si="65"/>
        <v>6.818114296476713E-5</v>
      </c>
      <c r="AX200">
        <f t="shared" si="66"/>
        <v>304.8839344024658</v>
      </c>
      <c r="AY200">
        <f t="shared" si="67"/>
        <v>304.99260940551756</v>
      </c>
      <c r="AZ200">
        <f t="shared" si="68"/>
        <v>2.8624282197111484</v>
      </c>
      <c r="BA200">
        <f t="shared" si="69"/>
        <v>1.333293126075131E-2</v>
      </c>
      <c r="BB200">
        <f t="shared" si="70"/>
        <v>4.7072003876191202</v>
      </c>
      <c r="BC200">
        <f t="shared" si="71"/>
        <v>47.392916313751812</v>
      </c>
      <c r="BD200">
        <f t="shared" si="72"/>
        <v>22.21556722317564</v>
      </c>
      <c r="BE200">
        <f t="shared" si="73"/>
        <v>31.73393440246582</v>
      </c>
      <c r="BF200">
        <f t="shared" si="74"/>
        <v>4.7036426757576644</v>
      </c>
      <c r="BG200">
        <f t="shared" si="75"/>
        <v>2.9577089112520403E-3</v>
      </c>
      <c r="BH200">
        <f t="shared" si="76"/>
        <v>2.5006865290539864</v>
      </c>
      <c r="BI200">
        <f t="shared" si="77"/>
        <v>2.202956146703678</v>
      </c>
      <c r="BJ200">
        <f t="shared" si="78"/>
        <v>1.8488448563533581E-3</v>
      </c>
      <c r="BK200">
        <f t="shared" si="79"/>
        <v>74.625860660699033</v>
      </c>
      <c r="BL200">
        <f t="shared" si="80"/>
        <v>1.7893668051919513</v>
      </c>
      <c r="BM200">
        <f t="shared" si="81"/>
        <v>51.410449272595258</v>
      </c>
      <c r="BN200">
        <f t="shared" si="82"/>
        <v>420.20529616476188</v>
      </c>
      <c r="BO200">
        <f t="shared" si="83"/>
        <v>-7.9858936939550382E-4</v>
      </c>
    </row>
    <row r="201" spans="1:67" x14ac:dyDescent="0.25">
      <c r="A201" s="1">
        <v>190</v>
      </c>
      <c r="B201" s="1" t="s">
        <v>276</v>
      </c>
      <c r="C201" s="1" t="s">
        <v>331</v>
      </c>
      <c r="D201" s="1" t="s">
        <v>81</v>
      </c>
      <c r="E201" s="1" t="s">
        <v>82</v>
      </c>
      <c r="F201" s="1" t="s">
        <v>83</v>
      </c>
      <c r="G201" s="1" t="s">
        <v>84</v>
      </c>
      <c r="H201" s="1" t="s">
        <v>85</v>
      </c>
      <c r="I201" s="1">
        <v>1178.4999968148768</v>
      </c>
      <c r="J201" s="1">
        <v>1</v>
      </c>
      <c r="K201">
        <f t="shared" si="56"/>
        <v>-0.55719683276721077</v>
      </c>
      <c r="L201">
        <f t="shared" si="57"/>
        <v>2.8422166056980961E-3</v>
      </c>
      <c r="M201">
        <f t="shared" si="58"/>
        <v>712.87576773882142</v>
      </c>
      <c r="N201">
        <f t="shared" si="59"/>
        <v>6.5466051515522386E-2</v>
      </c>
      <c r="O201">
        <f t="shared" si="60"/>
        <v>2.2069292787918036</v>
      </c>
      <c r="P201">
        <f t="shared" si="61"/>
        <v>31.74988933635769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31.840419769287109</v>
      </c>
      <c r="V201" s="1">
        <v>31.735843658447266</v>
      </c>
      <c r="W201" s="1">
        <v>31.652544021606445</v>
      </c>
      <c r="X201" s="1">
        <v>418.77023315429688</v>
      </c>
      <c r="Y201" s="1">
        <v>419.82803344726563</v>
      </c>
      <c r="Z201" s="1">
        <v>25.052804946899414</v>
      </c>
      <c r="AA201" s="1">
        <v>25.180244445800781</v>
      </c>
      <c r="AB201" s="1">
        <v>52.583454132080078</v>
      </c>
      <c r="AC201" s="1">
        <v>52.850936889648438</v>
      </c>
      <c r="AD201" s="1">
        <v>300.460693359375</v>
      </c>
      <c r="AE201" s="1">
        <v>17.850315093994141</v>
      </c>
      <c r="AF201" s="1">
        <v>8.211866021156311E-2</v>
      </c>
      <c r="AG201" s="1">
        <v>99.322746276855469</v>
      </c>
      <c r="AH201" s="1">
        <v>-7.7484602928161621</v>
      </c>
      <c r="AI201" s="1">
        <v>-0.37676018476486206</v>
      </c>
      <c r="AJ201" s="1">
        <v>1.4808248728513718E-2</v>
      </c>
      <c r="AK201" s="1">
        <v>2.0630811341106892E-3</v>
      </c>
      <c r="AL201" s="1">
        <v>6.9336459040641785E-2</v>
      </c>
      <c r="AM201" s="1">
        <v>5.14955073595047E-3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86</v>
      </c>
      <c r="AV201">
        <f t="shared" si="64"/>
        <v>0.50076782226562488</v>
      </c>
      <c r="AW201">
        <f t="shared" si="65"/>
        <v>6.5466051515522384E-5</v>
      </c>
      <c r="AX201">
        <f t="shared" si="66"/>
        <v>304.88584365844724</v>
      </c>
      <c r="AY201">
        <f t="shared" si="67"/>
        <v>304.99041976928709</v>
      </c>
      <c r="AZ201">
        <f t="shared" si="68"/>
        <v>2.8560503512013611</v>
      </c>
      <c r="BA201">
        <f t="shared" si="69"/>
        <v>1.4045677910424378E-2</v>
      </c>
      <c r="BB201">
        <f t="shared" si="70"/>
        <v>4.7079003090712739</v>
      </c>
      <c r="BC201">
        <f t="shared" si="71"/>
        <v>47.400021501100248</v>
      </c>
      <c r="BD201">
        <f t="shared" si="72"/>
        <v>22.219777055299467</v>
      </c>
      <c r="BE201">
        <f t="shared" si="73"/>
        <v>31.735843658447266</v>
      </c>
      <c r="BF201">
        <f t="shared" si="74"/>
        <v>4.7041519911517167</v>
      </c>
      <c r="BG201">
        <f t="shared" si="75"/>
        <v>2.8393750145989942E-3</v>
      </c>
      <c r="BH201">
        <f t="shared" si="76"/>
        <v>2.5009710302794703</v>
      </c>
      <c r="BI201">
        <f t="shared" si="77"/>
        <v>2.2031809608722464</v>
      </c>
      <c r="BJ201">
        <f t="shared" si="78"/>
        <v>1.7748644647414354E-3</v>
      </c>
      <c r="BK201">
        <f t="shared" si="79"/>
        <v>70.804779006041514</v>
      </c>
      <c r="BL201">
        <f t="shared" si="80"/>
        <v>1.6980185003018988</v>
      </c>
      <c r="BM201">
        <f t="shared" si="81"/>
        <v>51.406247572250543</v>
      </c>
      <c r="BN201">
        <f t="shared" si="82"/>
        <v>420.09289813578494</v>
      </c>
      <c r="BO201">
        <f t="shared" si="83"/>
        <v>-6.8183486221294869E-4</v>
      </c>
    </row>
    <row r="202" spans="1:67" x14ac:dyDescent="0.25">
      <c r="A202" s="1">
        <v>191</v>
      </c>
      <c r="B202" s="1" t="s">
        <v>277</v>
      </c>
      <c r="C202" s="1" t="s">
        <v>331</v>
      </c>
      <c r="D202" s="1" t="s">
        <v>81</v>
      </c>
      <c r="E202" s="1" t="s">
        <v>82</v>
      </c>
      <c r="F202" s="1" t="s">
        <v>83</v>
      </c>
      <c r="G202" s="1" t="s">
        <v>84</v>
      </c>
      <c r="H202" s="1" t="s">
        <v>85</v>
      </c>
      <c r="I202" s="1">
        <v>1183.4999967031181</v>
      </c>
      <c r="J202" s="1">
        <v>1</v>
      </c>
      <c r="K202">
        <f t="shared" si="56"/>
        <v>-0.40569398867006601</v>
      </c>
      <c r="L202">
        <f t="shared" si="57"/>
        <v>2.9899949577023616E-3</v>
      </c>
      <c r="M202">
        <f t="shared" si="58"/>
        <v>617.89501862935583</v>
      </c>
      <c r="N202">
        <f t="shared" si="59"/>
        <v>6.8840447758189455E-2</v>
      </c>
      <c r="O202">
        <f t="shared" si="60"/>
        <v>2.2061265983747642</v>
      </c>
      <c r="P202">
        <f t="shared" si="61"/>
        <v>31.745734529095511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31.839370727539063</v>
      </c>
      <c r="V202" s="1">
        <v>31.733013153076172</v>
      </c>
      <c r="W202" s="1">
        <v>31.652904510498047</v>
      </c>
      <c r="X202" s="1">
        <v>418.98193359375</v>
      </c>
      <c r="Y202" s="1">
        <v>419.734375</v>
      </c>
      <c r="Z202" s="1">
        <v>25.043041229248047</v>
      </c>
      <c r="AA202" s="1">
        <v>25.17704963684082</v>
      </c>
      <c r="AB202" s="1">
        <v>52.566314697265625</v>
      </c>
      <c r="AC202" s="1">
        <v>52.847606658935547</v>
      </c>
      <c r="AD202" s="1">
        <v>300.46136474609375</v>
      </c>
      <c r="AE202" s="1">
        <v>17.909744262695313</v>
      </c>
      <c r="AF202" s="1">
        <v>0.1117754802107811</v>
      </c>
      <c r="AG202" s="1">
        <v>99.32318115234375</v>
      </c>
      <c r="AH202" s="1">
        <v>-7.7484602928161621</v>
      </c>
      <c r="AI202" s="1">
        <v>-0.37676018476486206</v>
      </c>
      <c r="AJ202" s="1">
        <v>1.4808248728513718E-2</v>
      </c>
      <c r="AK202" s="1">
        <v>2.0630811341106892E-3</v>
      </c>
      <c r="AL202" s="1">
        <v>6.9336459040641785E-2</v>
      </c>
      <c r="AM202" s="1">
        <v>5.14955073595047E-3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86</v>
      </c>
      <c r="AV202">
        <f t="shared" si="64"/>
        <v>0.50076894124348958</v>
      </c>
      <c r="AW202">
        <f t="shared" si="65"/>
        <v>6.8840447758189451E-5</v>
      </c>
      <c r="AX202">
        <f t="shared" si="66"/>
        <v>304.88301315307615</v>
      </c>
      <c r="AY202">
        <f t="shared" si="67"/>
        <v>304.98937072753904</v>
      </c>
      <c r="AZ202">
        <f t="shared" si="68"/>
        <v>2.8655590179810133</v>
      </c>
      <c r="BA202">
        <f t="shared" si="69"/>
        <v>1.2721376019339772E-2</v>
      </c>
      <c r="BB202">
        <f t="shared" si="70"/>
        <v>4.7067912603362556</v>
      </c>
      <c r="BC202">
        <f t="shared" si="71"/>
        <v>47.388647904026463</v>
      </c>
      <c r="BD202">
        <f t="shared" si="72"/>
        <v>22.211598267185643</v>
      </c>
      <c r="BE202">
        <f t="shared" si="73"/>
        <v>31.733013153076172</v>
      </c>
      <c r="BF202">
        <f t="shared" si="74"/>
        <v>4.7033969393488748</v>
      </c>
      <c r="BG202">
        <f t="shared" si="75"/>
        <v>2.9868503565050378E-3</v>
      </c>
      <c r="BH202">
        <f t="shared" si="76"/>
        <v>2.5006646619614914</v>
      </c>
      <c r="BI202">
        <f t="shared" si="77"/>
        <v>2.2027322773873834</v>
      </c>
      <c r="BJ202">
        <f t="shared" si="78"/>
        <v>1.8670637411222302E-3</v>
      </c>
      <c r="BK202">
        <f t="shared" si="79"/>
        <v>61.371298868454325</v>
      </c>
      <c r="BL202">
        <f t="shared" si="80"/>
        <v>1.4721096375043283</v>
      </c>
      <c r="BM202">
        <f t="shared" si="81"/>
        <v>51.41536851510886</v>
      </c>
      <c r="BN202">
        <f t="shared" si="82"/>
        <v>419.92722249234777</v>
      </c>
      <c r="BO202">
        <f t="shared" si="83"/>
        <v>-4.9672669011630814E-4</v>
      </c>
    </row>
    <row r="203" spans="1:67" x14ac:dyDescent="0.25">
      <c r="A203" s="1">
        <v>192</v>
      </c>
      <c r="B203" s="1" t="s">
        <v>278</v>
      </c>
      <c r="C203" s="1" t="s">
        <v>331</v>
      </c>
      <c r="D203" s="1" t="s">
        <v>81</v>
      </c>
      <c r="E203" s="1" t="s">
        <v>82</v>
      </c>
      <c r="F203" s="1" t="s">
        <v>83</v>
      </c>
      <c r="G203" s="1" t="s">
        <v>84</v>
      </c>
      <c r="H203" s="1" t="s">
        <v>85</v>
      </c>
      <c r="I203" s="1">
        <v>1188.9999965801835</v>
      </c>
      <c r="J203" s="1">
        <v>1</v>
      </c>
      <c r="K203">
        <f t="shared" si="56"/>
        <v>-0.31792832635611035</v>
      </c>
      <c r="L203">
        <f t="shared" si="57"/>
        <v>2.5003659847084823E-3</v>
      </c>
      <c r="M203">
        <f t="shared" si="58"/>
        <v>604.45075480027538</v>
      </c>
      <c r="N203">
        <f t="shared" si="59"/>
        <v>5.765140893001048E-2</v>
      </c>
      <c r="O203">
        <f t="shared" si="60"/>
        <v>2.208907468914739</v>
      </c>
      <c r="P203">
        <f t="shared" si="61"/>
        <v>31.754317027677583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31.839227676391602</v>
      </c>
      <c r="V203" s="1">
        <v>31.736602783203125</v>
      </c>
      <c r="W203" s="1">
        <v>31.654613494873047</v>
      </c>
      <c r="X203" s="1">
        <v>419.17303466796875</v>
      </c>
      <c r="Y203" s="1">
        <v>419.75961303710938</v>
      </c>
      <c r="Z203" s="1">
        <v>25.060285568237305</v>
      </c>
      <c r="AA203" s="1">
        <v>25.172517776489258</v>
      </c>
      <c r="AB203" s="1">
        <v>52.60211181640625</v>
      </c>
      <c r="AC203" s="1">
        <v>52.837688446044922</v>
      </c>
      <c r="AD203" s="1">
        <v>300.449462890625</v>
      </c>
      <c r="AE203" s="1">
        <v>17.880754470825195</v>
      </c>
      <c r="AF203" s="1">
        <v>2.9654299840331078E-2</v>
      </c>
      <c r="AG203" s="1">
        <v>99.321609497070313</v>
      </c>
      <c r="AH203" s="1">
        <v>-7.7484602928161621</v>
      </c>
      <c r="AI203" s="1">
        <v>-0.37676018476486206</v>
      </c>
      <c r="AJ203" s="1">
        <v>1.4808248728513718E-2</v>
      </c>
      <c r="AK203" s="1">
        <v>2.0630811341106892E-3</v>
      </c>
      <c r="AL203" s="1">
        <v>6.9336459040641785E-2</v>
      </c>
      <c r="AM203" s="1">
        <v>5.14955073595047E-3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86</v>
      </c>
      <c r="AV203">
        <f t="shared" si="64"/>
        <v>0.50074910481770829</v>
      </c>
      <c r="AW203">
        <f t="shared" si="65"/>
        <v>5.765140893001048E-5</v>
      </c>
      <c r="AX203">
        <f t="shared" si="66"/>
        <v>304.8866027832031</v>
      </c>
      <c r="AY203">
        <f t="shared" si="67"/>
        <v>304.98922767639158</v>
      </c>
      <c r="AZ203">
        <f t="shared" si="68"/>
        <v>2.8609206513854701</v>
      </c>
      <c r="BA203">
        <f t="shared" si="69"/>
        <v>1.771424447445737E-2</v>
      </c>
      <c r="BB203">
        <f t="shared" si="70"/>
        <v>4.7090824495692658</v>
      </c>
      <c r="BC203">
        <f t="shared" si="71"/>
        <v>47.412466163349578</v>
      </c>
      <c r="BD203">
        <f t="shared" si="72"/>
        <v>22.23994838686032</v>
      </c>
      <c r="BE203">
        <f t="shared" si="73"/>
        <v>31.736602783203125</v>
      </c>
      <c r="BF203">
        <f t="shared" si="74"/>
        <v>4.704354509514463</v>
      </c>
      <c r="BG203">
        <f t="shared" si="75"/>
        <v>2.4981665725082635E-3</v>
      </c>
      <c r="BH203">
        <f t="shared" si="76"/>
        <v>2.5001749806545268</v>
      </c>
      <c r="BI203">
        <f t="shared" si="77"/>
        <v>2.2041795288599362</v>
      </c>
      <c r="BJ203">
        <f t="shared" si="78"/>
        <v>1.5615515624060842E-3</v>
      </c>
      <c r="BK203">
        <f t="shared" si="79"/>
        <v>60.03502182848235</v>
      </c>
      <c r="BL203">
        <f t="shared" si="80"/>
        <v>1.4399926434724395</v>
      </c>
      <c r="BM203">
        <f t="shared" si="81"/>
        <v>51.368933096090139</v>
      </c>
      <c r="BN203">
        <f t="shared" si="82"/>
        <v>419.91074093694613</v>
      </c>
      <c r="BO203">
        <f t="shared" si="83"/>
        <v>-3.889312021287711E-4</v>
      </c>
    </row>
    <row r="204" spans="1:67" x14ac:dyDescent="0.25">
      <c r="A204" s="1">
        <v>193</v>
      </c>
      <c r="B204" s="1" t="s">
        <v>279</v>
      </c>
      <c r="C204" s="1" t="s">
        <v>331</v>
      </c>
      <c r="D204" s="1" t="s">
        <v>81</v>
      </c>
      <c r="E204" s="1" t="s">
        <v>82</v>
      </c>
      <c r="F204" s="1" t="s">
        <v>83</v>
      </c>
      <c r="G204" s="1" t="s">
        <v>84</v>
      </c>
      <c r="H204" s="1" t="s">
        <v>85</v>
      </c>
      <c r="I204" s="1">
        <v>1193.9999964684248</v>
      </c>
      <c r="J204" s="1">
        <v>1</v>
      </c>
      <c r="K204">
        <f t="shared" si="56"/>
        <v>-0.23280410147190972</v>
      </c>
      <c r="L204">
        <f t="shared" si="57"/>
        <v>2.7814142803248773E-3</v>
      </c>
      <c r="M204">
        <f t="shared" si="58"/>
        <v>536.3085695559223</v>
      </c>
      <c r="N204">
        <f t="shared" si="59"/>
        <v>6.4060532287472979E-2</v>
      </c>
      <c r="O204">
        <f t="shared" si="60"/>
        <v>2.2066893080040368</v>
      </c>
      <c r="P204">
        <f t="shared" si="61"/>
        <v>31.750425245630328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31.838706970214844</v>
      </c>
      <c r="V204" s="1">
        <v>31.735956192016602</v>
      </c>
      <c r="W204" s="1">
        <v>31.65655517578125</v>
      </c>
      <c r="X204" s="1">
        <v>419.4986572265625</v>
      </c>
      <c r="Y204" s="1">
        <v>419.90982055664063</v>
      </c>
      <c r="Z204" s="1">
        <v>25.059549331665039</v>
      </c>
      <c r="AA204" s="1">
        <v>25.184247970581055</v>
      </c>
      <c r="AB204" s="1">
        <v>52.602409362792969</v>
      </c>
      <c r="AC204" s="1">
        <v>52.864162445068359</v>
      </c>
      <c r="AD204" s="1">
        <v>300.47103881835938</v>
      </c>
      <c r="AE204" s="1">
        <v>17.83726692199707</v>
      </c>
      <c r="AF204" s="1">
        <v>0.2212723046541214</v>
      </c>
      <c r="AG204" s="1">
        <v>99.322166442871094</v>
      </c>
      <c r="AH204" s="1">
        <v>-7.7484602928161621</v>
      </c>
      <c r="AI204" s="1">
        <v>-0.37676018476486206</v>
      </c>
      <c r="AJ204" s="1">
        <v>1.4808248728513718E-2</v>
      </c>
      <c r="AK204" s="1">
        <v>2.0630811341106892E-3</v>
      </c>
      <c r="AL204" s="1">
        <v>6.9336459040641785E-2</v>
      </c>
      <c r="AM204" s="1">
        <v>5.14955073595047E-3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86</v>
      </c>
      <c r="AV204">
        <f t="shared" si="64"/>
        <v>0.50078506469726558</v>
      </c>
      <c r="AW204">
        <f t="shared" si="65"/>
        <v>6.4060532287472976E-5</v>
      </c>
      <c r="AX204">
        <f t="shared" si="66"/>
        <v>304.88595619201658</v>
      </c>
      <c r="AY204">
        <f t="shared" si="67"/>
        <v>304.98870697021482</v>
      </c>
      <c r="AZ204">
        <f t="shared" si="68"/>
        <v>2.8539626437284937</v>
      </c>
      <c r="BA204">
        <f t="shared" si="69"/>
        <v>1.4469053613727623E-2</v>
      </c>
      <c r="BB204">
        <f t="shared" si="70"/>
        <v>4.7080433766766268</v>
      </c>
      <c r="BC204">
        <f t="shared" si="71"/>
        <v>47.401738658053091</v>
      </c>
      <c r="BD204">
        <f t="shared" si="72"/>
        <v>22.217490687472036</v>
      </c>
      <c r="BE204">
        <f t="shared" si="73"/>
        <v>31.735956192016602</v>
      </c>
      <c r="BF204">
        <f t="shared" si="74"/>
        <v>4.7041820122388174</v>
      </c>
      <c r="BG204">
        <f t="shared" si="75"/>
        <v>2.7786929084778907E-3</v>
      </c>
      <c r="BH204">
        <f t="shared" si="76"/>
        <v>2.5013540686725899</v>
      </c>
      <c r="BI204">
        <f t="shared" si="77"/>
        <v>2.2028279435662275</v>
      </c>
      <c r="BJ204">
        <f t="shared" si="78"/>
        <v>1.7369273611893951E-3</v>
      </c>
      <c r="BK204">
        <f t="shared" si="79"/>
        <v>53.267329010171423</v>
      </c>
      <c r="BL204">
        <f t="shared" si="80"/>
        <v>1.2771993968728363</v>
      </c>
      <c r="BM204">
        <f t="shared" si="81"/>
        <v>51.411824516863845</v>
      </c>
      <c r="BN204">
        <f t="shared" si="82"/>
        <v>420.02048447681432</v>
      </c>
      <c r="BO204">
        <f t="shared" si="83"/>
        <v>-2.8495952111927734E-4</v>
      </c>
    </row>
    <row r="205" spans="1:67" x14ac:dyDescent="0.25">
      <c r="A205" s="1">
        <v>194</v>
      </c>
      <c r="B205" s="1" t="s">
        <v>280</v>
      </c>
      <c r="C205" s="1" t="s">
        <v>331</v>
      </c>
      <c r="D205" s="1" t="s">
        <v>81</v>
      </c>
      <c r="E205" s="1" t="s">
        <v>82</v>
      </c>
      <c r="F205" s="1" t="s">
        <v>83</v>
      </c>
      <c r="G205" s="1" t="s">
        <v>84</v>
      </c>
      <c r="H205" s="1" t="s">
        <v>85</v>
      </c>
      <c r="I205" s="1">
        <v>1199.4999963454902</v>
      </c>
      <c r="J205" s="1">
        <v>1</v>
      </c>
      <c r="K205">
        <f t="shared" ref="K205:K255" si="84">(X205-Y205*(1000-Z205)/(1000-AA205))*AV205</f>
        <v>-0.50750784664687409</v>
      </c>
      <c r="L205">
        <f t="shared" ref="L205:L255" si="85">IF(BG205&lt;&gt;0,1/(1/BG205-1/T205),0)</f>
        <v>2.4562640416928207E-3</v>
      </c>
      <c r="M205">
        <f t="shared" ref="M205:M255" si="86">((BJ205-AW205/2)*Y205-K205)/(BJ205+AW205/2)</f>
        <v>729.60676333222523</v>
      </c>
      <c r="N205">
        <f t="shared" ref="N205:N255" si="87">AW205*1000</f>
        <v>5.6618723664002904E-2</v>
      </c>
      <c r="O205">
        <f t="shared" ref="O205:O255" si="88">(BB205-BH205)</f>
        <v>2.2082803890277738</v>
      </c>
      <c r="P205">
        <f t="shared" ref="P205:P255" si="89">(V205+BA205*J205)</f>
        <v>31.753623144109934</v>
      </c>
      <c r="Q205" s="1">
        <v>6</v>
      </c>
      <c r="R205">
        <f t="shared" ref="R205:R255" si="90">(Q205*AO205+AP205)</f>
        <v>1.4200000166893005</v>
      </c>
      <c r="S205" s="1">
        <v>1</v>
      </c>
      <c r="T205">
        <f t="shared" ref="T205:T255" si="91">R205*(S205+1)*(S205+1)/(S205*S205+1)</f>
        <v>2.8400000333786011</v>
      </c>
      <c r="U205" s="1">
        <v>31.839040756225586</v>
      </c>
      <c r="V205" s="1">
        <v>31.735313415527344</v>
      </c>
      <c r="W205" s="1">
        <v>31.655197143554688</v>
      </c>
      <c r="X205" s="1">
        <v>419.0223388671875</v>
      </c>
      <c r="Y205" s="1">
        <v>419.9884033203125</v>
      </c>
      <c r="Z205" s="1">
        <v>25.066440582275391</v>
      </c>
      <c r="AA205" s="1">
        <v>25.176668167114258</v>
      </c>
      <c r="AB205" s="1">
        <v>52.616207122802734</v>
      </c>
      <c r="AC205" s="1">
        <v>52.847583770751953</v>
      </c>
      <c r="AD205" s="1">
        <v>300.43252563476563</v>
      </c>
      <c r="AE205" s="1">
        <v>17.842342376708984</v>
      </c>
      <c r="AF205" s="1">
        <v>0.10379112511873245</v>
      </c>
      <c r="AG205" s="1">
        <v>99.322784423828125</v>
      </c>
      <c r="AH205" s="1">
        <v>-7.7484602928161621</v>
      </c>
      <c r="AI205" s="1">
        <v>-0.37676018476486206</v>
      </c>
      <c r="AJ205" s="1">
        <v>1.4808248728513718E-2</v>
      </c>
      <c r="AK205" s="1">
        <v>2.0630811341106892E-3</v>
      </c>
      <c r="AL205" s="1">
        <v>6.9336459040641785E-2</v>
      </c>
      <c r="AM205" s="1">
        <v>5.14955073595047E-3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86</v>
      </c>
      <c r="AV205">
        <f t="shared" ref="AV205:AV255" si="92">AD205*0.000001/(Q205*0.0001)</f>
        <v>0.50072087605794258</v>
      </c>
      <c r="AW205">
        <f t="shared" ref="AW205:AW255" si="93">(AA205-Z205)/(1000-AA205)*AV205</f>
        <v>5.6618723664002907E-5</v>
      </c>
      <c r="AX205">
        <f t="shared" ref="AX205:AX255" si="94">(V205+273.15)</f>
        <v>304.88531341552732</v>
      </c>
      <c r="AY205">
        <f t="shared" ref="AY205:AY255" si="95">(U205+273.15)</f>
        <v>304.98904075622556</v>
      </c>
      <c r="AZ205">
        <f t="shared" ref="AZ205:AZ255" si="96">(AE205*AQ205+AF205*AR205)*AS205</f>
        <v>2.8547747164642487</v>
      </c>
      <c r="BA205">
        <f t="shared" ref="BA205:BA255" si="97">((AZ205+0.00000010773*(AY205^4-AX205^4))-AW205*44100)/(R205*0.92*2*29.3+0.00000043092*AX205^3)</f>
        <v>1.8309728582589602E-2</v>
      </c>
      <c r="BB205">
        <f t="shared" ref="BB205:BB255" si="98">0.61365*EXP(17.502*P205/(240.97+P205))</f>
        <v>4.7088971739003194</v>
      </c>
      <c r="BC205">
        <f t="shared" ref="BC205:BC255" si="99">BB205*1000/AG205</f>
        <v>47.410039913969896</v>
      </c>
      <c r="BD205">
        <f t="shared" ref="BD205:BD255" si="100">(BC205-AA205)</f>
        <v>22.233371746855639</v>
      </c>
      <c r="BE205">
        <f t="shared" ref="BE205:BE255" si="101">IF(J205,V205,(U205+V205)/2)</f>
        <v>31.735313415527344</v>
      </c>
      <c r="BF205">
        <f t="shared" ref="BF205:BF255" si="102">0.61365*EXP(17.502*BE205/(240.97+BE205))</f>
        <v>4.7040105381046846</v>
      </c>
      <c r="BG205">
        <f t="shared" ref="BG205:BG255" si="103">IF(BD205&lt;&gt;0,(1000-(BC205+AA205)/2)/BD205*AW205,0)</f>
        <v>2.4541414996336912E-3</v>
      </c>
      <c r="BH205">
        <f t="shared" ref="BH205:BH255" si="104">AA205*AG205/1000</f>
        <v>2.5006167848725456</v>
      </c>
      <c r="BI205">
        <f t="shared" ref="BI205:BI255" si="105">(BF205-BH205)</f>
        <v>2.203393753232139</v>
      </c>
      <c r="BJ205">
        <f t="shared" ref="BJ205:BJ255" si="106">1/(1.6/L205+1.37/T205)</f>
        <v>1.5340289932919771E-3</v>
      </c>
      <c r="BK205">
        <f t="shared" ref="BK205:BK255" si="107">M205*AG205*0.001</f>
        <v>72.466575268613596</v>
      </c>
      <c r="BL205">
        <f t="shared" ref="BL205:BL255" si="108">M205/Y205</f>
        <v>1.7372069265821517</v>
      </c>
      <c r="BM205">
        <f t="shared" ref="BM205:BM255" si="109">(1-AW205*AG205/BB205/L205)*100</f>
        <v>51.380028090318298</v>
      </c>
      <c r="BN205">
        <f t="shared" ref="BN205:BN255" si="110">(Y205-K205/(T205/1.35))</f>
        <v>420.2296482445804</v>
      </c>
      <c r="BO205">
        <f t="shared" ref="BO205:BO255" si="111">K205*BM205/100/BN205</f>
        <v>-6.2051232048236703E-4</v>
      </c>
    </row>
    <row r="206" spans="1:67" x14ac:dyDescent="0.25">
      <c r="A206" s="1">
        <v>195</v>
      </c>
      <c r="B206" s="1" t="s">
        <v>281</v>
      </c>
      <c r="C206" s="1" t="s">
        <v>331</v>
      </c>
      <c r="D206" s="1" t="s">
        <v>81</v>
      </c>
      <c r="E206" s="1" t="s">
        <v>82</v>
      </c>
      <c r="F206" s="1" t="s">
        <v>83</v>
      </c>
      <c r="G206" s="1" t="s">
        <v>84</v>
      </c>
      <c r="H206" s="1" t="s">
        <v>85</v>
      </c>
      <c r="I206" s="1">
        <v>1204.4999962337315</v>
      </c>
      <c r="J206" s="1">
        <v>1</v>
      </c>
      <c r="K206">
        <f t="shared" si="84"/>
        <v>-0.4223937012143813</v>
      </c>
      <c r="L206">
        <f t="shared" si="85"/>
        <v>3.0200073005493366E-3</v>
      </c>
      <c r="M206">
        <f t="shared" si="86"/>
        <v>624.73796339779256</v>
      </c>
      <c r="N206">
        <f t="shared" si="87"/>
        <v>6.953338080491793E-2</v>
      </c>
      <c r="O206">
        <f t="shared" si="88"/>
        <v>2.2061663480945906</v>
      </c>
      <c r="P206">
        <f t="shared" si="89"/>
        <v>31.746654837293409</v>
      </c>
      <c r="Q206" s="1">
        <v>6</v>
      </c>
      <c r="R206">
        <f t="shared" si="90"/>
        <v>1.4200000166893005</v>
      </c>
      <c r="S206" s="1">
        <v>1</v>
      </c>
      <c r="T206">
        <f t="shared" si="91"/>
        <v>2.8400000333786011</v>
      </c>
      <c r="U206" s="1">
        <v>31.838911056518555</v>
      </c>
      <c r="V206" s="1">
        <v>31.734724044799805</v>
      </c>
      <c r="W206" s="1">
        <v>31.655656814575195</v>
      </c>
      <c r="X206" s="1">
        <v>419.22604370117188</v>
      </c>
      <c r="Y206" s="1">
        <v>420.01116943359375</v>
      </c>
      <c r="Z206" s="1">
        <v>25.044212341308594</v>
      </c>
      <c r="AA206" s="1">
        <v>25.179561614990234</v>
      </c>
      <c r="AB206" s="1">
        <v>52.569229125976563</v>
      </c>
      <c r="AC206" s="1">
        <v>52.85333251953125</v>
      </c>
      <c r="AD206" s="1">
        <v>300.47842407226563</v>
      </c>
      <c r="AE206" s="1">
        <v>17.827846527099609</v>
      </c>
      <c r="AF206" s="1">
        <v>6.501094251871109E-2</v>
      </c>
      <c r="AG206" s="1">
        <v>99.321449279785156</v>
      </c>
      <c r="AH206" s="1">
        <v>-7.7484602928161621</v>
      </c>
      <c r="AI206" s="1">
        <v>-0.37676018476486206</v>
      </c>
      <c r="AJ206" s="1">
        <v>1.4808248728513718E-2</v>
      </c>
      <c r="AK206" s="1">
        <v>2.0630811341106892E-3</v>
      </c>
      <c r="AL206" s="1">
        <v>6.9336459040641785E-2</v>
      </c>
      <c r="AM206" s="1">
        <v>5.14955073595047E-3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86</v>
      </c>
      <c r="AV206">
        <f t="shared" si="92"/>
        <v>0.50079737345377595</v>
      </c>
      <c r="AW206">
        <f t="shared" si="93"/>
        <v>6.9533380804917926E-5</v>
      </c>
      <c r="AX206">
        <f t="shared" si="94"/>
        <v>304.88472404479978</v>
      </c>
      <c r="AY206">
        <f t="shared" si="95"/>
        <v>304.98891105651853</v>
      </c>
      <c r="AZ206">
        <f t="shared" si="96"/>
        <v>2.8524553805785899</v>
      </c>
      <c r="BA206">
        <f t="shared" si="97"/>
        <v>1.1930792493605142E-2</v>
      </c>
      <c r="BB206">
        <f t="shared" si="98"/>
        <v>4.7070368999250682</v>
      </c>
      <c r="BC206">
        <f t="shared" si="99"/>
        <v>47.391947399654882</v>
      </c>
      <c r="BD206">
        <f t="shared" si="100"/>
        <v>22.212385784664647</v>
      </c>
      <c r="BE206">
        <f t="shared" si="101"/>
        <v>31.734724044799805</v>
      </c>
      <c r="BF206">
        <f t="shared" si="102"/>
        <v>4.7038533158623324</v>
      </c>
      <c r="BG206">
        <f t="shared" si="103"/>
        <v>3.0167992879553797E-3</v>
      </c>
      <c r="BH206">
        <f t="shared" si="104"/>
        <v>2.5008705518304777</v>
      </c>
      <c r="BI206">
        <f t="shared" si="105"/>
        <v>2.2029827640318547</v>
      </c>
      <c r="BJ206">
        <f t="shared" si="106"/>
        <v>1.8857875126619163E-3</v>
      </c>
      <c r="BK206">
        <f t="shared" si="107"/>
        <v>62.049879944770133</v>
      </c>
      <c r="BL206">
        <f t="shared" si="108"/>
        <v>1.487431784826778</v>
      </c>
      <c r="BM206">
        <f t="shared" si="109"/>
        <v>51.417394970506081</v>
      </c>
      <c r="BN206">
        <f t="shared" si="110"/>
        <v>420.21195516948723</v>
      </c>
      <c r="BO206">
        <f t="shared" si="111"/>
        <v>-5.1684354767188713E-4</v>
      </c>
    </row>
    <row r="207" spans="1:67" x14ac:dyDescent="0.25">
      <c r="A207" s="1">
        <v>196</v>
      </c>
      <c r="B207" s="1" t="s">
        <v>282</v>
      </c>
      <c r="C207" s="1" t="s">
        <v>331</v>
      </c>
      <c r="D207" s="1" t="s">
        <v>81</v>
      </c>
      <c r="E207" s="1" t="s">
        <v>82</v>
      </c>
      <c r="F207" s="1" t="s">
        <v>83</v>
      </c>
      <c r="G207" s="1" t="s">
        <v>84</v>
      </c>
      <c r="H207" s="1" t="s">
        <v>85</v>
      </c>
      <c r="I207" s="1">
        <v>1209.4999961219728</v>
      </c>
      <c r="J207" s="1">
        <v>1</v>
      </c>
      <c r="K207">
        <f t="shared" si="84"/>
        <v>-0.46617668040500621</v>
      </c>
      <c r="L207">
        <f t="shared" si="85"/>
        <v>2.9606740060315008E-3</v>
      </c>
      <c r="M207">
        <f t="shared" si="86"/>
        <v>652.39303043657344</v>
      </c>
      <c r="N207">
        <f t="shared" si="87"/>
        <v>6.8166708363107939E-2</v>
      </c>
      <c r="O207">
        <f t="shared" si="88"/>
        <v>2.2061118434486193</v>
      </c>
      <c r="P207">
        <f t="shared" si="89"/>
        <v>31.745396084237889</v>
      </c>
      <c r="Q207" s="1">
        <v>6</v>
      </c>
      <c r="R207">
        <f t="shared" si="90"/>
        <v>1.4200000166893005</v>
      </c>
      <c r="S207" s="1">
        <v>1</v>
      </c>
      <c r="T207">
        <f t="shared" si="91"/>
        <v>2.8400000333786011</v>
      </c>
      <c r="U207" s="1">
        <v>31.837926864624023</v>
      </c>
      <c r="V207" s="1">
        <v>31.732423782348633</v>
      </c>
      <c r="W207" s="1">
        <v>31.653287887573242</v>
      </c>
      <c r="X207" s="1">
        <v>419.13485717773438</v>
      </c>
      <c r="Y207" s="1">
        <v>420.00857543945313</v>
      </c>
      <c r="Z207" s="1">
        <v>25.044004440307617</v>
      </c>
      <c r="AA207" s="1">
        <v>25.17669677734375</v>
      </c>
      <c r="AB207" s="1">
        <v>52.571784973144531</v>
      </c>
      <c r="AC207" s="1">
        <v>52.850334167480469</v>
      </c>
      <c r="AD207" s="1">
        <v>300.47174072265625</v>
      </c>
      <c r="AE207" s="1">
        <v>17.928586959838867</v>
      </c>
      <c r="AF207" s="1">
        <v>4.5621623285114765E-3</v>
      </c>
      <c r="AG207" s="1">
        <v>99.321571350097656</v>
      </c>
      <c r="AH207" s="1">
        <v>-7.7484602928161621</v>
      </c>
      <c r="AI207" s="1">
        <v>-0.37676018476486206</v>
      </c>
      <c r="AJ207" s="1">
        <v>1.4808248728513718E-2</v>
      </c>
      <c r="AK207" s="1">
        <v>2.0630811341106892E-3</v>
      </c>
      <c r="AL207" s="1">
        <v>6.9336459040641785E-2</v>
      </c>
      <c r="AM207" s="1">
        <v>5.14955073595047E-3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86</v>
      </c>
      <c r="AV207">
        <f t="shared" si="92"/>
        <v>0.50078623453776039</v>
      </c>
      <c r="AW207">
        <f t="shared" si="93"/>
        <v>6.8166708363107942E-5</v>
      </c>
      <c r="AX207">
        <f t="shared" si="94"/>
        <v>304.88242378234861</v>
      </c>
      <c r="AY207">
        <f t="shared" si="95"/>
        <v>304.987926864624</v>
      </c>
      <c r="AZ207">
        <f t="shared" si="96"/>
        <v>2.8685738494565953</v>
      </c>
      <c r="BA207">
        <f t="shared" si="97"/>
        <v>1.2972301889256342E-2</v>
      </c>
      <c r="BB207">
        <f t="shared" si="98"/>
        <v>4.7067009287793402</v>
      </c>
      <c r="BC207">
        <f t="shared" si="99"/>
        <v>47.38850649260003</v>
      </c>
      <c r="BD207">
        <f t="shared" si="100"/>
        <v>22.21180971525628</v>
      </c>
      <c r="BE207">
        <f t="shared" si="101"/>
        <v>31.732423782348633</v>
      </c>
      <c r="BF207">
        <f t="shared" si="102"/>
        <v>4.7032397349628665</v>
      </c>
      <c r="BG207">
        <f t="shared" si="103"/>
        <v>2.9575907447865518E-3</v>
      </c>
      <c r="BH207">
        <f t="shared" si="104"/>
        <v>2.5005890853307209</v>
      </c>
      <c r="BI207">
        <f t="shared" si="105"/>
        <v>2.2026506496321456</v>
      </c>
      <c r="BJ207">
        <f t="shared" si="106"/>
        <v>1.8487709801948253E-3</v>
      </c>
      <c r="BK207">
        <f t="shared" si="107"/>
        <v>64.796700920812555</v>
      </c>
      <c r="BL207">
        <f t="shared" si="108"/>
        <v>1.5532850246068846</v>
      </c>
      <c r="BM207">
        <f t="shared" si="109"/>
        <v>51.414272395295527</v>
      </c>
      <c r="BN207">
        <f t="shared" si="110"/>
        <v>420.23017350675951</v>
      </c>
      <c r="BO207">
        <f t="shared" si="111"/>
        <v>-5.7035730277688122E-4</v>
      </c>
    </row>
    <row r="208" spans="1:67" x14ac:dyDescent="0.25">
      <c r="A208" s="1">
        <v>197</v>
      </c>
      <c r="B208" s="1" t="s">
        <v>283</v>
      </c>
      <c r="C208" s="1" t="s">
        <v>331</v>
      </c>
      <c r="D208" s="1" t="s">
        <v>81</v>
      </c>
      <c r="E208" s="1" t="s">
        <v>82</v>
      </c>
      <c r="F208" s="1" t="s">
        <v>83</v>
      </c>
      <c r="G208" s="1" t="s">
        <v>84</v>
      </c>
      <c r="H208" s="1" t="s">
        <v>85</v>
      </c>
      <c r="I208" s="1">
        <v>1214.9999959990382</v>
      </c>
      <c r="J208" s="1">
        <v>1</v>
      </c>
      <c r="K208">
        <f t="shared" si="84"/>
        <v>-0.45950254345239472</v>
      </c>
      <c r="L208">
        <f t="shared" si="85"/>
        <v>2.6887653163365863E-3</v>
      </c>
      <c r="M208">
        <f t="shared" si="86"/>
        <v>673.49849996413286</v>
      </c>
      <c r="N208">
        <f t="shared" si="87"/>
        <v>6.1936996742380998E-2</v>
      </c>
      <c r="O208">
        <f t="shared" si="88"/>
        <v>2.2070060350157581</v>
      </c>
      <c r="P208">
        <f t="shared" si="89"/>
        <v>31.750347354242955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31.839313507080078</v>
      </c>
      <c r="V208" s="1">
        <v>31.73457145690918</v>
      </c>
      <c r="W208" s="1">
        <v>31.654272079467773</v>
      </c>
      <c r="X208" s="1">
        <v>419.1435546875</v>
      </c>
      <c r="Y208" s="1">
        <v>420.00918579101563</v>
      </c>
      <c r="Z208" s="1">
        <v>25.060098648071289</v>
      </c>
      <c r="AA208" s="1">
        <v>25.180665969848633</v>
      </c>
      <c r="AB208" s="1">
        <v>52.602138519287109</v>
      </c>
      <c r="AC208" s="1">
        <v>52.855213165283203</v>
      </c>
      <c r="AD208" s="1">
        <v>300.46640014648438</v>
      </c>
      <c r="AE208" s="1">
        <v>17.824947357177734</v>
      </c>
      <c r="AF208" s="1">
        <v>8.5540555417537689E-2</v>
      </c>
      <c r="AG208" s="1">
        <v>99.322891235351563</v>
      </c>
      <c r="AH208" s="1">
        <v>-7.7484602928161621</v>
      </c>
      <c r="AI208" s="1">
        <v>-0.37676018476486206</v>
      </c>
      <c r="AJ208" s="1">
        <v>1.4808248728513718E-2</v>
      </c>
      <c r="AK208" s="1">
        <v>2.0630811341106892E-3</v>
      </c>
      <c r="AL208" s="1">
        <v>6.9336459040641785E-2</v>
      </c>
      <c r="AM208" s="1">
        <v>5.14955073595047E-3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86</v>
      </c>
      <c r="AV208">
        <f t="shared" si="92"/>
        <v>0.50077733357747389</v>
      </c>
      <c r="AW208">
        <f t="shared" si="93"/>
        <v>6.1936996742380999E-5</v>
      </c>
      <c r="AX208">
        <f t="shared" si="94"/>
        <v>304.88457145690916</v>
      </c>
      <c r="AY208">
        <f t="shared" si="95"/>
        <v>304.98931350708006</v>
      </c>
      <c r="AZ208">
        <f t="shared" si="96"/>
        <v>2.8519915134014582</v>
      </c>
      <c r="BA208">
        <f t="shared" si="97"/>
        <v>1.5775897333775501E-2</v>
      </c>
      <c r="BB208">
        <f t="shared" si="98"/>
        <v>4.7080225823727524</v>
      </c>
      <c r="BC208">
        <f t="shared" si="99"/>
        <v>47.401183391015167</v>
      </c>
      <c r="BD208">
        <f t="shared" si="100"/>
        <v>22.220517421166534</v>
      </c>
      <c r="BE208">
        <f t="shared" si="101"/>
        <v>31.73457145690918</v>
      </c>
      <c r="BF208">
        <f t="shared" si="102"/>
        <v>4.7038126118202817</v>
      </c>
      <c r="BG208">
        <f t="shared" si="103"/>
        <v>2.6862221399855018E-3</v>
      </c>
      <c r="BH208">
        <f t="shared" si="104"/>
        <v>2.5010165473569943</v>
      </c>
      <c r="BI208">
        <f t="shared" si="105"/>
        <v>2.2027960644632874</v>
      </c>
      <c r="BJ208">
        <f t="shared" si="106"/>
        <v>1.6791171409163139E-3</v>
      </c>
      <c r="BK208">
        <f t="shared" si="107"/>
        <v>66.893818259109992</v>
      </c>
      <c r="BL208">
        <f t="shared" si="108"/>
        <v>1.6035327863025504</v>
      </c>
      <c r="BM208">
        <f t="shared" si="109"/>
        <v>51.403156496209149</v>
      </c>
      <c r="BN208">
        <f t="shared" si="110"/>
        <v>420.22761129325858</v>
      </c>
      <c r="BO208">
        <f t="shared" si="111"/>
        <v>-5.6207351722555672E-4</v>
      </c>
    </row>
    <row r="209" spans="1:67" x14ac:dyDescent="0.25">
      <c r="A209" s="1">
        <v>198</v>
      </c>
      <c r="B209" s="1" t="s">
        <v>284</v>
      </c>
      <c r="C209" s="1" t="s">
        <v>331</v>
      </c>
      <c r="D209" s="1" t="s">
        <v>81</v>
      </c>
      <c r="E209" s="1" t="s">
        <v>82</v>
      </c>
      <c r="F209" s="1" t="s">
        <v>83</v>
      </c>
      <c r="G209" s="1" t="s">
        <v>84</v>
      </c>
      <c r="H209" s="1" t="s">
        <v>85</v>
      </c>
      <c r="I209" s="1">
        <v>1219.9999958872795</v>
      </c>
      <c r="J209" s="1">
        <v>1</v>
      </c>
      <c r="K209">
        <f t="shared" si="84"/>
        <v>-0.43912975567066698</v>
      </c>
      <c r="L209">
        <f t="shared" si="85"/>
        <v>2.7478676287277888E-3</v>
      </c>
      <c r="M209">
        <f t="shared" si="86"/>
        <v>656.03442043874759</v>
      </c>
      <c r="N209">
        <f t="shared" si="87"/>
        <v>6.328837440286203E-2</v>
      </c>
      <c r="O209">
        <f t="shared" si="88"/>
        <v>2.2066476465958917</v>
      </c>
      <c r="P209">
        <f t="shared" si="89"/>
        <v>31.750840865288204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31.837892532348633</v>
      </c>
      <c r="V209" s="1">
        <v>31.736135482788086</v>
      </c>
      <c r="W209" s="1">
        <v>31.651556015014648</v>
      </c>
      <c r="X209" s="1">
        <v>419.149169921875</v>
      </c>
      <c r="Y209" s="1">
        <v>419.97299194335938</v>
      </c>
      <c r="Z209" s="1">
        <v>25.062908172607422</v>
      </c>
      <c r="AA209" s="1">
        <v>25.186105728149414</v>
      </c>
      <c r="AB209" s="1">
        <v>52.611217498779297</v>
      </c>
      <c r="AC209" s="1">
        <v>52.869831085205078</v>
      </c>
      <c r="AD209" s="1">
        <v>300.46563720703125</v>
      </c>
      <c r="AE209" s="1">
        <v>17.831470489501953</v>
      </c>
      <c r="AF209" s="1">
        <v>0.14827132225036621</v>
      </c>
      <c r="AG209" s="1">
        <v>99.320899963378906</v>
      </c>
      <c r="AH209" s="1">
        <v>-7.7484602928161621</v>
      </c>
      <c r="AI209" s="1">
        <v>-0.37676018476486206</v>
      </c>
      <c r="AJ209" s="1">
        <v>1.4808248728513718E-2</v>
      </c>
      <c r="AK209" s="1">
        <v>2.0630811341106892E-3</v>
      </c>
      <c r="AL209" s="1">
        <v>6.9336459040641785E-2</v>
      </c>
      <c r="AM209" s="1">
        <v>5.14955073595047E-3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86</v>
      </c>
      <c r="AV209">
        <f t="shared" si="92"/>
        <v>0.50077606201171876</v>
      </c>
      <c r="AW209">
        <f t="shared" si="93"/>
        <v>6.3288374402862034E-5</v>
      </c>
      <c r="AX209">
        <f t="shared" si="94"/>
        <v>304.88613548278806</v>
      </c>
      <c r="AY209">
        <f t="shared" si="95"/>
        <v>304.98789253234861</v>
      </c>
      <c r="AZ209">
        <f t="shared" si="96"/>
        <v>2.8530352145500046</v>
      </c>
      <c r="BA209">
        <f t="shared" si="97"/>
        <v>1.4705382500117815E-2</v>
      </c>
      <c r="BB209">
        <f t="shared" si="98"/>
        <v>4.7081543340885039</v>
      </c>
      <c r="BC209">
        <f t="shared" si="99"/>
        <v>47.403460256848966</v>
      </c>
      <c r="BD209">
        <f t="shared" si="100"/>
        <v>22.217354528699552</v>
      </c>
      <c r="BE209">
        <f t="shared" si="101"/>
        <v>31.736135482788086</v>
      </c>
      <c r="BF209">
        <f t="shared" si="102"/>
        <v>4.7042298427899842</v>
      </c>
      <c r="BG209">
        <f t="shared" si="103"/>
        <v>2.7452114746233974E-3</v>
      </c>
      <c r="BH209">
        <f t="shared" si="104"/>
        <v>2.5015066874926122</v>
      </c>
      <c r="BI209">
        <f t="shared" si="105"/>
        <v>2.2027231552973721</v>
      </c>
      <c r="BJ209">
        <f t="shared" si="106"/>
        <v>1.7159956129429001E-3</v>
      </c>
      <c r="BK209">
        <f t="shared" si="107"/>
        <v>65.1579290449301</v>
      </c>
      <c r="BL209">
        <f t="shared" si="108"/>
        <v>1.5620871651842441</v>
      </c>
      <c r="BM209">
        <f t="shared" si="109"/>
        <v>51.413223317942204</v>
      </c>
      <c r="BN209">
        <f t="shared" si="110"/>
        <v>420.18173319800303</v>
      </c>
      <c r="BO209">
        <f t="shared" si="111"/>
        <v>-5.3731693717419071E-4</v>
      </c>
    </row>
    <row r="210" spans="1:67" x14ac:dyDescent="0.25">
      <c r="A210" s="1">
        <v>199</v>
      </c>
      <c r="B210" s="1" t="s">
        <v>285</v>
      </c>
      <c r="C210" s="1" t="s">
        <v>331</v>
      </c>
      <c r="D210" s="1" t="s">
        <v>81</v>
      </c>
      <c r="E210" s="1" t="s">
        <v>82</v>
      </c>
      <c r="F210" s="1" t="s">
        <v>83</v>
      </c>
      <c r="G210" s="1" t="s">
        <v>84</v>
      </c>
      <c r="H210" s="1" t="s">
        <v>85</v>
      </c>
      <c r="I210" s="1">
        <v>1224.9999957755208</v>
      </c>
      <c r="J210" s="1">
        <v>1</v>
      </c>
      <c r="K210">
        <f t="shared" si="84"/>
        <v>-0.38675631933979326</v>
      </c>
      <c r="L210">
        <f t="shared" si="85"/>
        <v>2.658591197630969E-3</v>
      </c>
      <c r="M210">
        <f t="shared" si="86"/>
        <v>633.48034038286937</v>
      </c>
      <c r="N210">
        <f t="shared" si="87"/>
        <v>6.1238070055443176E-2</v>
      </c>
      <c r="O210">
        <f t="shared" si="88"/>
        <v>2.2067809344152254</v>
      </c>
      <c r="P210">
        <f t="shared" si="89"/>
        <v>31.750339480934873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31.836919784545898</v>
      </c>
      <c r="V210" s="1">
        <v>31.734472274780273</v>
      </c>
      <c r="W210" s="1">
        <v>31.648418426513672</v>
      </c>
      <c r="X210" s="1">
        <v>419.24169921875</v>
      </c>
      <c r="Y210" s="1">
        <v>419.96270751953125</v>
      </c>
      <c r="Z210" s="1">
        <v>25.064359664916992</v>
      </c>
      <c r="AA210" s="1">
        <v>25.183574676513672</v>
      </c>
      <c r="AB210" s="1">
        <v>52.616832733154297</v>
      </c>
      <c r="AC210" s="1">
        <v>52.867095947265625</v>
      </c>
      <c r="AD210" s="1">
        <v>300.44476318359375</v>
      </c>
      <c r="AE210" s="1">
        <v>17.858285903930664</v>
      </c>
      <c r="AF210" s="1">
        <v>0.1334463506937027</v>
      </c>
      <c r="AG210" s="1">
        <v>99.320274353027344</v>
      </c>
      <c r="AH210" s="1">
        <v>-7.7484602928161621</v>
      </c>
      <c r="AI210" s="1">
        <v>-0.37676018476486206</v>
      </c>
      <c r="AJ210" s="1">
        <v>1.4808248728513718E-2</v>
      </c>
      <c r="AK210" s="1">
        <v>2.0630811341106892E-3</v>
      </c>
      <c r="AL210" s="1">
        <v>6.9336459040641785E-2</v>
      </c>
      <c r="AM210" s="1">
        <v>5.14955073595047E-3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86</v>
      </c>
      <c r="AV210">
        <f t="shared" si="92"/>
        <v>0.50074127197265617</v>
      </c>
      <c r="AW210">
        <f t="shared" si="93"/>
        <v>6.1238070055443175E-5</v>
      </c>
      <c r="AX210">
        <f t="shared" si="94"/>
        <v>304.88447227478025</v>
      </c>
      <c r="AY210">
        <f t="shared" si="95"/>
        <v>304.98691978454588</v>
      </c>
      <c r="AZ210">
        <f t="shared" si="96"/>
        <v>2.857325680762699</v>
      </c>
      <c r="BA210">
        <f t="shared" si="97"/>
        <v>1.5867206154597926E-2</v>
      </c>
      <c r="BB210">
        <f t="shared" si="98"/>
        <v>4.7080204804765149</v>
      </c>
      <c r="BC210">
        <f t="shared" si="99"/>
        <v>47.402411150639473</v>
      </c>
      <c r="BD210">
        <f t="shared" si="100"/>
        <v>22.218836474125801</v>
      </c>
      <c r="BE210">
        <f t="shared" si="101"/>
        <v>31.734472274780273</v>
      </c>
      <c r="BF210">
        <f t="shared" si="102"/>
        <v>4.703786154357406</v>
      </c>
      <c r="BG210">
        <f t="shared" si="103"/>
        <v>2.6561047551524335E-3</v>
      </c>
      <c r="BH210">
        <f t="shared" si="104"/>
        <v>2.5012395460612895</v>
      </c>
      <c r="BI210">
        <f t="shared" si="105"/>
        <v>2.2025466082961165</v>
      </c>
      <c r="BJ210">
        <f t="shared" si="106"/>
        <v>1.6602886843694921E-3</v>
      </c>
      <c r="BK210">
        <f t="shared" si="107"/>
        <v>62.917441204075729</v>
      </c>
      <c r="BL210">
        <f t="shared" si="108"/>
        <v>1.5084204598176327</v>
      </c>
      <c r="BM210">
        <f t="shared" si="109"/>
        <v>51.407471295403397</v>
      </c>
      <c r="BN210">
        <f t="shared" si="110"/>
        <v>420.14655295085947</v>
      </c>
      <c r="BO210">
        <f t="shared" si="111"/>
        <v>-4.7321974309049532E-4</v>
      </c>
    </row>
    <row r="211" spans="1:67" x14ac:dyDescent="0.25">
      <c r="A211" s="1">
        <v>200</v>
      </c>
      <c r="B211" s="1" t="s">
        <v>286</v>
      </c>
      <c r="C211" s="1" t="s">
        <v>331</v>
      </c>
      <c r="D211" s="1" t="s">
        <v>81</v>
      </c>
      <c r="E211" s="1" t="s">
        <v>82</v>
      </c>
      <c r="F211" s="1" t="s">
        <v>83</v>
      </c>
      <c r="G211" s="1" t="s">
        <v>84</v>
      </c>
      <c r="H211" s="1" t="s">
        <v>85</v>
      </c>
      <c r="I211" s="1">
        <v>1230.4999956525862</v>
      </c>
      <c r="J211" s="1">
        <v>1</v>
      </c>
      <c r="K211">
        <f t="shared" si="84"/>
        <v>-0.36881150587981643</v>
      </c>
      <c r="L211">
        <f t="shared" si="85"/>
        <v>2.8254680961794045E-3</v>
      </c>
      <c r="M211">
        <f t="shared" si="86"/>
        <v>610.09580189546364</v>
      </c>
      <c r="N211">
        <f t="shared" si="87"/>
        <v>6.5032976447989277E-2</v>
      </c>
      <c r="O211">
        <f t="shared" si="88"/>
        <v>2.2052652693358312</v>
      </c>
      <c r="P211">
        <f t="shared" si="89"/>
        <v>31.745878812402005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31.835231781005859</v>
      </c>
      <c r="V211" s="1">
        <v>31.731775283813477</v>
      </c>
      <c r="W211" s="1">
        <v>31.648643493652344</v>
      </c>
      <c r="X211" s="1">
        <v>419.37081909179688</v>
      </c>
      <c r="Y211" s="1">
        <v>420.05276489257813</v>
      </c>
      <c r="Z211" s="1">
        <v>25.060201644897461</v>
      </c>
      <c r="AA211" s="1">
        <v>25.186798095703125</v>
      </c>
      <c r="AB211" s="1">
        <v>52.613231658935547</v>
      </c>
      <c r="AC211" s="1">
        <v>52.879020690917969</v>
      </c>
      <c r="AD211" s="1">
        <v>300.45867919921875</v>
      </c>
      <c r="AE211" s="1">
        <v>17.84886360168457</v>
      </c>
      <c r="AF211" s="1">
        <v>5.2466239780187607E-2</v>
      </c>
      <c r="AG211" s="1">
        <v>99.320465087890625</v>
      </c>
      <c r="AH211" s="1">
        <v>-7.7484602928161621</v>
      </c>
      <c r="AI211" s="1">
        <v>-0.37676018476486206</v>
      </c>
      <c r="AJ211" s="1">
        <v>1.4808248728513718E-2</v>
      </c>
      <c r="AK211" s="1">
        <v>2.0630811341106892E-3</v>
      </c>
      <c r="AL211" s="1">
        <v>6.9336459040641785E-2</v>
      </c>
      <c r="AM211" s="1">
        <v>5.14955073595047E-3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86</v>
      </c>
      <c r="AV211">
        <f t="shared" si="92"/>
        <v>0.50076446533203123</v>
      </c>
      <c r="AW211">
        <f t="shared" si="93"/>
        <v>6.5032976447989275E-5</v>
      </c>
      <c r="AX211">
        <f t="shared" si="94"/>
        <v>304.88177528381345</v>
      </c>
      <c r="AY211">
        <f t="shared" si="95"/>
        <v>304.98523178100584</v>
      </c>
      <c r="AZ211">
        <f t="shared" si="96"/>
        <v>2.8558181124370208</v>
      </c>
      <c r="BA211">
        <f t="shared" si="97"/>
        <v>1.4103528588527467E-2</v>
      </c>
      <c r="BB211">
        <f t="shared" si="98"/>
        <v>4.7068297702758635</v>
      </c>
      <c r="BC211">
        <f t="shared" si="99"/>
        <v>47.39033155060941</v>
      </c>
      <c r="BD211">
        <f t="shared" si="100"/>
        <v>22.203533454906285</v>
      </c>
      <c r="BE211">
        <f t="shared" si="101"/>
        <v>31.731775283813477</v>
      </c>
      <c r="BF211">
        <f t="shared" si="102"/>
        <v>4.7030667645493809</v>
      </c>
      <c r="BG211">
        <f t="shared" si="103"/>
        <v>2.8226598795096209E-3</v>
      </c>
      <c r="BH211">
        <f t="shared" si="104"/>
        <v>2.5015645009400322</v>
      </c>
      <c r="BI211">
        <f t="shared" si="105"/>
        <v>2.2015022636093486</v>
      </c>
      <c r="BJ211">
        <f t="shared" si="106"/>
        <v>1.7644145106657965E-3</v>
      </c>
      <c r="BK211">
        <f t="shared" si="107"/>
        <v>60.594998792427035</v>
      </c>
      <c r="BL211">
        <f t="shared" si="108"/>
        <v>1.4524265827686815</v>
      </c>
      <c r="BM211">
        <f t="shared" si="109"/>
        <v>51.431635807987632</v>
      </c>
      <c r="BN211">
        <f t="shared" si="110"/>
        <v>420.22808021901687</v>
      </c>
      <c r="BO211">
        <f t="shared" si="111"/>
        <v>-4.5138770932014004E-4</v>
      </c>
    </row>
    <row r="212" spans="1:67" x14ac:dyDescent="0.25">
      <c r="A212" s="1">
        <v>201</v>
      </c>
      <c r="B212" s="1" t="s">
        <v>287</v>
      </c>
      <c r="C212" s="1" t="s">
        <v>331</v>
      </c>
      <c r="D212" s="1" t="s">
        <v>81</v>
      </c>
      <c r="E212" s="1" t="s">
        <v>82</v>
      </c>
      <c r="F212" s="1" t="s">
        <v>83</v>
      </c>
      <c r="G212" s="1" t="s">
        <v>84</v>
      </c>
      <c r="H212" s="1" t="s">
        <v>85</v>
      </c>
      <c r="I212" s="1">
        <v>1235.4999955408275</v>
      </c>
      <c r="J212" s="1">
        <v>1</v>
      </c>
      <c r="K212">
        <f t="shared" si="84"/>
        <v>-0.3323179348766413</v>
      </c>
      <c r="L212">
        <f t="shared" si="85"/>
        <v>2.2373932919543559E-3</v>
      </c>
      <c r="M212">
        <f t="shared" si="86"/>
        <v>638.35938817650049</v>
      </c>
      <c r="N212">
        <f t="shared" si="87"/>
        <v>5.1556909263189343E-2</v>
      </c>
      <c r="O212">
        <f t="shared" si="88"/>
        <v>2.2074352411972069</v>
      </c>
      <c r="P212">
        <f t="shared" si="89"/>
        <v>31.754273093023404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31.835929870605469</v>
      </c>
      <c r="V212" s="1">
        <v>31.733329772949219</v>
      </c>
      <c r="W212" s="1">
        <v>31.656343460083008</v>
      </c>
      <c r="X212" s="1">
        <v>419.45724487304688</v>
      </c>
      <c r="Y212" s="1">
        <v>420.07763671875</v>
      </c>
      <c r="Z212" s="1">
        <v>25.085977554321289</v>
      </c>
      <c r="AA212" s="1">
        <v>25.186344146728516</v>
      </c>
      <c r="AB212" s="1">
        <v>52.667713165283203</v>
      </c>
      <c r="AC212" s="1">
        <v>52.878433227539063</v>
      </c>
      <c r="AD212" s="1">
        <v>300.4488525390625</v>
      </c>
      <c r="AE212" s="1">
        <v>17.994539260864258</v>
      </c>
      <c r="AF212" s="1">
        <v>5.7027684524655342E-3</v>
      </c>
      <c r="AG212" s="1">
        <v>99.3250732421875</v>
      </c>
      <c r="AH212" s="1">
        <v>-7.7484602928161621</v>
      </c>
      <c r="AI212" s="1">
        <v>-0.37676018476486206</v>
      </c>
      <c r="AJ212" s="1">
        <v>1.4808248728513718E-2</v>
      </c>
      <c r="AK212" s="1">
        <v>2.0630811341106892E-3</v>
      </c>
      <c r="AL212" s="1">
        <v>6.9336459040641785E-2</v>
      </c>
      <c r="AM212" s="1">
        <v>5.14955073595047E-3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86</v>
      </c>
      <c r="AV212">
        <f t="shared" si="92"/>
        <v>0.50074808756510414</v>
      </c>
      <c r="AW212">
        <f t="shared" si="93"/>
        <v>5.1556909263189344E-5</v>
      </c>
      <c r="AX212">
        <f t="shared" si="94"/>
        <v>304.8833297729492</v>
      </c>
      <c r="AY212">
        <f t="shared" si="95"/>
        <v>304.98592987060545</v>
      </c>
      <c r="AZ212">
        <f t="shared" si="96"/>
        <v>2.879126217384794</v>
      </c>
      <c r="BA212">
        <f t="shared" si="97"/>
        <v>2.0943320074185534E-2</v>
      </c>
      <c r="BB212">
        <f t="shared" si="98"/>
        <v>4.7090707182739573</v>
      </c>
      <c r="BC212">
        <f t="shared" si="99"/>
        <v>47.410694646976793</v>
      </c>
      <c r="BD212">
        <f t="shared" si="100"/>
        <v>22.224350500248278</v>
      </c>
      <c r="BE212">
        <f t="shared" si="101"/>
        <v>31.733329772949219</v>
      </c>
      <c r="BF212">
        <f t="shared" si="102"/>
        <v>4.7034813940795877</v>
      </c>
      <c r="BG212">
        <f t="shared" si="103"/>
        <v>2.2356320285581636E-3</v>
      </c>
      <c r="BH212">
        <f t="shared" si="104"/>
        <v>2.5016354770767504</v>
      </c>
      <c r="BI212">
        <f t="shared" si="105"/>
        <v>2.2018459170028373</v>
      </c>
      <c r="BJ212">
        <f t="shared" si="106"/>
        <v>1.3974281496867123E-3</v>
      </c>
      <c r="BK212">
        <f t="shared" si="107"/>
        <v>63.405092985468912</v>
      </c>
      <c r="BL212">
        <f t="shared" si="108"/>
        <v>1.5196224039983692</v>
      </c>
      <c r="BM212">
        <f t="shared" si="109"/>
        <v>51.396423934432555</v>
      </c>
      <c r="BN212">
        <f t="shared" si="110"/>
        <v>420.23560474931713</v>
      </c>
      <c r="BO212">
        <f t="shared" si="111"/>
        <v>-4.0643756190348739E-4</v>
      </c>
    </row>
    <row r="213" spans="1:67" x14ac:dyDescent="0.25">
      <c r="A213" s="1">
        <v>202</v>
      </c>
      <c r="B213" s="1" t="s">
        <v>288</v>
      </c>
      <c r="C213" s="1" t="s">
        <v>331</v>
      </c>
      <c r="D213" s="1" t="s">
        <v>81</v>
      </c>
      <c r="E213" s="1" t="s">
        <v>82</v>
      </c>
      <c r="F213" s="1" t="s">
        <v>83</v>
      </c>
      <c r="G213" s="1" t="s">
        <v>84</v>
      </c>
      <c r="H213" s="1" t="s">
        <v>85</v>
      </c>
      <c r="I213" s="1">
        <v>1240.4999954290688</v>
      </c>
      <c r="J213" s="1">
        <v>1</v>
      </c>
      <c r="K213">
        <f t="shared" si="84"/>
        <v>-0.38136491332126526</v>
      </c>
      <c r="L213">
        <f t="shared" si="85"/>
        <v>2.6593833073060053E-3</v>
      </c>
      <c r="M213">
        <f t="shared" si="86"/>
        <v>630.42279405483146</v>
      </c>
      <c r="N213">
        <f t="shared" si="87"/>
        <v>6.1244705800247906E-2</v>
      </c>
      <c r="O213">
        <f t="shared" si="88"/>
        <v>2.20629102423608</v>
      </c>
      <c r="P213">
        <f t="shared" si="89"/>
        <v>31.749564611596369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31.837272644042969</v>
      </c>
      <c r="V213" s="1">
        <v>31.733413696289063</v>
      </c>
      <c r="W213" s="1">
        <v>31.663173675537109</v>
      </c>
      <c r="X213" s="1">
        <v>419.45425415039063</v>
      </c>
      <c r="Y213" s="1">
        <v>420.16445922851563</v>
      </c>
      <c r="Z213" s="1">
        <v>25.067983627319336</v>
      </c>
      <c r="AA213" s="1">
        <v>25.187210083007813</v>
      </c>
      <c r="AB213" s="1">
        <v>52.621749877929688</v>
      </c>
      <c r="AC213" s="1">
        <v>52.872020721435547</v>
      </c>
      <c r="AD213" s="1">
        <v>300.44735717773438</v>
      </c>
      <c r="AE213" s="1">
        <v>17.909744262695313</v>
      </c>
      <c r="AF213" s="1">
        <v>2.053019218146801E-2</v>
      </c>
      <c r="AG213" s="1">
        <v>99.317176818847656</v>
      </c>
      <c r="AH213" s="1">
        <v>-7.7484602928161621</v>
      </c>
      <c r="AI213" s="1">
        <v>-0.37676018476486206</v>
      </c>
      <c r="AJ213" s="1">
        <v>1.4808248728513718E-2</v>
      </c>
      <c r="AK213" s="1">
        <v>2.0630811341106892E-3</v>
      </c>
      <c r="AL213" s="1">
        <v>6.9336459040641785E-2</v>
      </c>
      <c r="AM213" s="1">
        <v>5.14955073595047E-3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86</v>
      </c>
      <c r="AV213">
        <f t="shared" si="92"/>
        <v>0.50074559529622387</v>
      </c>
      <c r="AW213">
        <f t="shared" si="93"/>
        <v>6.1244705800247903E-5</v>
      </c>
      <c r="AX213">
        <f t="shared" si="94"/>
        <v>304.88341369628904</v>
      </c>
      <c r="AY213">
        <f t="shared" si="95"/>
        <v>304.98727264404295</v>
      </c>
      <c r="AZ213">
        <f t="shared" si="96"/>
        <v>2.8655590179810133</v>
      </c>
      <c r="BA213">
        <f t="shared" si="97"/>
        <v>1.6150915307306148E-2</v>
      </c>
      <c r="BB213">
        <f t="shared" si="98"/>
        <v>4.7078136216236297</v>
      </c>
      <c r="BC213">
        <f t="shared" si="99"/>
        <v>47.40180674094853</v>
      </c>
      <c r="BD213">
        <f t="shared" si="100"/>
        <v>22.214596657940717</v>
      </c>
      <c r="BE213">
        <f t="shared" si="101"/>
        <v>31.733413696289063</v>
      </c>
      <c r="BF213">
        <f t="shared" si="102"/>
        <v>4.7035037798922303</v>
      </c>
      <c r="BG213">
        <f t="shared" si="103"/>
        <v>2.6568953836618061E-3</v>
      </c>
      <c r="BH213">
        <f t="shared" si="104"/>
        <v>2.5015225973875497</v>
      </c>
      <c r="BI213">
        <f t="shared" si="105"/>
        <v>2.2019811825046807</v>
      </c>
      <c r="BJ213">
        <f t="shared" si="106"/>
        <v>1.6607829601014506E-3</v>
      </c>
      <c r="BK213">
        <f t="shared" si="107"/>
        <v>62.611812107775677</v>
      </c>
      <c r="BL213">
        <f t="shared" si="108"/>
        <v>1.5004191340038169</v>
      </c>
      <c r="BM213">
        <f t="shared" si="109"/>
        <v>51.416061422806834</v>
      </c>
      <c r="BN213">
        <f t="shared" si="110"/>
        <v>420.34574184363277</v>
      </c>
      <c r="BO213">
        <f t="shared" si="111"/>
        <v>-4.664798487508836E-4</v>
      </c>
    </row>
    <row r="214" spans="1:67" x14ac:dyDescent="0.25">
      <c r="A214" s="1">
        <v>203</v>
      </c>
      <c r="B214" s="1" t="s">
        <v>289</v>
      </c>
      <c r="C214" s="1" t="s">
        <v>331</v>
      </c>
      <c r="D214" s="1" t="s">
        <v>81</v>
      </c>
      <c r="E214" s="1" t="s">
        <v>82</v>
      </c>
      <c r="F214" s="1" t="s">
        <v>83</v>
      </c>
      <c r="G214" s="1" t="s">
        <v>84</v>
      </c>
      <c r="H214" s="1" t="s">
        <v>85</v>
      </c>
      <c r="I214" s="1">
        <v>1245.9999953061342</v>
      </c>
      <c r="J214" s="1">
        <v>1</v>
      </c>
      <c r="K214">
        <f t="shared" si="84"/>
        <v>-0.4691629216607604</v>
      </c>
      <c r="L214">
        <f t="shared" si="85"/>
        <v>2.7315667030628084E-3</v>
      </c>
      <c r="M214">
        <f t="shared" si="86"/>
        <v>675.02740000583481</v>
      </c>
      <c r="N214">
        <f t="shared" si="87"/>
        <v>6.2895189104362911E-2</v>
      </c>
      <c r="O214">
        <f t="shared" si="88"/>
        <v>2.2060765179037807</v>
      </c>
      <c r="P214">
        <f t="shared" si="89"/>
        <v>31.749982618733299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31.838716506958008</v>
      </c>
      <c r="V214" s="1">
        <v>31.734807968139648</v>
      </c>
      <c r="W214" s="1">
        <v>31.665332794189453</v>
      </c>
      <c r="X214" s="1">
        <v>419.298095703125</v>
      </c>
      <c r="Y214" s="1">
        <v>420.18215942382813</v>
      </c>
      <c r="Z214" s="1">
        <v>25.066404342651367</v>
      </c>
      <c r="AA214" s="1">
        <v>25.188831329345703</v>
      </c>
      <c r="AB214" s="1">
        <v>52.617595672607422</v>
      </c>
      <c r="AC214" s="1">
        <v>52.874588012695313</v>
      </c>
      <c r="AD214" s="1">
        <v>300.4775390625</v>
      </c>
      <c r="AE214" s="1">
        <v>17.819149017333984</v>
      </c>
      <c r="AF214" s="1">
        <v>0.13572534918785095</v>
      </c>
      <c r="AG214" s="1">
        <v>99.32373046875</v>
      </c>
      <c r="AH214" s="1">
        <v>-7.7484602928161621</v>
      </c>
      <c r="AI214" s="1">
        <v>-0.37676018476486206</v>
      </c>
      <c r="AJ214" s="1">
        <v>1.4808248728513718E-2</v>
      </c>
      <c r="AK214" s="1">
        <v>2.0630811341106892E-3</v>
      </c>
      <c r="AL214" s="1">
        <v>6.9336459040641785E-2</v>
      </c>
      <c r="AM214" s="1">
        <v>5.14955073595047E-3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86</v>
      </c>
      <c r="AV214">
        <f t="shared" si="92"/>
        <v>0.50079589843749994</v>
      </c>
      <c r="AW214">
        <f t="shared" si="93"/>
        <v>6.2895189104362906E-5</v>
      </c>
      <c r="AX214">
        <f t="shared" si="94"/>
        <v>304.88480796813963</v>
      </c>
      <c r="AY214">
        <f t="shared" si="95"/>
        <v>304.98871650695799</v>
      </c>
      <c r="AZ214">
        <f t="shared" si="96"/>
        <v>2.8510637790471947</v>
      </c>
      <c r="BA214">
        <f t="shared" si="97"/>
        <v>1.5174650593650366E-2</v>
      </c>
      <c r="BB214">
        <f t="shared" si="98"/>
        <v>4.707925211682519</v>
      </c>
      <c r="BC214">
        <f t="shared" si="99"/>
        <v>47.399802539270944</v>
      </c>
      <c r="BD214">
        <f t="shared" si="100"/>
        <v>22.210971209925241</v>
      </c>
      <c r="BE214">
        <f t="shared" si="101"/>
        <v>31.734807968139648</v>
      </c>
      <c r="BF214">
        <f t="shared" si="102"/>
        <v>4.7038757032161804</v>
      </c>
      <c r="BG214">
        <f t="shared" si="103"/>
        <v>2.728941954158245E-3</v>
      </c>
      <c r="BH214">
        <f t="shared" si="104"/>
        <v>2.5018486937787383</v>
      </c>
      <c r="BI214">
        <f t="shared" si="105"/>
        <v>2.2020270094374421</v>
      </c>
      <c r="BJ214">
        <f t="shared" si="106"/>
        <v>1.7058243445839602E-3</v>
      </c>
      <c r="BK214">
        <f t="shared" si="107"/>
        <v>67.046239537200634</v>
      </c>
      <c r="BL214">
        <f t="shared" si="108"/>
        <v>1.6065113305416427</v>
      </c>
      <c r="BM214">
        <f t="shared" si="109"/>
        <v>51.42317960172975</v>
      </c>
      <c r="BN214">
        <f t="shared" si="110"/>
        <v>420.40517700720773</v>
      </c>
      <c r="BO214">
        <f t="shared" si="111"/>
        <v>-5.7387136273585708E-4</v>
      </c>
    </row>
    <row r="215" spans="1:67" x14ac:dyDescent="0.25">
      <c r="A215" s="1">
        <v>204</v>
      </c>
      <c r="B215" s="1" t="s">
        <v>290</v>
      </c>
      <c r="C215" s="1" t="s">
        <v>331</v>
      </c>
      <c r="D215" s="1" t="s">
        <v>81</v>
      </c>
      <c r="E215" s="1" t="s">
        <v>82</v>
      </c>
      <c r="F215" s="1" t="s">
        <v>83</v>
      </c>
      <c r="G215" s="1" t="s">
        <v>84</v>
      </c>
      <c r="H215" s="1" t="s">
        <v>85</v>
      </c>
      <c r="I215" s="1">
        <v>1250.9999951943755</v>
      </c>
      <c r="J215" s="1">
        <v>1</v>
      </c>
      <c r="K215">
        <f t="shared" si="84"/>
        <v>-0.61164658937517435</v>
      </c>
      <c r="L215">
        <f t="shared" si="85"/>
        <v>2.5518808832716692E-3</v>
      </c>
      <c r="M215">
        <f t="shared" si="86"/>
        <v>781.89577514902783</v>
      </c>
      <c r="N215">
        <f t="shared" si="87"/>
        <v>5.877137786344519E-2</v>
      </c>
      <c r="O215">
        <f t="shared" si="88"/>
        <v>2.2063378473276707</v>
      </c>
      <c r="P215">
        <f t="shared" si="89"/>
        <v>31.750401792026413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31.839365005493164</v>
      </c>
      <c r="V215" s="1">
        <v>31.732719421386719</v>
      </c>
      <c r="W215" s="1">
        <v>31.658485412597656</v>
      </c>
      <c r="X215" s="1">
        <v>419.09942626953125</v>
      </c>
      <c r="Y215" s="1">
        <v>420.27169799804688</v>
      </c>
      <c r="Z215" s="1">
        <v>25.074079513549805</v>
      </c>
      <c r="AA215" s="1">
        <v>25.188503265380859</v>
      </c>
      <c r="AB215" s="1">
        <v>52.629314422607422</v>
      </c>
      <c r="AC215" s="1">
        <v>52.869483947753906</v>
      </c>
      <c r="AD215" s="1">
        <v>300.41497802734375</v>
      </c>
      <c r="AE215" s="1">
        <v>17.864809036254883</v>
      </c>
      <c r="AF215" s="1">
        <v>7.7557854354381561E-2</v>
      </c>
      <c r="AG215" s="1">
        <v>99.319091796875</v>
      </c>
      <c r="AH215" s="1">
        <v>-7.7484602928161621</v>
      </c>
      <c r="AI215" s="1">
        <v>-0.37676018476486206</v>
      </c>
      <c r="AJ215" s="1">
        <v>1.4808248728513718E-2</v>
      </c>
      <c r="AK215" s="1">
        <v>2.0630811341106892E-3</v>
      </c>
      <c r="AL215" s="1">
        <v>6.9336459040641785E-2</v>
      </c>
      <c r="AM215" s="1">
        <v>5.14955073595047E-3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86</v>
      </c>
      <c r="AV215">
        <f t="shared" si="92"/>
        <v>0.50069163004557282</v>
      </c>
      <c r="AW215">
        <f t="shared" si="93"/>
        <v>5.8771377863445188E-5</v>
      </c>
      <c r="AX215">
        <f t="shared" si="94"/>
        <v>304.8827194213867</v>
      </c>
      <c r="AY215">
        <f t="shared" si="95"/>
        <v>304.98936500549314</v>
      </c>
      <c r="AZ215">
        <f t="shared" si="96"/>
        <v>2.8583693819112455</v>
      </c>
      <c r="BA215">
        <f t="shared" si="97"/>
        <v>1.768237063969361E-2</v>
      </c>
      <c r="BB215">
        <f t="shared" si="98"/>
        <v>4.7080371153679179</v>
      </c>
      <c r="BC215">
        <f t="shared" si="99"/>
        <v>47.4031430431994</v>
      </c>
      <c r="BD215">
        <f t="shared" si="100"/>
        <v>22.21463977781854</v>
      </c>
      <c r="BE215">
        <f t="shared" si="101"/>
        <v>31.732719421386719</v>
      </c>
      <c r="BF215">
        <f t="shared" si="102"/>
        <v>4.7033185909600395</v>
      </c>
      <c r="BG215">
        <f t="shared" si="103"/>
        <v>2.5495899502513313E-3</v>
      </c>
      <c r="BH215">
        <f t="shared" si="104"/>
        <v>2.5016992680402472</v>
      </c>
      <c r="BI215">
        <f t="shared" si="105"/>
        <v>2.2016193229197922</v>
      </c>
      <c r="BJ215">
        <f t="shared" si="106"/>
        <v>1.5936993866833182E-3</v>
      </c>
      <c r="BK215">
        <f t="shared" si="107"/>
        <v>77.657178267615038</v>
      </c>
      <c r="BL215">
        <f t="shared" si="108"/>
        <v>1.8604530804086206</v>
      </c>
      <c r="BM215">
        <f t="shared" si="109"/>
        <v>51.415433081368889</v>
      </c>
      <c r="BN215">
        <f t="shared" si="110"/>
        <v>420.56244549310031</v>
      </c>
      <c r="BO215">
        <f t="shared" si="111"/>
        <v>-7.4776230313656773E-4</v>
      </c>
    </row>
    <row r="216" spans="1:67" x14ac:dyDescent="0.25">
      <c r="A216" s="1">
        <v>205</v>
      </c>
      <c r="B216" s="1" t="s">
        <v>291</v>
      </c>
      <c r="C216" s="1" t="s">
        <v>331</v>
      </c>
      <c r="D216" s="1" t="s">
        <v>81</v>
      </c>
      <c r="E216" s="1" t="s">
        <v>82</v>
      </c>
      <c r="F216" s="1" t="s">
        <v>83</v>
      </c>
      <c r="G216" s="1" t="s">
        <v>84</v>
      </c>
      <c r="H216" s="1" t="s">
        <v>85</v>
      </c>
      <c r="I216" s="1">
        <v>1255.9999950826168</v>
      </c>
      <c r="J216" s="1">
        <v>1</v>
      </c>
      <c r="K216">
        <f t="shared" si="84"/>
        <v>-0.53341784495385813</v>
      </c>
      <c r="L216">
        <f t="shared" si="85"/>
        <v>2.6624201004364968E-3</v>
      </c>
      <c r="M216">
        <f t="shared" si="86"/>
        <v>720.0596151214246</v>
      </c>
      <c r="N216">
        <f t="shared" si="87"/>
        <v>6.1301578871807275E-2</v>
      </c>
      <c r="O216">
        <f t="shared" si="88"/>
        <v>2.2058946624468052</v>
      </c>
      <c r="P216">
        <f t="shared" si="89"/>
        <v>31.74977325534606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31.837898254394531</v>
      </c>
      <c r="V216" s="1">
        <v>31.73370361328125</v>
      </c>
      <c r="W216" s="1">
        <v>31.653564453125</v>
      </c>
      <c r="X216" s="1">
        <v>419.24880981445313</v>
      </c>
      <c r="Y216" s="1">
        <v>420.26248168945313</v>
      </c>
      <c r="Z216" s="1">
        <v>25.071590423583984</v>
      </c>
      <c r="AA216" s="1">
        <v>25.190912246704102</v>
      </c>
      <c r="AB216" s="1">
        <v>52.629226684570313</v>
      </c>
      <c r="AC216" s="1">
        <v>52.87969970703125</v>
      </c>
      <c r="AD216" s="1">
        <v>300.48486328125</v>
      </c>
      <c r="AE216" s="1">
        <v>17.85466194152832</v>
      </c>
      <c r="AF216" s="1">
        <v>7.0713751018047333E-2</v>
      </c>
      <c r="AG216" s="1">
        <v>99.320526123046875</v>
      </c>
      <c r="AH216" s="1">
        <v>-7.7484602928161621</v>
      </c>
      <c r="AI216" s="1">
        <v>-0.37676018476486206</v>
      </c>
      <c r="AJ216" s="1">
        <v>1.4808248728513718E-2</v>
      </c>
      <c r="AK216" s="1">
        <v>2.0630811341106892E-3</v>
      </c>
      <c r="AL216" s="1">
        <v>6.9336459040641785E-2</v>
      </c>
      <c r="AM216" s="1">
        <v>5.14955073595047E-3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86</v>
      </c>
      <c r="AV216">
        <f t="shared" si="92"/>
        <v>0.50080810546874988</v>
      </c>
      <c r="AW216">
        <f t="shared" si="93"/>
        <v>6.1301578871807274E-5</v>
      </c>
      <c r="AX216">
        <f t="shared" si="94"/>
        <v>304.88370361328123</v>
      </c>
      <c r="AY216">
        <f t="shared" si="95"/>
        <v>304.98789825439451</v>
      </c>
      <c r="AZ216">
        <f t="shared" si="96"/>
        <v>2.8567458467912843</v>
      </c>
      <c r="BA216">
        <f t="shared" si="97"/>
        <v>1.6069642064809243E-2</v>
      </c>
      <c r="BB216">
        <f t="shared" si="98"/>
        <v>4.7078693203089612</v>
      </c>
      <c r="BC216">
        <f t="shared" si="99"/>
        <v>47.400769046233656</v>
      </c>
      <c r="BD216">
        <f t="shared" si="100"/>
        <v>22.209856799529554</v>
      </c>
      <c r="BE216">
        <f t="shared" si="101"/>
        <v>31.73370361328125</v>
      </c>
      <c r="BF216">
        <f t="shared" si="102"/>
        <v>4.7035811134132981</v>
      </c>
      <c r="BG216">
        <f t="shared" si="103"/>
        <v>2.6599264942109204E-3</v>
      </c>
      <c r="BH216">
        <f t="shared" si="104"/>
        <v>2.501974657862156</v>
      </c>
      <c r="BI216">
        <f t="shared" si="105"/>
        <v>2.2016064555511421</v>
      </c>
      <c r="BJ216">
        <f t="shared" si="106"/>
        <v>1.6626779141252501E-3</v>
      </c>
      <c r="BK216">
        <f t="shared" si="107"/>
        <v>71.516699813818533</v>
      </c>
      <c r="BL216">
        <f t="shared" si="108"/>
        <v>1.7133568816963829</v>
      </c>
      <c r="BM216">
        <f t="shared" si="109"/>
        <v>51.425348996751715</v>
      </c>
      <c r="BN216">
        <f t="shared" si="110"/>
        <v>420.51604298601092</v>
      </c>
      <c r="BO216">
        <f t="shared" si="111"/>
        <v>-6.5232229056145401E-4</v>
      </c>
    </row>
    <row r="217" spans="1:67" x14ac:dyDescent="0.25">
      <c r="A217" s="1">
        <v>206</v>
      </c>
      <c r="B217" s="1" t="s">
        <v>292</v>
      </c>
      <c r="C217" s="1" t="s">
        <v>331</v>
      </c>
      <c r="D217" s="1" t="s">
        <v>81</v>
      </c>
      <c r="E217" s="1" t="s">
        <v>82</v>
      </c>
      <c r="F217" s="1" t="s">
        <v>83</v>
      </c>
      <c r="G217" s="1" t="s">
        <v>84</v>
      </c>
      <c r="H217" s="1" t="s">
        <v>85</v>
      </c>
      <c r="I217" s="1">
        <v>1261.4999949596822</v>
      </c>
      <c r="J217" s="1">
        <v>1</v>
      </c>
      <c r="K217">
        <f t="shared" si="84"/>
        <v>-0.35118673057135807</v>
      </c>
      <c r="L217">
        <f t="shared" si="85"/>
        <v>2.7586335686657173E-3</v>
      </c>
      <c r="M217">
        <f t="shared" si="86"/>
        <v>605.20039754716868</v>
      </c>
      <c r="N217">
        <f t="shared" si="87"/>
        <v>6.3500032249458313E-2</v>
      </c>
      <c r="O217">
        <f t="shared" si="88"/>
        <v>2.205387355369977</v>
      </c>
      <c r="P217">
        <f t="shared" si="89"/>
        <v>31.748075702526567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31.836442947387695</v>
      </c>
      <c r="V217" s="1">
        <v>31.733188629150391</v>
      </c>
      <c r="W217" s="1">
        <v>31.653837203979492</v>
      </c>
      <c r="X217" s="1">
        <v>419.59478759765625</v>
      </c>
      <c r="Y217" s="1">
        <v>420.2427978515625</v>
      </c>
      <c r="Z217" s="1">
        <v>25.067865371704102</v>
      </c>
      <c r="AA217" s="1">
        <v>25.191476821899414</v>
      </c>
      <c r="AB217" s="1">
        <v>52.625701904296875</v>
      </c>
      <c r="AC217" s="1">
        <v>52.885204315185547</v>
      </c>
      <c r="AD217" s="1">
        <v>300.45941162109375</v>
      </c>
      <c r="AE217" s="1">
        <v>17.876405715942383</v>
      </c>
      <c r="AF217" s="1">
        <v>5.0183627754449844E-2</v>
      </c>
      <c r="AG217" s="1">
        <v>99.320449829101563</v>
      </c>
      <c r="AH217" s="1">
        <v>-7.7484602928161621</v>
      </c>
      <c r="AI217" s="1">
        <v>-0.37676018476486206</v>
      </c>
      <c r="AJ217" s="1">
        <v>1.4808248728513718E-2</v>
      </c>
      <c r="AK217" s="1">
        <v>2.0630811341106892E-3</v>
      </c>
      <c r="AL217" s="1">
        <v>6.9336459040641785E-2</v>
      </c>
      <c r="AM217" s="1">
        <v>5.14955073595047E-3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86</v>
      </c>
      <c r="AV217">
        <f t="shared" si="92"/>
        <v>0.50076568603515625</v>
      </c>
      <c r="AW217">
        <f t="shared" si="93"/>
        <v>6.3500032249458311E-5</v>
      </c>
      <c r="AX217">
        <f t="shared" si="94"/>
        <v>304.88318862915037</v>
      </c>
      <c r="AY217">
        <f t="shared" si="95"/>
        <v>304.98644294738767</v>
      </c>
      <c r="AZ217">
        <f t="shared" si="96"/>
        <v>2.8602248506197725</v>
      </c>
      <c r="BA217">
        <f t="shared" si="97"/>
        <v>1.4887073376174372E-2</v>
      </c>
      <c r="BB217">
        <f t="shared" si="98"/>
        <v>4.7074161651804127</v>
      </c>
      <c r="BC217">
        <f t="shared" si="99"/>
        <v>47.396242901440303</v>
      </c>
      <c r="BD217">
        <f t="shared" si="100"/>
        <v>22.204766079540889</v>
      </c>
      <c r="BE217">
        <f t="shared" si="101"/>
        <v>31.733188629150391</v>
      </c>
      <c r="BF217">
        <f t="shared" si="102"/>
        <v>4.703443745422069</v>
      </c>
      <c r="BG217">
        <f t="shared" si="103"/>
        <v>2.7559565707007999E-3</v>
      </c>
      <c r="BH217">
        <f t="shared" si="104"/>
        <v>2.5020288098104357</v>
      </c>
      <c r="BI217">
        <f t="shared" si="105"/>
        <v>2.2014149356116333</v>
      </c>
      <c r="BJ217">
        <f t="shared" si="106"/>
        <v>1.7227131683523022E-3</v>
      </c>
      <c r="BK217">
        <f t="shared" si="107"/>
        <v>60.108775721135885</v>
      </c>
      <c r="BL217">
        <f t="shared" si="108"/>
        <v>1.4401208078786316</v>
      </c>
      <c r="BM217">
        <f t="shared" si="109"/>
        <v>51.433588792142778</v>
      </c>
      <c r="BN217">
        <f t="shared" si="110"/>
        <v>420.4097352039214</v>
      </c>
      <c r="BO217">
        <f t="shared" si="111"/>
        <v>-4.2964737438115793E-4</v>
      </c>
    </row>
    <row r="218" spans="1:67" x14ac:dyDescent="0.25">
      <c r="A218" s="1">
        <v>207</v>
      </c>
      <c r="B218" s="1" t="s">
        <v>293</v>
      </c>
      <c r="C218" s="1" t="s">
        <v>331</v>
      </c>
      <c r="D218" s="1" t="s">
        <v>81</v>
      </c>
      <c r="E218" s="1" t="s">
        <v>82</v>
      </c>
      <c r="F218" s="1" t="s">
        <v>83</v>
      </c>
      <c r="G218" s="1" t="s">
        <v>84</v>
      </c>
      <c r="H218" s="1" t="s">
        <v>85</v>
      </c>
      <c r="I218" s="1">
        <v>1266.4999948479235</v>
      </c>
      <c r="J218" s="1">
        <v>1</v>
      </c>
      <c r="K218">
        <f t="shared" si="84"/>
        <v>-0.3808999802242205</v>
      </c>
      <c r="L218">
        <f t="shared" si="85"/>
        <v>2.3026723648641007E-3</v>
      </c>
      <c r="M218">
        <f t="shared" si="86"/>
        <v>665.12506477259683</v>
      </c>
      <c r="N218">
        <f t="shared" si="87"/>
        <v>5.3032281386207809E-2</v>
      </c>
      <c r="O218">
        <f t="shared" si="88"/>
        <v>2.2061571855353161</v>
      </c>
      <c r="P218">
        <f t="shared" si="89"/>
        <v>31.752978684085708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31.838386535644531</v>
      </c>
      <c r="V218" s="1">
        <v>31.732440948486328</v>
      </c>
      <c r="W218" s="1">
        <v>31.654298782348633</v>
      </c>
      <c r="X218" s="1">
        <v>419.57101440429688</v>
      </c>
      <c r="Y218" s="1">
        <v>420.287109375</v>
      </c>
      <c r="Z218" s="1">
        <v>25.093832015991211</v>
      </c>
      <c r="AA218" s="1">
        <v>25.197061538696289</v>
      </c>
      <c r="AB218" s="1">
        <v>52.674087524414063</v>
      </c>
      <c r="AC218" s="1">
        <v>52.890777587890625</v>
      </c>
      <c r="AD218" s="1">
        <v>300.47232055664063</v>
      </c>
      <c r="AE218" s="1">
        <v>17.920616149902344</v>
      </c>
      <c r="AF218" s="1">
        <v>3.9919540286064148E-2</v>
      </c>
      <c r="AG218" s="1">
        <v>99.319831848144531</v>
      </c>
      <c r="AH218" s="1">
        <v>-7.7484602928161621</v>
      </c>
      <c r="AI218" s="1">
        <v>-0.37676018476486206</v>
      </c>
      <c r="AJ218" s="1">
        <v>1.4808248728513718E-2</v>
      </c>
      <c r="AK218" s="1">
        <v>2.0630811341106892E-3</v>
      </c>
      <c r="AL218" s="1">
        <v>6.9336459040641785E-2</v>
      </c>
      <c r="AM218" s="1">
        <v>5.14955073595047E-3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86</v>
      </c>
      <c r="AV218">
        <f t="shared" si="92"/>
        <v>0.50078720092773432</v>
      </c>
      <c r="AW218">
        <f t="shared" si="93"/>
        <v>5.3032281386207808E-5</v>
      </c>
      <c r="AX218">
        <f t="shared" si="94"/>
        <v>304.88244094848631</v>
      </c>
      <c r="AY218">
        <f t="shared" si="95"/>
        <v>304.98838653564451</v>
      </c>
      <c r="AZ218">
        <f t="shared" si="96"/>
        <v>2.8672985198952574</v>
      </c>
      <c r="BA218">
        <f t="shared" si="97"/>
        <v>2.0537735599381209E-2</v>
      </c>
      <c r="BB218">
        <f t="shared" si="98"/>
        <v>4.7087251006259816</v>
      </c>
      <c r="BC218">
        <f t="shared" si="99"/>
        <v>47.409716800823887</v>
      </c>
      <c r="BD218">
        <f t="shared" si="100"/>
        <v>22.212655262127598</v>
      </c>
      <c r="BE218">
        <f t="shared" si="101"/>
        <v>31.732440948486328</v>
      </c>
      <c r="BF218">
        <f t="shared" si="102"/>
        <v>4.7032443136667066</v>
      </c>
      <c r="BG218">
        <f t="shared" si="103"/>
        <v>2.3008068703799299E-3</v>
      </c>
      <c r="BH218">
        <f t="shared" si="104"/>
        <v>2.5025679150906655</v>
      </c>
      <c r="BI218">
        <f t="shared" si="105"/>
        <v>2.2006763985760411</v>
      </c>
      <c r="BJ218">
        <f t="shared" si="106"/>
        <v>1.4381717807302487E-3</v>
      </c>
      <c r="BK218">
        <f t="shared" si="107"/>
        <v>66.060109591200558</v>
      </c>
      <c r="BL218">
        <f t="shared" si="108"/>
        <v>1.5825492858005807</v>
      </c>
      <c r="BM218">
        <f t="shared" si="109"/>
        <v>51.421869147665653</v>
      </c>
      <c r="BN218">
        <f t="shared" si="110"/>
        <v>420.46817098318985</v>
      </c>
      <c r="BO218">
        <f t="shared" si="111"/>
        <v>-4.6582810051087946E-4</v>
      </c>
    </row>
    <row r="219" spans="1:67" x14ac:dyDescent="0.25">
      <c r="A219" s="1">
        <v>208</v>
      </c>
      <c r="B219" s="1" t="s">
        <v>294</v>
      </c>
      <c r="C219" s="1" t="s">
        <v>331</v>
      </c>
      <c r="D219" s="1" t="s">
        <v>81</v>
      </c>
      <c r="E219" s="1" t="s">
        <v>82</v>
      </c>
      <c r="F219" s="1" t="s">
        <v>83</v>
      </c>
      <c r="G219" s="1" t="s">
        <v>84</v>
      </c>
      <c r="H219" s="1" t="s">
        <v>85</v>
      </c>
      <c r="I219" s="1">
        <v>1271.4999947361648</v>
      </c>
      <c r="J219" s="1">
        <v>1</v>
      </c>
      <c r="K219">
        <f t="shared" si="84"/>
        <v>-0.45400788084487675</v>
      </c>
      <c r="L219">
        <f t="shared" si="85"/>
        <v>2.9643613822910851E-3</v>
      </c>
      <c r="M219">
        <f t="shared" si="86"/>
        <v>645.9922005176079</v>
      </c>
      <c r="N219">
        <f t="shared" si="87"/>
        <v>6.8179812046497007E-2</v>
      </c>
      <c r="O219">
        <f t="shared" si="88"/>
        <v>2.2037108950054201</v>
      </c>
      <c r="P219">
        <f t="shared" si="89"/>
        <v>31.743055994307344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31.836149215698242</v>
      </c>
      <c r="V219" s="1">
        <v>31.730356216430664</v>
      </c>
      <c r="W219" s="1">
        <v>31.655214309692383</v>
      </c>
      <c r="X219" s="1">
        <v>419.51345825195313</v>
      </c>
      <c r="Y219" s="1">
        <v>420.3629150390625</v>
      </c>
      <c r="Z219" s="1">
        <v>25.0626220703125</v>
      </c>
      <c r="AA219" s="1">
        <v>25.195352554321289</v>
      </c>
      <c r="AB219" s="1">
        <v>52.61456298828125</v>
      </c>
      <c r="AC219" s="1">
        <v>52.893207550048828</v>
      </c>
      <c r="AD219" s="1">
        <v>300.4373779296875</v>
      </c>
      <c r="AE219" s="1">
        <v>17.758996963500977</v>
      </c>
      <c r="AF219" s="1">
        <v>7.9836979508399963E-2</v>
      </c>
      <c r="AG219" s="1">
        <v>99.318534851074219</v>
      </c>
      <c r="AH219" s="1">
        <v>-7.7484602928161621</v>
      </c>
      <c r="AI219" s="1">
        <v>-0.37676018476486206</v>
      </c>
      <c r="AJ219" s="1">
        <v>1.4808248728513718E-2</v>
      </c>
      <c r="AK219" s="1">
        <v>2.0630811341106892E-3</v>
      </c>
      <c r="AL219" s="1">
        <v>6.9336459040641785E-2</v>
      </c>
      <c r="AM219" s="1">
        <v>5.14955073595047E-3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86</v>
      </c>
      <c r="AV219">
        <f t="shared" si="92"/>
        <v>0.50072896321614568</v>
      </c>
      <c r="AW219">
        <f t="shared" si="93"/>
        <v>6.8179812046497006E-5</v>
      </c>
      <c r="AX219">
        <f t="shared" si="94"/>
        <v>304.88035621643064</v>
      </c>
      <c r="AY219">
        <f t="shared" si="95"/>
        <v>304.98614921569822</v>
      </c>
      <c r="AZ219">
        <f t="shared" si="96"/>
        <v>2.8414394506490339</v>
      </c>
      <c r="BA219">
        <f t="shared" si="97"/>
        <v>1.2699777876681591E-2</v>
      </c>
      <c r="BB219">
        <f t="shared" si="98"/>
        <v>4.706076395756881</v>
      </c>
      <c r="BC219">
        <f t="shared" si="99"/>
        <v>47.383667135379419</v>
      </c>
      <c r="BD219">
        <f t="shared" si="100"/>
        <v>22.18831458105813</v>
      </c>
      <c r="BE219">
        <f t="shared" si="101"/>
        <v>31.730356216430664</v>
      </c>
      <c r="BF219">
        <f t="shared" si="102"/>
        <v>4.7026882839061805</v>
      </c>
      <c r="BG219">
        <f t="shared" si="103"/>
        <v>2.9612704401670779E-3</v>
      </c>
      <c r="BH219">
        <f t="shared" si="104"/>
        <v>2.5023655007514609</v>
      </c>
      <c r="BI219">
        <f t="shared" si="105"/>
        <v>2.2003227831547196</v>
      </c>
      <c r="BJ219">
        <f t="shared" si="106"/>
        <v>1.8510714789630148E-3</v>
      </c>
      <c r="BK219">
        <f t="shared" si="107"/>
        <v>64.158998880630165</v>
      </c>
      <c r="BL219">
        <f t="shared" si="108"/>
        <v>1.5367487887402689</v>
      </c>
      <c r="BM219">
        <f t="shared" si="109"/>
        <v>51.46042337856214</v>
      </c>
      <c r="BN219">
        <f t="shared" si="110"/>
        <v>420.57872864185725</v>
      </c>
      <c r="BO219">
        <f t="shared" si="111"/>
        <v>-5.5550688074327756E-4</v>
      </c>
    </row>
    <row r="220" spans="1:67" x14ac:dyDescent="0.25">
      <c r="A220" s="1">
        <v>209</v>
      </c>
      <c r="B220" s="1" t="s">
        <v>295</v>
      </c>
      <c r="C220" s="1" t="s">
        <v>331</v>
      </c>
      <c r="D220" s="1" t="s">
        <v>81</v>
      </c>
      <c r="E220" s="1" t="s">
        <v>82</v>
      </c>
      <c r="F220" s="1" t="s">
        <v>83</v>
      </c>
      <c r="G220" s="1" t="s">
        <v>84</v>
      </c>
      <c r="H220" s="1" t="s">
        <v>85</v>
      </c>
      <c r="I220" s="1">
        <v>1276.9999946132302</v>
      </c>
      <c r="J220" s="1">
        <v>1</v>
      </c>
      <c r="K220">
        <f t="shared" si="84"/>
        <v>-0.50053314004640315</v>
      </c>
      <c r="L220">
        <f t="shared" si="85"/>
        <v>2.3777692755278957E-3</v>
      </c>
      <c r="M220">
        <f t="shared" si="86"/>
        <v>736.16814815759165</v>
      </c>
      <c r="N220">
        <f t="shared" si="87"/>
        <v>5.4739386576521734E-2</v>
      </c>
      <c r="O220">
        <f t="shared" si="88"/>
        <v>2.2053330980951644</v>
      </c>
      <c r="P220">
        <f t="shared" si="89"/>
        <v>31.750699091076104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31.837285995483398</v>
      </c>
      <c r="V220" s="1">
        <v>31.731029510498047</v>
      </c>
      <c r="W220" s="1">
        <v>31.655170440673828</v>
      </c>
      <c r="X220" s="1">
        <v>419.4810791015625</v>
      </c>
      <c r="Y220" s="1">
        <v>420.43463134765625</v>
      </c>
      <c r="Z220" s="1">
        <v>25.092491149902344</v>
      </c>
      <c r="AA220" s="1">
        <v>25.199045181274414</v>
      </c>
      <c r="AB220" s="1">
        <v>52.674945831298828</v>
      </c>
      <c r="AC220" s="1">
        <v>52.898624420166016</v>
      </c>
      <c r="AD220" s="1">
        <v>300.46731567382813</v>
      </c>
      <c r="AE220" s="1">
        <v>17.885826110839844</v>
      </c>
      <c r="AF220" s="1">
        <v>5.5886667221784592E-2</v>
      </c>
      <c r="AG220" s="1">
        <v>99.320564270019531</v>
      </c>
      <c r="AH220" s="1">
        <v>-7.7484602928161621</v>
      </c>
      <c r="AI220" s="1">
        <v>-0.37676018476486206</v>
      </c>
      <c r="AJ220" s="1">
        <v>1.4808248728513718E-2</v>
      </c>
      <c r="AK220" s="1">
        <v>2.0630811341106892E-3</v>
      </c>
      <c r="AL220" s="1">
        <v>6.9336459040641785E-2</v>
      </c>
      <c r="AM220" s="1">
        <v>5.14955073595047E-3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86</v>
      </c>
      <c r="AV220">
        <f t="shared" si="92"/>
        <v>0.50077885945638012</v>
      </c>
      <c r="AW220">
        <f t="shared" si="93"/>
        <v>5.4739386576521735E-5</v>
      </c>
      <c r="AX220">
        <f t="shared" si="94"/>
        <v>304.88102951049802</v>
      </c>
      <c r="AY220">
        <f t="shared" si="95"/>
        <v>304.98728599548338</v>
      </c>
      <c r="AZ220">
        <f t="shared" si="96"/>
        <v>2.8617321137696763</v>
      </c>
      <c r="BA220">
        <f t="shared" si="97"/>
        <v>1.9669580578056775E-2</v>
      </c>
      <c r="BB220">
        <f t="shared" si="98"/>
        <v>4.708116484565056</v>
      </c>
      <c r="BC220">
        <f t="shared" si="99"/>
        <v>47.403239391242842</v>
      </c>
      <c r="BD220">
        <f t="shared" si="100"/>
        <v>22.204194209968428</v>
      </c>
      <c r="BE220">
        <f t="shared" si="101"/>
        <v>31.731029510498047</v>
      </c>
      <c r="BF220">
        <f t="shared" si="102"/>
        <v>4.7028678554210659</v>
      </c>
      <c r="BG220">
        <f t="shared" si="103"/>
        <v>2.3757801709400521E-3</v>
      </c>
      <c r="BH220">
        <f t="shared" si="104"/>
        <v>2.5027833864698916</v>
      </c>
      <c r="BI220">
        <f t="shared" si="105"/>
        <v>2.2000844689511743</v>
      </c>
      <c r="BJ220">
        <f t="shared" si="106"/>
        <v>1.4850411874303741E-3</v>
      </c>
      <c r="BK220">
        <f t="shared" si="107"/>
        <v>73.116635872627342</v>
      </c>
      <c r="BL220">
        <f t="shared" si="108"/>
        <v>1.7509693380820863</v>
      </c>
      <c r="BM220">
        <f t="shared" si="109"/>
        <v>51.435134057228417</v>
      </c>
      <c r="BN220">
        <f t="shared" si="110"/>
        <v>420.67256083044532</v>
      </c>
      <c r="BO220">
        <f t="shared" si="111"/>
        <v>-6.1199592166290382E-4</v>
      </c>
    </row>
    <row r="221" spans="1:67" x14ac:dyDescent="0.25">
      <c r="A221" s="1">
        <v>210</v>
      </c>
      <c r="B221" s="1" t="s">
        <v>296</v>
      </c>
      <c r="C221" s="1" t="s">
        <v>331</v>
      </c>
      <c r="D221" s="1" t="s">
        <v>81</v>
      </c>
      <c r="E221" s="1" t="s">
        <v>82</v>
      </c>
      <c r="F221" s="1" t="s">
        <v>83</v>
      </c>
      <c r="G221" s="1" t="s">
        <v>84</v>
      </c>
      <c r="H221" s="1" t="s">
        <v>85</v>
      </c>
      <c r="I221" s="1">
        <v>1281.9999945014715</v>
      </c>
      <c r="J221" s="1">
        <v>1</v>
      </c>
      <c r="K221">
        <f t="shared" si="84"/>
        <v>-0.69421095859595228</v>
      </c>
      <c r="L221">
        <f t="shared" si="85"/>
        <v>2.5640692394845507E-3</v>
      </c>
      <c r="M221">
        <f t="shared" si="86"/>
        <v>830.86582240449547</v>
      </c>
      <c r="N221">
        <f t="shared" si="87"/>
        <v>5.9015979765166475E-2</v>
      </c>
      <c r="O221">
        <f t="shared" si="88"/>
        <v>2.2049756241324059</v>
      </c>
      <c r="P221">
        <f t="shared" si="89"/>
        <v>31.750979931027967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31.838371276855469</v>
      </c>
      <c r="V221" s="1">
        <v>31.733987808227539</v>
      </c>
      <c r="W221" s="1">
        <v>31.655708312988281</v>
      </c>
      <c r="X221" s="1">
        <v>419.05856323242188</v>
      </c>
      <c r="Y221" s="1">
        <v>420.39523315429688</v>
      </c>
      <c r="Z221" s="1">
        <v>25.088937759399414</v>
      </c>
      <c r="AA221" s="1">
        <v>25.203811645507813</v>
      </c>
      <c r="AB221" s="1">
        <v>52.663383483886719</v>
      </c>
      <c r="AC221" s="1">
        <v>52.904514312744141</v>
      </c>
      <c r="AD221" s="1">
        <v>300.47848510742188</v>
      </c>
      <c r="AE221" s="1">
        <v>17.722036361694336</v>
      </c>
      <c r="AF221" s="1">
        <v>9.6944741904735565E-2</v>
      </c>
      <c r="AG221" s="1">
        <v>99.318939208984375</v>
      </c>
      <c r="AH221" s="1">
        <v>-7.7484602928161621</v>
      </c>
      <c r="AI221" s="1">
        <v>-0.37676018476486206</v>
      </c>
      <c r="AJ221" s="1">
        <v>1.4808248728513718E-2</v>
      </c>
      <c r="AK221" s="1">
        <v>2.0630811341106892E-3</v>
      </c>
      <c r="AL221" s="1">
        <v>6.9336459040641785E-2</v>
      </c>
      <c r="AM221" s="1">
        <v>5.14955073595047E-3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86</v>
      </c>
      <c r="AV221">
        <f t="shared" si="92"/>
        <v>0.50079747517903639</v>
      </c>
      <c r="AW221">
        <f t="shared" si="93"/>
        <v>5.9015979765166476E-5</v>
      </c>
      <c r="AX221">
        <f t="shared" si="94"/>
        <v>304.88398780822752</v>
      </c>
      <c r="AY221">
        <f t="shared" si="95"/>
        <v>304.98837127685545</v>
      </c>
      <c r="AZ221">
        <f t="shared" si="96"/>
        <v>2.8355257544921528</v>
      </c>
      <c r="BA221">
        <f t="shared" si="97"/>
        <v>1.6992122800426994E-2</v>
      </c>
      <c r="BB221">
        <f t="shared" si="98"/>
        <v>4.7081914607872886</v>
      </c>
      <c r="BC221">
        <f t="shared" si="99"/>
        <v>47.404769908792851</v>
      </c>
      <c r="BD221">
        <f t="shared" si="100"/>
        <v>22.200958263285038</v>
      </c>
      <c r="BE221">
        <f t="shared" si="101"/>
        <v>31.733987808227539</v>
      </c>
      <c r="BF221">
        <f t="shared" si="102"/>
        <v>4.7036569216893733</v>
      </c>
      <c r="BG221">
        <f t="shared" si="103"/>
        <v>2.5617563800986124E-3</v>
      </c>
      <c r="BH221">
        <f t="shared" si="104"/>
        <v>2.5032158366548827</v>
      </c>
      <c r="BI221">
        <f t="shared" si="105"/>
        <v>2.2004410850344907</v>
      </c>
      <c r="BJ221">
        <f t="shared" si="106"/>
        <v>1.6013053730078788E-3</v>
      </c>
      <c r="BK221">
        <f t="shared" si="107"/>
        <v>82.520712106214901</v>
      </c>
      <c r="BL221">
        <f t="shared" si="108"/>
        <v>1.9763921112291594</v>
      </c>
      <c r="BM221">
        <f t="shared" si="109"/>
        <v>51.446803160583855</v>
      </c>
      <c r="BN221">
        <f t="shared" si="110"/>
        <v>420.72522779622989</v>
      </c>
      <c r="BO221">
        <f t="shared" si="111"/>
        <v>-8.4888977839246704E-4</v>
      </c>
    </row>
    <row r="222" spans="1:67" x14ac:dyDescent="0.25">
      <c r="A222" s="1">
        <v>211</v>
      </c>
      <c r="B222" s="1" t="s">
        <v>297</v>
      </c>
      <c r="C222" s="1" t="s">
        <v>331</v>
      </c>
      <c r="D222" s="1" t="s">
        <v>81</v>
      </c>
      <c r="E222" s="1" t="s">
        <v>82</v>
      </c>
      <c r="F222" s="1" t="s">
        <v>83</v>
      </c>
      <c r="G222" s="1" t="s">
        <v>84</v>
      </c>
      <c r="H222" s="1" t="s">
        <v>85</v>
      </c>
      <c r="I222" s="1">
        <v>1286.9999943897128</v>
      </c>
      <c r="J222" s="1">
        <v>1</v>
      </c>
      <c r="K222">
        <f t="shared" si="84"/>
        <v>-0.59973762802305042</v>
      </c>
      <c r="L222">
        <f t="shared" si="85"/>
        <v>2.6721706876812615E-3</v>
      </c>
      <c r="M222">
        <f t="shared" si="86"/>
        <v>757.92826080322175</v>
      </c>
      <c r="N222">
        <f t="shared" si="87"/>
        <v>6.1512925435627273E-2</v>
      </c>
      <c r="O222">
        <f t="shared" si="88"/>
        <v>2.2053517967134733</v>
      </c>
      <c r="P222">
        <f t="shared" si="89"/>
        <v>31.752085339197759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31.838630676269531</v>
      </c>
      <c r="V222" s="1">
        <v>31.736316680908203</v>
      </c>
      <c r="W222" s="1">
        <v>31.655900955200195</v>
      </c>
      <c r="X222" s="1">
        <v>419.10617065429688</v>
      </c>
      <c r="Y222" s="1">
        <v>420.25225830078125</v>
      </c>
      <c r="Z222" s="1">
        <v>25.083484649658203</v>
      </c>
      <c r="AA222" s="1">
        <v>25.20323371887207</v>
      </c>
      <c r="AB222" s="1">
        <v>52.650665283203125</v>
      </c>
      <c r="AC222" s="1">
        <v>52.902023315429688</v>
      </c>
      <c r="AD222" s="1">
        <v>300.44125366210938</v>
      </c>
      <c r="AE222" s="1">
        <v>17.889450073242188</v>
      </c>
      <c r="AF222" s="1">
        <v>8.8962353765964508E-2</v>
      </c>
      <c r="AG222" s="1">
        <v>99.318000793457031</v>
      </c>
      <c r="AH222" s="1">
        <v>-7.7484602928161621</v>
      </c>
      <c r="AI222" s="1">
        <v>-0.37676018476486206</v>
      </c>
      <c r="AJ222" s="1">
        <v>1.4808248728513718E-2</v>
      </c>
      <c r="AK222" s="1">
        <v>2.0630811341106892E-3</v>
      </c>
      <c r="AL222" s="1">
        <v>6.9336459040641785E-2</v>
      </c>
      <c r="AM222" s="1">
        <v>5.14955073595047E-3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86</v>
      </c>
      <c r="AV222">
        <f t="shared" si="92"/>
        <v>0.50073542277018224</v>
      </c>
      <c r="AW222">
        <f t="shared" si="93"/>
        <v>6.1512925435627276E-5</v>
      </c>
      <c r="AX222">
        <f t="shared" si="94"/>
        <v>304.88631668090818</v>
      </c>
      <c r="AY222">
        <f t="shared" si="95"/>
        <v>304.98863067626951</v>
      </c>
      <c r="AZ222">
        <f t="shared" si="96"/>
        <v>2.862311947741091</v>
      </c>
      <c r="BA222">
        <f t="shared" si="97"/>
        <v>1.5768658289554194E-2</v>
      </c>
      <c r="BB222">
        <f t="shared" si="98"/>
        <v>4.7084865832020926</v>
      </c>
      <c r="BC222">
        <f t="shared" si="99"/>
        <v>47.408189306930581</v>
      </c>
      <c r="BD222">
        <f t="shared" si="100"/>
        <v>22.20495558805851</v>
      </c>
      <c r="BE222">
        <f t="shared" si="101"/>
        <v>31.736316680908203</v>
      </c>
      <c r="BF222">
        <f t="shared" si="102"/>
        <v>4.7042781826070135</v>
      </c>
      <c r="BG222">
        <f t="shared" si="103"/>
        <v>2.6696587919467166E-3</v>
      </c>
      <c r="BH222">
        <f t="shared" si="104"/>
        <v>2.5031347864886193</v>
      </c>
      <c r="BI222">
        <f t="shared" si="105"/>
        <v>2.2011433961183942</v>
      </c>
      <c r="BJ222">
        <f t="shared" si="106"/>
        <v>1.6687622414278647E-3</v>
      </c>
      <c r="BK222">
        <f t="shared" si="107"/>
        <v>75.275919607837892</v>
      </c>
      <c r="BL222">
        <f t="shared" si="108"/>
        <v>1.803507883259869</v>
      </c>
      <c r="BM222">
        <f t="shared" si="109"/>
        <v>51.44333867993258</v>
      </c>
      <c r="BN222">
        <f t="shared" si="110"/>
        <v>420.53734484596271</v>
      </c>
      <c r="BO222">
        <f t="shared" si="111"/>
        <v>-7.3364485450846408E-4</v>
      </c>
    </row>
    <row r="223" spans="1:67" x14ac:dyDescent="0.25">
      <c r="A223" s="1">
        <v>212</v>
      </c>
      <c r="B223" s="1" t="s">
        <v>298</v>
      </c>
      <c r="C223" s="1" t="s">
        <v>331</v>
      </c>
      <c r="D223" s="1" t="s">
        <v>81</v>
      </c>
      <c r="E223" s="1" t="s">
        <v>82</v>
      </c>
      <c r="F223" s="1" t="s">
        <v>83</v>
      </c>
      <c r="G223" s="1" t="s">
        <v>84</v>
      </c>
      <c r="H223" s="1" t="s">
        <v>85</v>
      </c>
      <c r="I223" s="1">
        <v>1292.4999942667782</v>
      </c>
      <c r="J223" s="1">
        <v>1</v>
      </c>
      <c r="K223">
        <f t="shared" si="84"/>
        <v>-0.60148676805924495</v>
      </c>
      <c r="L223">
        <f t="shared" si="85"/>
        <v>2.6166116695251298E-3</v>
      </c>
      <c r="M223">
        <f t="shared" si="86"/>
        <v>766.36642643996549</v>
      </c>
      <c r="N223">
        <f t="shared" si="87"/>
        <v>6.0222537547881413E-2</v>
      </c>
      <c r="O223">
        <f t="shared" si="88"/>
        <v>2.2048971625619251</v>
      </c>
      <c r="P223">
        <f t="shared" si="89"/>
        <v>31.751627581274374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31.840408325195313</v>
      </c>
      <c r="V223" s="1">
        <v>31.734848022460938</v>
      </c>
      <c r="W223" s="1">
        <v>31.656011581420898</v>
      </c>
      <c r="X223" s="1">
        <v>418.99365234375</v>
      </c>
      <c r="Y223" s="1">
        <v>420.1441650390625</v>
      </c>
      <c r="Z223" s="1">
        <v>25.089258193969727</v>
      </c>
      <c r="AA223" s="1">
        <v>25.206478118896484</v>
      </c>
      <c r="AB223" s="1">
        <v>52.657699584960938</v>
      </c>
      <c r="AC223" s="1">
        <v>52.903724670410156</v>
      </c>
      <c r="AD223" s="1">
        <v>300.48410034179688</v>
      </c>
      <c r="AE223" s="1">
        <v>17.846689224243164</v>
      </c>
      <c r="AF223" s="1">
        <v>2.851393073797226E-2</v>
      </c>
      <c r="AG223" s="1">
        <v>99.318405151367188</v>
      </c>
      <c r="AH223" s="1">
        <v>-7.7484602928161621</v>
      </c>
      <c r="AI223" s="1">
        <v>-0.37676018476486206</v>
      </c>
      <c r="AJ223" s="1">
        <v>1.4808248728513718E-2</v>
      </c>
      <c r="AK223" s="1">
        <v>2.0630811341106892E-3</v>
      </c>
      <c r="AL223" s="1">
        <v>6.9336459040641785E-2</v>
      </c>
      <c r="AM223" s="1">
        <v>5.14955073595047E-3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86</v>
      </c>
      <c r="AV223">
        <f t="shared" si="92"/>
        <v>0.50080683390299474</v>
      </c>
      <c r="AW223">
        <f t="shared" si="93"/>
        <v>6.0222537547881411E-5</v>
      </c>
      <c r="AX223">
        <f t="shared" si="94"/>
        <v>304.88484802246091</v>
      </c>
      <c r="AY223">
        <f t="shared" si="95"/>
        <v>304.99040832519529</v>
      </c>
      <c r="AZ223">
        <f t="shared" si="96"/>
        <v>2.855470212054172</v>
      </c>
      <c r="BA223">
        <f t="shared" si="97"/>
        <v>1.6779558813435881E-2</v>
      </c>
      <c r="BB223">
        <f t="shared" si="98"/>
        <v>4.7083643688135579</v>
      </c>
      <c r="BC223">
        <f t="shared" si="99"/>
        <v>47.406765761469181</v>
      </c>
      <c r="BD223">
        <f t="shared" si="100"/>
        <v>22.200287642572697</v>
      </c>
      <c r="BE223">
        <f t="shared" si="101"/>
        <v>31.734848022460938</v>
      </c>
      <c r="BF223">
        <f t="shared" si="102"/>
        <v>4.7038863881223119</v>
      </c>
      <c r="BG223">
        <f t="shared" si="103"/>
        <v>2.6142030940877695E-3</v>
      </c>
      <c r="BH223">
        <f t="shared" si="104"/>
        <v>2.5034672062516328</v>
      </c>
      <c r="BI223">
        <f t="shared" si="105"/>
        <v>2.2004191818706791</v>
      </c>
      <c r="BJ223">
        <f t="shared" si="106"/>
        <v>1.6340931586746803E-3</v>
      </c>
      <c r="BK223">
        <f t="shared" si="107"/>
        <v>76.114291235569937</v>
      </c>
      <c r="BL223">
        <f t="shared" si="108"/>
        <v>1.8240558603704833</v>
      </c>
      <c r="BM223">
        <f t="shared" si="109"/>
        <v>51.451093800378644</v>
      </c>
      <c r="BN223">
        <f t="shared" si="110"/>
        <v>420.43008304164573</v>
      </c>
      <c r="BO223">
        <f t="shared" si="111"/>
        <v>-7.3608320078364449E-4</v>
      </c>
    </row>
    <row r="224" spans="1:67" x14ac:dyDescent="0.25">
      <c r="A224" s="1">
        <v>213</v>
      </c>
      <c r="B224" s="1" t="s">
        <v>299</v>
      </c>
      <c r="C224" s="1" t="s">
        <v>331</v>
      </c>
      <c r="D224" s="1" t="s">
        <v>81</v>
      </c>
      <c r="E224" s="1" t="s">
        <v>82</v>
      </c>
      <c r="F224" s="1" t="s">
        <v>83</v>
      </c>
      <c r="G224" s="1" t="s">
        <v>84</v>
      </c>
      <c r="H224" s="1" t="s">
        <v>85</v>
      </c>
      <c r="I224" s="1">
        <v>1297.4999941550195</v>
      </c>
      <c r="J224" s="1">
        <v>1</v>
      </c>
      <c r="K224">
        <f t="shared" si="84"/>
        <v>-0.60561177685533385</v>
      </c>
      <c r="L224">
        <f t="shared" si="85"/>
        <v>2.5795649614479815E-3</v>
      </c>
      <c r="M224">
        <f t="shared" si="86"/>
        <v>773.97071914675325</v>
      </c>
      <c r="N224">
        <f t="shared" si="87"/>
        <v>5.9362489507508789E-2</v>
      </c>
      <c r="O224">
        <f t="shared" si="88"/>
        <v>2.2046076852287553</v>
      </c>
      <c r="P224">
        <f t="shared" si="89"/>
        <v>31.750448833442746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31.838346481323242</v>
      </c>
      <c r="V224" s="1">
        <v>31.733383178710938</v>
      </c>
      <c r="W224" s="1">
        <v>31.652595520019531</v>
      </c>
      <c r="X224" s="1">
        <v>418.88131713867188</v>
      </c>
      <c r="Y224" s="1">
        <v>420.04098510742188</v>
      </c>
      <c r="Z224" s="1">
        <v>25.090547561645508</v>
      </c>
      <c r="AA224" s="1">
        <v>25.206111907958984</v>
      </c>
      <c r="AB224" s="1">
        <v>52.666793823242188</v>
      </c>
      <c r="AC224" s="1">
        <v>52.909370422363281</v>
      </c>
      <c r="AD224" s="1">
        <v>300.43621826171875</v>
      </c>
      <c r="AE224" s="1">
        <v>17.814075469970703</v>
      </c>
      <c r="AF224" s="1">
        <v>9.8087556660175323E-2</v>
      </c>
      <c r="AG224" s="1">
        <v>99.31884765625</v>
      </c>
      <c r="AH224" s="1">
        <v>-7.7484602928161621</v>
      </c>
      <c r="AI224" s="1">
        <v>-0.37676018476486206</v>
      </c>
      <c r="AJ224" s="1">
        <v>1.4808248728513718E-2</v>
      </c>
      <c r="AK224" s="1">
        <v>2.0630811341106892E-3</v>
      </c>
      <c r="AL224" s="1">
        <v>6.9336459040641785E-2</v>
      </c>
      <c r="AM224" s="1">
        <v>5.14955073595047E-3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86</v>
      </c>
      <c r="AV224">
        <f t="shared" si="92"/>
        <v>0.50072703043619782</v>
      </c>
      <c r="AW224">
        <f t="shared" si="93"/>
        <v>5.9362489507508792E-5</v>
      </c>
      <c r="AX224">
        <f t="shared" si="94"/>
        <v>304.88338317871091</v>
      </c>
      <c r="AY224">
        <f t="shared" si="95"/>
        <v>304.98834648132322</v>
      </c>
      <c r="AZ224">
        <f t="shared" si="96"/>
        <v>2.8502520114872141</v>
      </c>
      <c r="BA224">
        <f t="shared" si="97"/>
        <v>1.7065654731809328E-2</v>
      </c>
      <c r="BB224">
        <f t="shared" si="98"/>
        <v>4.7080496738217228</v>
      </c>
      <c r="BC224">
        <f t="shared" si="99"/>
        <v>47.403386013062054</v>
      </c>
      <c r="BD224">
        <f t="shared" si="100"/>
        <v>22.19727410510307</v>
      </c>
      <c r="BE224">
        <f t="shared" si="101"/>
        <v>31.733383178710938</v>
      </c>
      <c r="BF224">
        <f t="shared" si="102"/>
        <v>4.7034956395859888</v>
      </c>
      <c r="BG224">
        <f t="shared" si="103"/>
        <v>2.5772240752352554E-3</v>
      </c>
      <c r="BH224">
        <f t="shared" si="104"/>
        <v>2.5034419885929675</v>
      </c>
      <c r="BI224">
        <f t="shared" si="105"/>
        <v>2.2000536509930213</v>
      </c>
      <c r="BJ224">
        <f t="shared" si="106"/>
        <v>1.6109751975773715E-3</v>
      </c>
      <c r="BK224">
        <f t="shared" si="107"/>
        <v>76.869879945334645</v>
      </c>
      <c r="BL224">
        <f t="shared" si="108"/>
        <v>1.8426076182751949</v>
      </c>
      <c r="BM224">
        <f t="shared" si="109"/>
        <v>51.453684697052935</v>
      </c>
      <c r="BN224">
        <f t="shared" si="110"/>
        <v>420.32886394162813</v>
      </c>
      <c r="BO224">
        <f t="shared" si="111"/>
        <v>-7.4134707578549035E-4</v>
      </c>
    </row>
    <row r="225" spans="1:67" x14ac:dyDescent="0.25">
      <c r="A225" s="1">
        <v>214</v>
      </c>
      <c r="B225" s="1" t="s">
        <v>300</v>
      </c>
      <c r="C225" s="1" t="s">
        <v>331</v>
      </c>
      <c r="D225" s="1" t="s">
        <v>81</v>
      </c>
      <c r="E225" s="1" t="s">
        <v>82</v>
      </c>
      <c r="F225" s="1" t="s">
        <v>83</v>
      </c>
      <c r="G225" s="1" t="s">
        <v>84</v>
      </c>
      <c r="H225" s="1" t="s">
        <v>85</v>
      </c>
      <c r="I225" s="1">
        <v>1302.4999940432608</v>
      </c>
      <c r="J225" s="1">
        <v>1</v>
      </c>
      <c r="K225">
        <f t="shared" si="84"/>
        <v>-0.57347950970924477</v>
      </c>
      <c r="L225">
        <f t="shared" si="85"/>
        <v>2.4655108423360327E-3</v>
      </c>
      <c r="M225">
        <f t="shared" si="86"/>
        <v>770.41155742868716</v>
      </c>
      <c r="N225">
        <f t="shared" si="87"/>
        <v>5.6717248554504406E-2</v>
      </c>
      <c r="O225">
        <f t="shared" si="88"/>
        <v>2.2037075418344507</v>
      </c>
      <c r="P225">
        <f t="shared" si="89"/>
        <v>31.747625595045903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31.837404251098633</v>
      </c>
      <c r="V225" s="1">
        <v>31.728630065917969</v>
      </c>
      <c r="W225" s="1">
        <v>31.648693084716797</v>
      </c>
      <c r="X225" s="1">
        <v>418.79815673828125</v>
      </c>
      <c r="Y225" s="1">
        <v>419.89581298828125</v>
      </c>
      <c r="Z225" s="1">
        <v>25.09739875793457</v>
      </c>
      <c r="AA225" s="1">
        <v>25.207805633544922</v>
      </c>
      <c r="AB225" s="1">
        <v>52.683528900146484</v>
      </c>
      <c r="AC225" s="1">
        <v>52.915290832519531</v>
      </c>
      <c r="AD225" s="1">
        <v>300.45700073242188</v>
      </c>
      <c r="AE225" s="1">
        <v>17.864809036254883</v>
      </c>
      <c r="AF225" s="1">
        <v>7.2994105517864227E-2</v>
      </c>
      <c r="AG225" s="1">
        <v>99.317985534667969</v>
      </c>
      <c r="AH225" s="1">
        <v>-7.7484602928161621</v>
      </c>
      <c r="AI225" s="1">
        <v>-0.37676018476486206</v>
      </c>
      <c r="AJ225" s="1">
        <v>1.4808248728513718E-2</v>
      </c>
      <c r="AK225" s="1">
        <v>2.0630811341106892E-3</v>
      </c>
      <c r="AL225" s="1">
        <v>6.9336459040641785E-2</v>
      </c>
      <c r="AM225" s="1">
        <v>5.14955073595047E-3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86</v>
      </c>
      <c r="AV225">
        <f t="shared" si="92"/>
        <v>0.50076166788736964</v>
      </c>
      <c r="AW225">
        <f t="shared" si="93"/>
        <v>5.6717248554504404E-5</v>
      </c>
      <c r="AX225">
        <f t="shared" si="94"/>
        <v>304.87863006591795</v>
      </c>
      <c r="AY225">
        <f t="shared" si="95"/>
        <v>304.98740425109861</v>
      </c>
      <c r="AZ225">
        <f t="shared" si="96"/>
        <v>2.8583693819112455</v>
      </c>
      <c r="BA225">
        <f t="shared" si="97"/>
        <v>1.8995529127934545E-2</v>
      </c>
      <c r="BB225">
        <f t="shared" si="98"/>
        <v>4.7072960171075868</v>
      </c>
      <c r="BC225">
        <f t="shared" si="99"/>
        <v>47.396209173659251</v>
      </c>
      <c r="BD225">
        <f t="shared" si="100"/>
        <v>22.188403540114329</v>
      </c>
      <c r="BE225">
        <f t="shared" si="101"/>
        <v>31.728630065917969</v>
      </c>
      <c r="BF225">
        <f t="shared" si="102"/>
        <v>4.7022279366144817</v>
      </c>
      <c r="BG225">
        <f t="shared" si="103"/>
        <v>2.46337229619744E-3</v>
      </c>
      <c r="BH225">
        <f t="shared" si="104"/>
        <v>2.5035884752731361</v>
      </c>
      <c r="BI225">
        <f t="shared" si="105"/>
        <v>2.1986394613413456</v>
      </c>
      <c r="BJ225">
        <f t="shared" si="106"/>
        <v>1.539799677411948E-3</v>
      </c>
      <c r="BK225">
        <f t="shared" si="107"/>
        <v>76.515723916443378</v>
      </c>
      <c r="BL225">
        <f t="shared" si="108"/>
        <v>1.8347683725300408</v>
      </c>
      <c r="BM225">
        <f t="shared" si="109"/>
        <v>51.4639275564193</v>
      </c>
      <c r="BN225">
        <f t="shared" si="110"/>
        <v>420.16841768159406</v>
      </c>
      <c r="BO225">
        <f t="shared" si="111"/>
        <v>-7.0242090316109695E-4</v>
      </c>
    </row>
    <row r="226" spans="1:67" x14ac:dyDescent="0.25">
      <c r="A226" s="1">
        <v>215</v>
      </c>
      <c r="B226" s="1" t="s">
        <v>301</v>
      </c>
      <c r="C226" s="1" t="s">
        <v>331</v>
      </c>
      <c r="D226" s="1" t="s">
        <v>81</v>
      </c>
      <c r="E226" s="1" t="s">
        <v>82</v>
      </c>
      <c r="F226" s="1" t="s">
        <v>83</v>
      </c>
      <c r="G226" s="1" t="s">
        <v>84</v>
      </c>
      <c r="H226" s="1" t="s">
        <v>85</v>
      </c>
      <c r="I226" s="1">
        <v>1307.9999939203262</v>
      </c>
      <c r="J226" s="1">
        <v>1</v>
      </c>
      <c r="K226">
        <f t="shared" si="84"/>
        <v>-0.53311724917355752</v>
      </c>
      <c r="L226">
        <f t="shared" si="85"/>
        <v>3.0252215169476108E-3</v>
      </c>
      <c r="M226">
        <f t="shared" si="86"/>
        <v>681.81125679127638</v>
      </c>
      <c r="N226">
        <f t="shared" si="87"/>
        <v>6.9541705538399806E-2</v>
      </c>
      <c r="O226">
        <f t="shared" si="88"/>
        <v>2.202531638925278</v>
      </c>
      <c r="P226">
        <f t="shared" si="89"/>
        <v>31.744622254766956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31.838552474975586</v>
      </c>
      <c r="V226" s="1">
        <v>31.732339859008789</v>
      </c>
      <c r="W226" s="1">
        <v>31.649995803833008</v>
      </c>
      <c r="X226" s="1">
        <v>418.86737060546875</v>
      </c>
      <c r="Y226" s="1">
        <v>419.8736572265625</v>
      </c>
      <c r="Z226" s="1">
        <v>25.076105117797852</v>
      </c>
      <c r="AA226" s="1">
        <v>25.21147346496582</v>
      </c>
      <c r="AB226" s="1">
        <v>52.635616302490234</v>
      </c>
      <c r="AC226" s="1">
        <v>52.919757843017578</v>
      </c>
      <c r="AD226" s="1">
        <v>300.46221923828125</v>
      </c>
      <c r="AE226" s="1">
        <v>17.870607376098633</v>
      </c>
      <c r="AF226" s="1">
        <v>0.10949352383613586</v>
      </c>
      <c r="AG226" s="1">
        <v>99.318382263183594</v>
      </c>
      <c r="AH226" s="1">
        <v>-7.7484602928161621</v>
      </c>
      <c r="AI226" s="1">
        <v>-0.37676018476486206</v>
      </c>
      <c r="AJ226" s="1">
        <v>1.4808248728513718E-2</v>
      </c>
      <c r="AK226" s="1">
        <v>2.0630811341106892E-3</v>
      </c>
      <c r="AL226" s="1">
        <v>6.9336459040641785E-2</v>
      </c>
      <c r="AM226" s="1">
        <v>5.14955073595047E-3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86</v>
      </c>
      <c r="AV226">
        <f t="shared" si="92"/>
        <v>0.50077036539713526</v>
      </c>
      <c r="AW226">
        <f t="shared" si="93"/>
        <v>6.9541705538399802E-5</v>
      </c>
      <c r="AX226">
        <f t="shared" si="94"/>
        <v>304.88233985900877</v>
      </c>
      <c r="AY226">
        <f t="shared" si="95"/>
        <v>304.98855247497556</v>
      </c>
      <c r="AZ226">
        <f t="shared" si="96"/>
        <v>2.859297116265509</v>
      </c>
      <c r="BA226">
        <f t="shared" si="97"/>
        <v>1.2282395758168165E-2</v>
      </c>
      <c r="BB226">
        <f t="shared" si="98"/>
        <v>4.7064943979368632</v>
      </c>
      <c r="BC226">
        <f t="shared" si="99"/>
        <v>47.387948642428881</v>
      </c>
      <c r="BD226">
        <f t="shared" si="100"/>
        <v>22.176475177463061</v>
      </c>
      <c r="BE226">
        <f t="shared" si="101"/>
        <v>31.732339859008789</v>
      </c>
      <c r="BF226">
        <f t="shared" si="102"/>
        <v>4.7032173502444046</v>
      </c>
      <c r="BG226">
        <f t="shared" si="103"/>
        <v>3.022002423057803E-3</v>
      </c>
      <c r="BH226">
        <f t="shared" si="104"/>
        <v>2.5039627590115852</v>
      </c>
      <c r="BI226">
        <f t="shared" si="105"/>
        <v>2.1992545912328194</v>
      </c>
      <c r="BJ226">
        <f t="shared" si="106"/>
        <v>1.8890404663265898E-3</v>
      </c>
      <c r="BK226">
        <f t="shared" si="107"/>
        <v>67.716391033337615</v>
      </c>
      <c r="BL226">
        <f t="shared" si="108"/>
        <v>1.6238486150689211</v>
      </c>
      <c r="BM226">
        <f t="shared" si="109"/>
        <v>51.491231646187508</v>
      </c>
      <c r="BN226">
        <f t="shared" si="110"/>
        <v>420.12707563428279</v>
      </c>
      <c r="BO226">
        <f t="shared" si="111"/>
        <v>-6.53394302910143E-4</v>
      </c>
    </row>
    <row r="227" spans="1:67" x14ac:dyDescent="0.25">
      <c r="A227" s="1">
        <v>216</v>
      </c>
      <c r="B227" s="1" t="s">
        <v>302</v>
      </c>
      <c r="C227" s="1" t="s">
        <v>331</v>
      </c>
      <c r="D227" s="1" t="s">
        <v>81</v>
      </c>
      <c r="E227" s="1" t="s">
        <v>82</v>
      </c>
      <c r="F227" s="1" t="s">
        <v>83</v>
      </c>
      <c r="G227" s="1" t="s">
        <v>84</v>
      </c>
      <c r="H227" s="1" t="s">
        <v>85</v>
      </c>
      <c r="I227" s="1">
        <v>1312.9999938085675</v>
      </c>
      <c r="J227" s="1">
        <v>1</v>
      </c>
      <c r="K227">
        <f t="shared" si="84"/>
        <v>-0.49460514946293593</v>
      </c>
      <c r="L227">
        <f t="shared" si="85"/>
        <v>2.5967262591835663E-3</v>
      </c>
      <c r="M227">
        <f t="shared" si="86"/>
        <v>704.12922662092603</v>
      </c>
      <c r="N227">
        <f t="shared" si="87"/>
        <v>5.9738532619067322E-2</v>
      </c>
      <c r="O227">
        <f t="shared" si="88"/>
        <v>2.2038777152293365</v>
      </c>
      <c r="P227">
        <f t="shared" si="89"/>
        <v>31.751381015093564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31.839153289794922</v>
      </c>
      <c r="V227" s="1">
        <v>31.734535217285156</v>
      </c>
      <c r="W227" s="1">
        <v>31.661109924316406</v>
      </c>
      <c r="X227" s="1">
        <v>418.8988037109375</v>
      </c>
      <c r="Y227" s="1">
        <v>419.83645629882813</v>
      </c>
      <c r="Z227" s="1">
        <v>25.100034713745117</v>
      </c>
      <c r="AA227" s="1">
        <v>25.216325759887695</v>
      </c>
      <c r="AB227" s="1">
        <v>52.683547973632813</v>
      </c>
      <c r="AC227" s="1">
        <v>52.927639007568359</v>
      </c>
      <c r="AD227" s="1">
        <v>300.44692993164063</v>
      </c>
      <c r="AE227" s="1">
        <v>17.822048187255859</v>
      </c>
      <c r="AF227" s="1">
        <v>1.0265112854540348E-2</v>
      </c>
      <c r="AG227" s="1">
        <v>99.317436218261719</v>
      </c>
      <c r="AH227" s="1">
        <v>-7.7484602928161621</v>
      </c>
      <c r="AI227" s="1">
        <v>-0.37676018476486206</v>
      </c>
      <c r="AJ227" s="1">
        <v>1.4808248728513718E-2</v>
      </c>
      <c r="AK227" s="1">
        <v>2.0630811341106892E-3</v>
      </c>
      <c r="AL227" s="1">
        <v>6.9336459040641785E-2</v>
      </c>
      <c r="AM227" s="1">
        <v>5.14955073595047E-3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86</v>
      </c>
      <c r="AV227">
        <f t="shared" si="92"/>
        <v>0.50074488321940092</v>
      </c>
      <c r="AW227">
        <f t="shared" si="93"/>
        <v>5.9738532619067323E-5</v>
      </c>
      <c r="AX227">
        <f t="shared" si="94"/>
        <v>304.88453521728513</v>
      </c>
      <c r="AY227">
        <f t="shared" si="95"/>
        <v>304.9891532897949</v>
      </c>
      <c r="AZ227">
        <f t="shared" si="96"/>
        <v>2.8515276462243264</v>
      </c>
      <c r="BA227">
        <f t="shared" si="97"/>
        <v>1.6845797808407899E-2</v>
      </c>
      <c r="BB227">
        <f t="shared" si="98"/>
        <v>4.7082985405458926</v>
      </c>
      <c r="BC227">
        <f t="shared" si="99"/>
        <v>47.406565451396204</v>
      </c>
      <c r="BD227">
        <f t="shared" si="100"/>
        <v>22.190239691508509</v>
      </c>
      <c r="BE227">
        <f t="shared" si="101"/>
        <v>31.734535217285156</v>
      </c>
      <c r="BF227">
        <f t="shared" si="102"/>
        <v>4.7038029446553615</v>
      </c>
      <c r="BG227">
        <f t="shared" si="103"/>
        <v>2.5943541368477932E-3</v>
      </c>
      <c r="BH227">
        <f t="shared" si="104"/>
        <v>2.5044208253165561</v>
      </c>
      <c r="BI227">
        <f t="shared" si="105"/>
        <v>2.1993821193388055</v>
      </c>
      <c r="BJ227">
        <f t="shared" si="106"/>
        <v>1.621684289173755E-3</v>
      </c>
      <c r="BK227">
        <f t="shared" si="107"/>
        <v>69.932309554337778</v>
      </c>
      <c r="BL227">
        <f t="shared" si="108"/>
        <v>1.6771512241417788</v>
      </c>
      <c r="BM227">
        <f t="shared" si="109"/>
        <v>51.472279839500288</v>
      </c>
      <c r="BN227">
        <f t="shared" si="110"/>
        <v>420.07156789880253</v>
      </c>
      <c r="BO227">
        <f t="shared" si="111"/>
        <v>-6.0605041161336537E-4</v>
      </c>
    </row>
    <row r="228" spans="1:67" x14ac:dyDescent="0.25">
      <c r="A228" s="1">
        <v>217</v>
      </c>
      <c r="B228" s="1" t="s">
        <v>303</v>
      </c>
      <c r="C228" s="1" t="s">
        <v>331</v>
      </c>
      <c r="D228" s="1" t="s">
        <v>81</v>
      </c>
      <c r="E228" s="1" t="s">
        <v>82</v>
      </c>
      <c r="F228" s="1" t="s">
        <v>83</v>
      </c>
      <c r="G228" s="1" t="s">
        <v>84</v>
      </c>
      <c r="H228" s="1" t="s">
        <v>85</v>
      </c>
      <c r="I228" s="1">
        <v>1317.9999936968088</v>
      </c>
      <c r="J228" s="1">
        <v>1</v>
      </c>
      <c r="K228">
        <f t="shared" si="84"/>
        <v>-0.54641686441649351</v>
      </c>
      <c r="L228">
        <f t="shared" si="85"/>
        <v>2.6504151132584492E-3</v>
      </c>
      <c r="M228">
        <f t="shared" si="86"/>
        <v>728.75176082280518</v>
      </c>
      <c r="N228">
        <f t="shared" si="87"/>
        <v>6.0994042756322545E-2</v>
      </c>
      <c r="O228">
        <f t="shared" si="88"/>
        <v>2.2046492702298615</v>
      </c>
      <c r="P228">
        <f t="shared" si="89"/>
        <v>31.753921002565118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31.841751098632813</v>
      </c>
      <c r="V228" s="1">
        <v>31.737648010253906</v>
      </c>
      <c r="W228" s="1">
        <v>31.673145294189453</v>
      </c>
      <c r="X228" s="1">
        <v>418.7498779296875</v>
      </c>
      <c r="Y228" s="1">
        <v>419.789794921875</v>
      </c>
      <c r="Z228" s="1">
        <v>25.096668243408203</v>
      </c>
      <c r="AA228" s="1">
        <v>25.215385437011719</v>
      </c>
      <c r="AB228" s="1">
        <v>52.668731689453125</v>
      </c>
      <c r="AC228" s="1">
        <v>52.917877197265625</v>
      </c>
      <c r="AD228" s="1">
        <v>300.4925537109375</v>
      </c>
      <c r="AE228" s="1">
        <v>17.889450073242188</v>
      </c>
      <c r="AF228" s="1">
        <v>7.9838797450065613E-2</v>
      </c>
      <c r="AG228" s="1">
        <v>99.317436218261719</v>
      </c>
      <c r="AH228" s="1">
        <v>-7.7484602928161621</v>
      </c>
      <c r="AI228" s="1">
        <v>-0.37676018476486206</v>
      </c>
      <c r="AJ228" s="1">
        <v>1.4808248728513718E-2</v>
      </c>
      <c r="AK228" s="1">
        <v>2.0630811341106892E-3</v>
      </c>
      <c r="AL228" s="1">
        <v>6.9336459040641785E-2</v>
      </c>
      <c r="AM228" s="1">
        <v>5.14955073595047E-3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86</v>
      </c>
      <c r="AV228">
        <f t="shared" si="92"/>
        <v>0.50082092285156243</v>
      </c>
      <c r="AW228">
        <f t="shared" si="93"/>
        <v>6.0994042756322543E-5</v>
      </c>
      <c r="AX228">
        <f t="shared" si="94"/>
        <v>304.88764801025388</v>
      </c>
      <c r="AY228">
        <f t="shared" si="95"/>
        <v>304.99175109863279</v>
      </c>
      <c r="AZ228">
        <f t="shared" si="96"/>
        <v>2.862311947741091</v>
      </c>
      <c r="BA228">
        <f t="shared" si="97"/>
        <v>1.6272992311212302E-2</v>
      </c>
      <c r="BB228">
        <f t="shared" si="98"/>
        <v>4.7089767050891584</v>
      </c>
      <c r="BC228">
        <f t="shared" si="99"/>
        <v>47.413393704008122</v>
      </c>
      <c r="BD228">
        <f t="shared" si="100"/>
        <v>22.198008266996403</v>
      </c>
      <c r="BE228">
        <f t="shared" si="101"/>
        <v>31.737648010253906</v>
      </c>
      <c r="BF228">
        <f t="shared" si="102"/>
        <v>4.7046333663149751</v>
      </c>
      <c r="BG228">
        <f t="shared" si="103"/>
        <v>2.647943933491582E-3</v>
      </c>
      <c r="BH228">
        <f t="shared" si="104"/>
        <v>2.504327434859297</v>
      </c>
      <c r="BI228">
        <f t="shared" si="105"/>
        <v>2.2003059314556781</v>
      </c>
      <c r="BJ228">
        <f t="shared" si="106"/>
        <v>1.6551868012168866E-3</v>
      </c>
      <c r="BK228">
        <f t="shared" si="107"/>
        <v>72.377756524464871</v>
      </c>
      <c r="BL228">
        <f t="shared" si="108"/>
        <v>1.735992083748557</v>
      </c>
      <c r="BM228">
        <f t="shared" si="109"/>
        <v>51.463050413207981</v>
      </c>
      <c r="BN228">
        <f t="shared" si="110"/>
        <v>420.04953532972445</v>
      </c>
      <c r="BO228">
        <f t="shared" si="111"/>
        <v>-6.6945148785891608E-4</v>
      </c>
    </row>
    <row r="229" spans="1:67" x14ac:dyDescent="0.25">
      <c r="A229" s="1">
        <v>218</v>
      </c>
      <c r="B229" s="1" t="s">
        <v>304</v>
      </c>
      <c r="C229" s="1" t="s">
        <v>331</v>
      </c>
      <c r="D229" s="1" t="s">
        <v>81</v>
      </c>
      <c r="E229" s="1" t="s">
        <v>82</v>
      </c>
      <c r="F229" s="1" t="s">
        <v>83</v>
      </c>
      <c r="G229" s="1" t="s">
        <v>84</v>
      </c>
      <c r="H229" s="1" t="s">
        <v>85</v>
      </c>
      <c r="I229" s="1">
        <v>1323.4999935738742</v>
      </c>
      <c r="J229" s="1">
        <v>1</v>
      </c>
      <c r="K229">
        <f t="shared" si="84"/>
        <v>-0.52061477785391286</v>
      </c>
      <c r="L229">
        <f t="shared" si="85"/>
        <v>2.6165407442648738E-3</v>
      </c>
      <c r="M229">
        <f t="shared" si="86"/>
        <v>717.42327345588853</v>
      </c>
      <c r="N229">
        <f t="shared" si="87"/>
        <v>6.0199399242092881E-2</v>
      </c>
      <c r="O229">
        <f t="shared" si="88"/>
        <v>2.2040595739435513</v>
      </c>
      <c r="P229">
        <f t="shared" si="89"/>
        <v>31.75286821821895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31.844993591308594</v>
      </c>
      <c r="V229" s="1">
        <v>31.735418319702148</v>
      </c>
      <c r="W229" s="1">
        <v>31.667137145996094</v>
      </c>
      <c r="X229" s="1">
        <v>418.77731323242188</v>
      </c>
      <c r="Y229" s="1">
        <v>419.76651000976563</v>
      </c>
      <c r="Z229" s="1">
        <v>25.101423263549805</v>
      </c>
      <c r="AA229" s="1">
        <v>25.218608856201172</v>
      </c>
      <c r="AB229" s="1">
        <v>52.668785095214844</v>
      </c>
      <c r="AC229" s="1">
        <v>52.9146728515625</v>
      </c>
      <c r="AD229" s="1">
        <v>300.45291137695313</v>
      </c>
      <c r="AE229" s="1">
        <v>17.9053955078125</v>
      </c>
      <c r="AF229" s="1">
        <v>0.19617393612861633</v>
      </c>
      <c r="AG229" s="1">
        <v>99.316978454589844</v>
      </c>
      <c r="AH229" s="1">
        <v>-7.7484602928161621</v>
      </c>
      <c r="AI229" s="1">
        <v>-0.37676018476486206</v>
      </c>
      <c r="AJ229" s="1">
        <v>1.4808248728513718E-2</v>
      </c>
      <c r="AK229" s="1">
        <v>2.0630811341106892E-3</v>
      </c>
      <c r="AL229" s="1">
        <v>6.9336459040641785E-2</v>
      </c>
      <c r="AM229" s="1">
        <v>5.14955073595047E-3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86</v>
      </c>
      <c r="AV229">
        <f t="shared" si="92"/>
        <v>0.50075485229492178</v>
      </c>
      <c r="AW229">
        <f t="shared" si="93"/>
        <v>6.0199399242092881E-5</v>
      </c>
      <c r="AX229">
        <f t="shared" si="94"/>
        <v>304.88541831970213</v>
      </c>
      <c r="AY229">
        <f t="shared" si="95"/>
        <v>304.99499359130857</v>
      </c>
      <c r="AZ229">
        <f t="shared" si="96"/>
        <v>2.8648632172153157</v>
      </c>
      <c r="BA229">
        <f t="shared" si="97"/>
        <v>1.7449898516802911E-2</v>
      </c>
      <c r="BB229">
        <f t="shared" si="98"/>
        <v>4.7086956063696119</v>
      </c>
      <c r="BC229">
        <f t="shared" si="99"/>
        <v>47.410781919050656</v>
      </c>
      <c r="BD229">
        <f t="shared" si="100"/>
        <v>22.192173062849484</v>
      </c>
      <c r="BE229">
        <f t="shared" si="101"/>
        <v>31.735418319702148</v>
      </c>
      <c r="BF229">
        <f t="shared" si="102"/>
        <v>4.7040385231258766</v>
      </c>
      <c r="BG229">
        <f t="shared" si="103"/>
        <v>2.6141322993382095E-3</v>
      </c>
      <c r="BH229">
        <f t="shared" si="104"/>
        <v>2.5046360324260606</v>
      </c>
      <c r="BI229">
        <f t="shared" si="105"/>
        <v>2.199402490699816</v>
      </c>
      <c r="BJ229">
        <f t="shared" si="106"/>
        <v>1.634048900244498E-3</v>
      </c>
      <c r="BK229">
        <f t="shared" si="107"/>
        <v>71.252311792639802</v>
      </c>
      <c r="BL229">
        <f t="shared" si="108"/>
        <v>1.7091007890057692</v>
      </c>
      <c r="BM229">
        <f t="shared" si="109"/>
        <v>51.472542554507527</v>
      </c>
      <c r="BN229">
        <f t="shared" si="110"/>
        <v>420.01398534140026</v>
      </c>
      <c r="BO229">
        <f t="shared" si="111"/>
        <v>-6.3801128635774574E-4</v>
      </c>
    </row>
    <row r="230" spans="1:67" x14ac:dyDescent="0.25">
      <c r="A230" s="1">
        <v>219</v>
      </c>
      <c r="B230" s="1" t="s">
        <v>305</v>
      </c>
      <c r="C230" s="1" t="s">
        <v>331</v>
      </c>
      <c r="D230" s="1" t="s">
        <v>81</v>
      </c>
      <c r="E230" s="1" t="s">
        <v>82</v>
      </c>
      <c r="F230" s="1" t="s">
        <v>83</v>
      </c>
      <c r="G230" s="1" t="s">
        <v>84</v>
      </c>
      <c r="H230" s="1" t="s">
        <v>85</v>
      </c>
      <c r="I230" s="1">
        <v>1328.4999934621155</v>
      </c>
      <c r="J230" s="1">
        <v>1</v>
      </c>
      <c r="K230">
        <f t="shared" si="84"/>
        <v>-0.37184753604557352</v>
      </c>
      <c r="L230">
        <f t="shared" si="85"/>
        <v>2.5092708521096134E-3</v>
      </c>
      <c r="M230">
        <f t="shared" si="86"/>
        <v>637.59543580849675</v>
      </c>
      <c r="N230">
        <f t="shared" si="87"/>
        <v>5.7784978238112551E-2</v>
      </c>
      <c r="O230">
        <f t="shared" si="88"/>
        <v>2.2060036265723375</v>
      </c>
      <c r="P230">
        <f t="shared" si="89"/>
        <v>31.760347020883188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31.84527587890625</v>
      </c>
      <c r="V230" s="1">
        <v>31.742771148681641</v>
      </c>
      <c r="W230" s="1">
        <v>31.656686782836914</v>
      </c>
      <c r="X230" s="1">
        <v>419.11398315429688</v>
      </c>
      <c r="Y230" s="1">
        <v>419.80804443359375</v>
      </c>
      <c r="Z230" s="1">
        <v>25.106603622436523</v>
      </c>
      <c r="AA230" s="1">
        <v>25.219078063964844</v>
      </c>
      <c r="AB230" s="1">
        <v>52.678955078125</v>
      </c>
      <c r="AC230" s="1">
        <v>52.914947509765625</v>
      </c>
      <c r="AD230" s="1">
        <v>300.48263549804688</v>
      </c>
      <c r="AE230" s="1">
        <v>17.849588394165039</v>
      </c>
      <c r="AF230" s="1">
        <v>6.9573648273944855E-2</v>
      </c>
      <c r="AG230" s="1">
        <v>99.317237854003906</v>
      </c>
      <c r="AH230" s="1">
        <v>-7.7484602928161621</v>
      </c>
      <c r="AI230" s="1">
        <v>-0.37676018476486206</v>
      </c>
      <c r="AJ230" s="1">
        <v>1.4808248728513718E-2</v>
      </c>
      <c r="AK230" s="1">
        <v>2.0630811341106892E-3</v>
      </c>
      <c r="AL230" s="1">
        <v>6.9336459040641785E-2</v>
      </c>
      <c r="AM230" s="1">
        <v>5.14955073595047E-3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86</v>
      </c>
      <c r="AV230">
        <f t="shared" si="92"/>
        <v>0.50080439249674469</v>
      </c>
      <c r="AW230">
        <f t="shared" si="93"/>
        <v>5.7784978238112552E-5</v>
      </c>
      <c r="AX230">
        <f t="shared" si="94"/>
        <v>304.89277114868162</v>
      </c>
      <c r="AY230">
        <f t="shared" si="95"/>
        <v>304.99527587890623</v>
      </c>
      <c r="AZ230">
        <f t="shared" si="96"/>
        <v>2.8559340792313037</v>
      </c>
      <c r="BA230">
        <f t="shared" si="97"/>
        <v>1.7575872201547917E-2</v>
      </c>
      <c r="BB230">
        <f t="shared" si="98"/>
        <v>4.7106928011098264</v>
      </c>
      <c r="BC230">
        <f t="shared" si="99"/>
        <v>47.430767336024111</v>
      </c>
      <c r="BD230">
        <f t="shared" si="100"/>
        <v>22.211689272059267</v>
      </c>
      <c r="BE230">
        <f t="shared" si="101"/>
        <v>31.742771148681641</v>
      </c>
      <c r="BF230">
        <f t="shared" si="102"/>
        <v>4.7060003798868371</v>
      </c>
      <c r="BG230">
        <f t="shared" si="103"/>
        <v>2.5070557528661824E-3</v>
      </c>
      <c r="BH230">
        <f t="shared" si="104"/>
        <v>2.5046891745374888</v>
      </c>
      <c r="BI230">
        <f t="shared" si="105"/>
        <v>2.2013112053493482</v>
      </c>
      <c r="BJ230">
        <f t="shared" si="106"/>
        <v>1.5671087079174063E-3</v>
      </c>
      <c r="BK230">
        <f t="shared" si="107"/>
        <v>63.324217552819746</v>
      </c>
      <c r="BL230">
        <f t="shared" si="108"/>
        <v>1.5187785090415369</v>
      </c>
      <c r="BM230">
        <f t="shared" si="109"/>
        <v>51.447984683577644</v>
      </c>
      <c r="BN230">
        <f t="shared" si="110"/>
        <v>419.98480294336895</v>
      </c>
      <c r="BO230">
        <f t="shared" si="111"/>
        <v>-4.5551187102544678E-4</v>
      </c>
    </row>
    <row r="231" spans="1:67" x14ac:dyDescent="0.25">
      <c r="A231" s="1">
        <v>220</v>
      </c>
      <c r="B231" s="1" t="s">
        <v>306</v>
      </c>
      <c r="C231" s="1" t="s">
        <v>331</v>
      </c>
      <c r="D231" s="1" t="s">
        <v>81</v>
      </c>
      <c r="E231" s="1" t="s">
        <v>82</v>
      </c>
      <c r="F231" s="1" t="s">
        <v>83</v>
      </c>
      <c r="G231" s="1" t="s">
        <v>84</v>
      </c>
      <c r="H231" s="1" t="s">
        <v>85</v>
      </c>
      <c r="I231" s="1">
        <v>1352.0000063702464</v>
      </c>
      <c r="J231" s="1">
        <v>1</v>
      </c>
      <c r="K231">
        <f t="shared" si="84"/>
        <v>-0.39584604708114601</v>
      </c>
      <c r="L231">
        <f t="shared" si="85"/>
        <v>2.6306675164819672E-3</v>
      </c>
      <c r="M231">
        <f t="shared" si="86"/>
        <v>641.50316140470136</v>
      </c>
      <c r="N231">
        <f t="shared" si="87"/>
        <v>6.0572581927271253E-2</v>
      </c>
      <c r="O231">
        <f t="shared" si="88"/>
        <v>2.20580993524251</v>
      </c>
      <c r="P231">
        <f t="shared" si="89"/>
        <v>31.758883255376407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31.842494964599609</v>
      </c>
      <c r="V231" s="1">
        <v>31.743144989013672</v>
      </c>
      <c r="W231" s="1">
        <v>31.651865005493164</v>
      </c>
      <c r="X231" s="1">
        <v>419.38589477539063</v>
      </c>
      <c r="Y231" s="1">
        <v>420.1256103515625</v>
      </c>
      <c r="Z231" s="1">
        <v>25.099214553833008</v>
      </c>
      <c r="AA231" s="1">
        <v>25.217132568359375</v>
      </c>
      <c r="AB231" s="1">
        <v>52.671661376953125</v>
      </c>
      <c r="AC231" s="1">
        <v>52.919120788574219</v>
      </c>
      <c r="AD231" s="1">
        <v>300.43814086914063</v>
      </c>
      <c r="AE231" s="1">
        <v>17.839443206787109</v>
      </c>
      <c r="AF231" s="1">
        <v>9.4665989279747009E-2</v>
      </c>
      <c r="AG231" s="1">
        <v>99.31707763671875</v>
      </c>
      <c r="AH231" s="1">
        <v>-7.5753083229064941</v>
      </c>
      <c r="AI231" s="1">
        <v>-0.38515880703926086</v>
      </c>
      <c r="AJ231" s="1">
        <v>3.0446324497461319E-2</v>
      </c>
      <c r="AK231" s="1">
        <v>4.5684492215514183E-3</v>
      </c>
      <c r="AL231" s="1">
        <v>0.11648982763290405</v>
      </c>
      <c r="AM231" s="1">
        <v>1.4332412742078304E-2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86</v>
      </c>
      <c r="AV231">
        <f t="shared" si="92"/>
        <v>0.50073023478190093</v>
      </c>
      <c r="AW231">
        <f t="shared" si="93"/>
        <v>6.0572581927271252E-5</v>
      </c>
      <c r="AX231">
        <f t="shared" si="94"/>
        <v>304.89314498901365</v>
      </c>
      <c r="AY231">
        <f t="shared" si="95"/>
        <v>304.99249496459959</v>
      </c>
      <c r="AZ231">
        <f t="shared" si="96"/>
        <v>2.854310849287117</v>
      </c>
      <c r="BA231">
        <f t="shared" si="97"/>
        <v>1.5738266362736862E-2</v>
      </c>
      <c r="BB231">
        <f t="shared" si="98"/>
        <v>4.7103018483096868</v>
      </c>
      <c r="BC231">
        <f t="shared" si="99"/>
        <v>47.42690744021882</v>
      </c>
      <c r="BD231">
        <f t="shared" si="100"/>
        <v>22.209774871859445</v>
      </c>
      <c r="BE231">
        <f t="shared" si="101"/>
        <v>31.743144989013672</v>
      </c>
      <c r="BF231">
        <f t="shared" si="102"/>
        <v>4.70610014571775</v>
      </c>
      <c r="BG231">
        <f t="shared" si="103"/>
        <v>2.6282330069341405E-3</v>
      </c>
      <c r="BH231">
        <f t="shared" si="104"/>
        <v>2.5044919130671768</v>
      </c>
      <c r="BI231">
        <f t="shared" si="105"/>
        <v>2.2016082326505733</v>
      </c>
      <c r="BJ231">
        <f t="shared" si="106"/>
        <v>1.6428641814592521E-3</v>
      </c>
      <c r="BK231">
        <f t="shared" si="107"/>
        <v>63.712219285431246</v>
      </c>
      <c r="BL231">
        <f t="shared" si="108"/>
        <v>1.5269318165771646</v>
      </c>
      <c r="BM231">
        <f t="shared" si="109"/>
        <v>51.450437879685865</v>
      </c>
      <c r="BN231">
        <f t="shared" si="110"/>
        <v>420.31377660412545</v>
      </c>
      <c r="BO231">
        <f t="shared" si="111"/>
        <v>-4.8455353093148669E-4</v>
      </c>
    </row>
    <row r="232" spans="1:67" x14ac:dyDescent="0.25">
      <c r="A232" s="1">
        <v>221</v>
      </c>
      <c r="B232" s="1" t="s">
        <v>307</v>
      </c>
      <c r="C232" s="1" t="s">
        <v>331</v>
      </c>
      <c r="D232" s="1" t="s">
        <v>81</v>
      </c>
      <c r="E232" s="1" t="s">
        <v>82</v>
      </c>
      <c r="F232" s="1" t="s">
        <v>83</v>
      </c>
      <c r="G232" s="1" t="s">
        <v>84</v>
      </c>
      <c r="H232" s="1" t="s">
        <v>85</v>
      </c>
      <c r="I232" s="1">
        <v>1352.5000067614019</v>
      </c>
      <c r="J232" s="1">
        <v>1</v>
      </c>
      <c r="K232">
        <f t="shared" si="84"/>
        <v>-0.35669536267183372</v>
      </c>
      <c r="L232">
        <f t="shared" si="85"/>
        <v>2.0999462330703366E-3</v>
      </c>
      <c r="M232">
        <f t="shared" si="86"/>
        <v>672.25251269291505</v>
      </c>
      <c r="N232">
        <f t="shared" si="87"/>
        <v>4.8404533340884133E-2</v>
      </c>
      <c r="O232">
        <f t="shared" si="88"/>
        <v>2.2077896106238337</v>
      </c>
      <c r="P232">
        <f t="shared" si="89"/>
        <v>31.770864819883638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31.848161697387695</v>
      </c>
      <c r="V232" s="1">
        <v>31.748664855957031</v>
      </c>
      <c r="W232" s="1">
        <v>31.667303085327148</v>
      </c>
      <c r="X232" s="1">
        <v>419.79678344726563</v>
      </c>
      <c r="Y232" s="1">
        <v>420.46844482421875</v>
      </c>
      <c r="Z232" s="1">
        <v>25.134479522705078</v>
      </c>
      <c r="AA232" s="1">
        <v>25.228702545166016</v>
      </c>
      <c r="AB232" s="1">
        <v>52.730255126953125</v>
      </c>
      <c r="AC232" s="1">
        <v>52.927928924560547</v>
      </c>
      <c r="AD232" s="1">
        <v>300.45745849609375</v>
      </c>
      <c r="AE232" s="1">
        <v>18.059053421020508</v>
      </c>
      <c r="AF232" s="1">
        <v>0.19162358343601227</v>
      </c>
      <c r="AG232" s="1">
        <v>99.319938659667969</v>
      </c>
      <c r="AH232" s="1">
        <v>-7.5753083229064941</v>
      </c>
      <c r="AI232" s="1">
        <v>-0.38515880703926086</v>
      </c>
      <c r="AJ232" s="1">
        <v>3.0446324497461319E-2</v>
      </c>
      <c r="AK232" s="1">
        <v>4.5684492215514183E-3</v>
      </c>
      <c r="AL232" s="1">
        <v>0.11648982763290405</v>
      </c>
      <c r="AM232" s="1">
        <v>1.4332412742078304E-2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86</v>
      </c>
      <c r="AV232">
        <f t="shared" si="92"/>
        <v>0.50076243082682292</v>
      </c>
      <c r="AW232">
        <f t="shared" si="93"/>
        <v>4.8404533340884131E-5</v>
      </c>
      <c r="AX232">
        <f t="shared" si="94"/>
        <v>304.89866485595701</v>
      </c>
      <c r="AY232">
        <f t="shared" si="95"/>
        <v>304.99816169738767</v>
      </c>
      <c r="AZ232">
        <f t="shared" si="96"/>
        <v>2.8894484827790734</v>
      </c>
      <c r="BA232">
        <f t="shared" si="97"/>
        <v>2.2199963926607467E-2</v>
      </c>
      <c r="BB232">
        <f t="shared" si="98"/>
        <v>4.7135027998727317</v>
      </c>
      <c r="BC232">
        <f t="shared" si="99"/>
        <v>47.457769945107714</v>
      </c>
      <c r="BD232">
        <f t="shared" si="100"/>
        <v>22.229067399941698</v>
      </c>
      <c r="BE232">
        <f t="shared" si="101"/>
        <v>31.748664855957031</v>
      </c>
      <c r="BF232">
        <f t="shared" si="102"/>
        <v>4.7075734330960524</v>
      </c>
      <c r="BG232">
        <f t="shared" si="103"/>
        <v>2.0983946429737809E-3</v>
      </c>
      <c r="BH232">
        <f t="shared" si="104"/>
        <v>2.505713189248898</v>
      </c>
      <c r="BI232">
        <f t="shared" si="105"/>
        <v>2.2018602438471544</v>
      </c>
      <c r="BJ232">
        <f t="shared" si="106"/>
        <v>1.3116359643289494E-3</v>
      </c>
      <c r="BK232">
        <f t="shared" si="107"/>
        <v>66.768078324467993</v>
      </c>
      <c r="BL232">
        <f t="shared" si="108"/>
        <v>1.5988179873378068</v>
      </c>
      <c r="BM232">
        <f t="shared" si="109"/>
        <v>51.429728001301591</v>
      </c>
      <c r="BN232">
        <f t="shared" si="110"/>
        <v>420.63800071645375</v>
      </c>
      <c r="BO232">
        <f t="shared" si="111"/>
        <v>-4.3611717082841432E-4</v>
      </c>
    </row>
    <row r="233" spans="1:67" x14ac:dyDescent="0.25">
      <c r="A233" s="1">
        <v>222</v>
      </c>
      <c r="B233" s="1" t="s">
        <v>308</v>
      </c>
      <c r="C233" s="1" t="s">
        <v>331</v>
      </c>
      <c r="D233" s="1" t="s">
        <v>81</v>
      </c>
      <c r="E233" s="1" t="s">
        <v>82</v>
      </c>
      <c r="F233" s="1" t="s">
        <v>83</v>
      </c>
      <c r="G233" s="1" t="s">
        <v>84</v>
      </c>
      <c r="H233" s="1" t="s">
        <v>85</v>
      </c>
      <c r="I233" s="1">
        <v>1358.0000066384673</v>
      </c>
      <c r="J233" s="1">
        <v>1</v>
      </c>
      <c r="K233">
        <f t="shared" si="84"/>
        <v>-0.6314024019895591</v>
      </c>
      <c r="L233">
        <f t="shared" si="85"/>
        <v>2.3830238702413392E-3</v>
      </c>
      <c r="M233">
        <f t="shared" si="86"/>
        <v>821.82044922552927</v>
      </c>
      <c r="N233">
        <f t="shared" si="87"/>
        <v>5.4840198244806834E-2</v>
      </c>
      <c r="O233">
        <f t="shared" si="88"/>
        <v>2.2043860943027269</v>
      </c>
      <c r="P233">
        <f t="shared" si="89"/>
        <v>31.757909505203308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31.839937210083008</v>
      </c>
      <c r="V233" s="1">
        <v>31.738973617553711</v>
      </c>
      <c r="W233" s="1">
        <v>31.650609970092773</v>
      </c>
      <c r="X233" s="1">
        <v>419.25482177734375</v>
      </c>
      <c r="Y233" s="1">
        <v>420.46963500976563</v>
      </c>
      <c r="Z233" s="1">
        <v>25.122159957885742</v>
      </c>
      <c r="AA233" s="1">
        <v>25.228908538818359</v>
      </c>
      <c r="AB233" s="1">
        <v>52.727336883544922</v>
      </c>
      <c r="AC233" s="1">
        <v>52.951385498046875</v>
      </c>
      <c r="AD233" s="1">
        <v>300.46286010742188</v>
      </c>
      <c r="AE233" s="1">
        <v>17.910467147827148</v>
      </c>
      <c r="AF233" s="1">
        <v>6.5009921789169312E-2</v>
      </c>
      <c r="AG233" s="1">
        <v>99.316848754882813</v>
      </c>
      <c r="AH233" s="1">
        <v>-7.5753083229064941</v>
      </c>
      <c r="AI233" s="1">
        <v>-0.38515880703926086</v>
      </c>
      <c r="AJ233" s="1">
        <v>3.0446324497461319E-2</v>
      </c>
      <c r="AK233" s="1">
        <v>4.5684492215514183E-3</v>
      </c>
      <c r="AL233" s="1">
        <v>0.11648982763290405</v>
      </c>
      <c r="AM233" s="1">
        <v>1.4332412742078304E-2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86</v>
      </c>
      <c r="AV233">
        <f t="shared" si="92"/>
        <v>0.50077143351236975</v>
      </c>
      <c r="AW233">
        <f t="shared" si="93"/>
        <v>5.4840198244806832E-5</v>
      </c>
      <c r="AX233">
        <f t="shared" si="94"/>
        <v>304.88897361755369</v>
      </c>
      <c r="AY233">
        <f t="shared" si="95"/>
        <v>304.98993721008299</v>
      </c>
      <c r="AZ233">
        <f t="shared" si="96"/>
        <v>2.8656746795995218</v>
      </c>
      <c r="BA233">
        <f t="shared" si="97"/>
        <v>1.8935887649596195E-2</v>
      </c>
      <c r="BB233">
        <f t="shared" si="98"/>
        <v>4.7100417879033216</v>
      </c>
      <c r="BC233">
        <f t="shared" si="99"/>
        <v>47.42439824614106</v>
      </c>
      <c r="BD233">
        <f t="shared" si="100"/>
        <v>22.1954897073227</v>
      </c>
      <c r="BE233">
        <f t="shared" si="101"/>
        <v>31.738973617553711</v>
      </c>
      <c r="BF233">
        <f t="shared" si="102"/>
        <v>4.7049870466439456</v>
      </c>
      <c r="BG233">
        <f t="shared" si="103"/>
        <v>2.3810259682514379E-3</v>
      </c>
      <c r="BH233">
        <f t="shared" si="104"/>
        <v>2.5056556936005947</v>
      </c>
      <c r="BI233">
        <f t="shared" si="105"/>
        <v>2.1993313530433509</v>
      </c>
      <c r="BJ233">
        <f t="shared" si="106"/>
        <v>1.4883206002914019E-3</v>
      </c>
      <c r="BK233">
        <f t="shared" si="107"/>
        <v>81.62061725940174</v>
      </c>
      <c r="BL233">
        <f t="shared" si="108"/>
        <v>1.95452984186704</v>
      </c>
      <c r="BM233">
        <f t="shared" si="109"/>
        <v>51.474636816632909</v>
      </c>
      <c r="BN233">
        <f t="shared" si="110"/>
        <v>420.76977347197254</v>
      </c>
      <c r="BO233">
        <f t="shared" si="111"/>
        <v>-7.7242262578367242E-4</v>
      </c>
    </row>
    <row r="234" spans="1:67" x14ac:dyDescent="0.25">
      <c r="A234" s="1">
        <v>223</v>
      </c>
      <c r="B234" s="1" t="s">
        <v>309</v>
      </c>
      <c r="C234" s="1" t="s">
        <v>331</v>
      </c>
      <c r="D234" s="1" t="s">
        <v>81</v>
      </c>
      <c r="E234" s="1" t="s">
        <v>82</v>
      </c>
      <c r="F234" s="1" t="s">
        <v>83</v>
      </c>
      <c r="G234" s="1" t="s">
        <v>84</v>
      </c>
      <c r="H234" s="1" t="s">
        <v>85</v>
      </c>
      <c r="I234" s="1">
        <v>1363.0000065267086</v>
      </c>
      <c r="J234" s="1">
        <v>1</v>
      </c>
      <c r="K234">
        <f t="shared" si="84"/>
        <v>-0.78689062714542934</v>
      </c>
      <c r="L234">
        <f t="shared" si="85"/>
        <v>2.2765370903664347E-3</v>
      </c>
      <c r="M234">
        <f t="shared" si="86"/>
        <v>948.59660255126562</v>
      </c>
      <c r="N234">
        <f t="shared" si="87"/>
        <v>5.2388995384997902E-2</v>
      </c>
      <c r="O234">
        <f t="shared" si="88"/>
        <v>2.2042842901902056</v>
      </c>
      <c r="P234">
        <f t="shared" si="89"/>
        <v>31.758540603804754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31.839563369750977</v>
      </c>
      <c r="V234" s="1">
        <v>31.738519668579102</v>
      </c>
      <c r="W234" s="1">
        <v>31.650445938110352</v>
      </c>
      <c r="X234" s="1">
        <v>418.86630249023438</v>
      </c>
      <c r="Y234" s="1">
        <v>420.39358520507813</v>
      </c>
      <c r="Z234" s="1">
        <v>25.129520416259766</v>
      </c>
      <c r="AA234" s="1">
        <v>25.231491088867188</v>
      </c>
      <c r="AB234" s="1">
        <v>52.744194030761719</v>
      </c>
      <c r="AC234" s="1">
        <v>52.958221435546875</v>
      </c>
      <c r="AD234" s="1">
        <v>300.48135375976563</v>
      </c>
      <c r="AE234" s="1">
        <v>17.830745697021484</v>
      </c>
      <c r="AF234" s="1">
        <v>8.7822668254375458E-2</v>
      </c>
      <c r="AG234" s="1">
        <v>99.317398071289063</v>
      </c>
      <c r="AH234" s="1">
        <v>-7.5753083229064941</v>
      </c>
      <c r="AI234" s="1">
        <v>-0.38515880703926086</v>
      </c>
      <c r="AJ234" s="1">
        <v>3.0446324497461319E-2</v>
      </c>
      <c r="AK234" s="1">
        <v>4.5684492215514183E-3</v>
      </c>
      <c r="AL234" s="1">
        <v>0.11648982763290405</v>
      </c>
      <c r="AM234" s="1">
        <v>1.4332412742078304E-2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86</v>
      </c>
      <c r="AV234">
        <f t="shared" si="92"/>
        <v>0.50080225626627606</v>
      </c>
      <c r="AW234">
        <f t="shared" si="93"/>
        <v>5.2388995384997903E-5</v>
      </c>
      <c r="AX234">
        <f t="shared" si="94"/>
        <v>304.88851966857908</v>
      </c>
      <c r="AY234">
        <f t="shared" si="95"/>
        <v>304.98956336975095</v>
      </c>
      <c r="AZ234">
        <f t="shared" si="96"/>
        <v>2.8529192477557217</v>
      </c>
      <c r="BA234">
        <f t="shared" si="97"/>
        <v>2.0020935225651581E-2</v>
      </c>
      <c r="BB234">
        <f t="shared" si="98"/>
        <v>4.7102103345954109</v>
      </c>
      <c r="BC234">
        <f t="shared" si="99"/>
        <v>47.425832996696791</v>
      </c>
      <c r="BD234">
        <f t="shared" si="100"/>
        <v>22.194341907829603</v>
      </c>
      <c r="BE234">
        <f t="shared" si="101"/>
        <v>31.738519668579102</v>
      </c>
      <c r="BF234">
        <f t="shared" si="102"/>
        <v>4.7048659276084024</v>
      </c>
      <c r="BG234">
        <f t="shared" si="103"/>
        <v>2.274713685431932E-3</v>
      </c>
      <c r="BH234">
        <f t="shared" si="104"/>
        <v>2.5059260444052054</v>
      </c>
      <c r="BI234">
        <f t="shared" si="105"/>
        <v>2.198939883203197</v>
      </c>
      <c r="BJ234">
        <f t="shared" si="106"/>
        <v>1.4218597625673195E-3</v>
      </c>
      <c r="BK234">
        <f t="shared" si="107"/>
        <v>94.212146384656435</v>
      </c>
      <c r="BL234">
        <f t="shared" si="108"/>
        <v>2.2564488040142603</v>
      </c>
      <c r="BM234">
        <f t="shared" si="109"/>
        <v>51.476695146638995</v>
      </c>
      <c r="BN234">
        <f t="shared" si="110"/>
        <v>420.76763532274049</v>
      </c>
      <c r="BO234">
        <f t="shared" si="111"/>
        <v>-9.6268166861843358E-4</v>
      </c>
    </row>
    <row r="235" spans="1:67" x14ac:dyDescent="0.25">
      <c r="A235" s="1">
        <v>224</v>
      </c>
      <c r="B235" s="1" t="s">
        <v>310</v>
      </c>
      <c r="C235" s="1" t="s">
        <v>331</v>
      </c>
      <c r="D235" s="1" t="s">
        <v>81</v>
      </c>
      <c r="E235" s="1" t="s">
        <v>82</v>
      </c>
      <c r="F235" s="1" t="s">
        <v>83</v>
      </c>
      <c r="G235" s="1" t="s">
        <v>84</v>
      </c>
      <c r="H235" s="1" t="s">
        <v>85</v>
      </c>
      <c r="I235" s="1">
        <v>1368.0000064149499</v>
      </c>
      <c r="J235" s="1">
        <v>1</v>
      </c>
      <c r="K235">
        <f t="shared" si="84"/>
        <v>-0.77176698786116371</v>
      </c>
      <c r="L235">
        <f t="shared" si="85"/>
        <v>2.9340301981942026E-3</v>
      </c>
      <c r="M235">
        <f t="shared" si="86"/>
        <v>818.71037791797266</v>
      </c>
      <c r="N235">
        <f t="shared" si="87"/>
        <v>6.7427464610338744E-2</v>
      </c>
      <c r="O235">
        <f t="shared" si="88"/>
        <v>2.2018008232398838</v>
      </c>
      <c r="P235">
        <f t="shared" si="89"/>
        <v>31.750277338138826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31.838432312011719</v>
      </c>
      <c r="V235" s="1">
        <v>31.737606048583984</v>
      </c>
      <c r="W235" s="1">
        <v>31.648115158081055</v>
      </c>
      <c r="X235" s="1">
        <v>418.78863525390625</v>
      </c>
      <c r="Y235" s="1">
        <v>420.27304077148438</v>
      </c>
      <c r="Z235" s="1">
        <v>25.103118896484375</v>
      </c>
      <c r="AA235" s="1">
        <v>25.234354019165039</v>
      </c>
      <c r="AB235" s="1">
        <v>52.692005157470703</v>
      </c>
      <c r="AC235" s="1">
        <v>52.967472076416016</v>
      </c>
      <c r="AD235" s="1">
        <v>300.49566650390625</v>
      </c>
      <c r="AE235" s="1">
        <v>17.914815902709961</v>
      </c>
      <c r="AF235" s="1">
        <v>5.5886738002300262E-2</v>
      </c>
      <c r="AG235" s="1">
        <v>99.317108154296875</v>
      </c>
      <c r="AH235" s="1">
        <v>-7.5753083229064941</v>
      </c>
      <c r="AI235" s="1">
        <v>-0.38515880703926086</v>
      </c>
      <c r="AJ235" s="1">
        <v>3.0446324497461319E-2</v>
      </c>
      <c r="AK235" s="1">
        <v>4.5684492215514183E-3</v>
      </c>
      <c r="AL235" s="1">
        <v>0.11648982763290405</v>
      </c>
      <c r="AM235" s="1">
        <v>1.4332412742078304E-2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86</v>
      </c>
      <c r="AV235">
        <f t="shared" si="92"/>
        <v>0.50082611083984363</v>
      </c>
      <c r="AW235">
        <f t="shared" si="93"/>
        <v>6.7427464610338744E-5</v>
      </c>
      <c r="AX235">
        <f t="shared" si="94"/>
        <v>304.88760604858396</v>
      </c>
      <c r="AY235">
        <f t="shared" si="95"/>
        <v>304.9884323120117</v>
      </c>
      <c r="AZ235">
        <f t="shared" si="96"/>
        <v>2.8663704803652195</v>
      </c>
      <c r="BA235">
        <f t="shared" si="97"/>
        <v>1.2671289554840299E-2</v>
      </c>
      <c r="BB235">
        <f t="shared" si="98"/>
        <v>4.7080038905651138</v>
      </c>
      <c r="BC235">
        <f t="shared" si="99"/>
        <v>47.403755285049805</v>
      </c>
      <c r="BD235">
        <f t="shared" si="100"/>
        <v>22.169401265884765</v>
      </c>
      <c r="BE235">
        <f t="shared" si="101"/>
        <v>31.737606048583984</v>
      </c>
      <c r="BF235">
        <f t="shared" si="102"/>
        <v>4.7046221710566476</v>
      </c>
      <c r="BG235">
        <f t="shared" si="103"/>
        <v>2.9310021528680002E-3</v>
      </c>
      <c r="BH235">
        <f t="shared" si="104"/>
        <v>2.50620306732523</v>
      </c>
      <c r="BI235">
        <f t="shared" si="105"/>
        <v>2.1984191037314176</v>
      </c>
      <c r="BJ235">
        <f t="shared" si="106"/>
        <v>1.8321481560462688E-3</v>
      </c>
      <c r="BK235">
        <f t="shared" si="107"/>
        <v>81.311947150724563</v>
      </c>
      <c r="BL235">
        <f t="shared" si="108"/>
        <v>1.9480440059040836</v>
      </c>
      <c r="BM235">
        <f t="shared" si="109"/>
        <v>51.520346980203712</v>
      </c>
      <c r="BN235">
        <f t="shared" si="110"/>
        <v>420.63990183534611</v>
      </c>
      <c r="BO235">
        <f t="shared" si="111"/>
        <v>-9.4526702837711323E-4</v>
      </c>
    </row>
    <row r="236" spans="1:67" x14ac:dyDescent="0.25">
      <c r="A236" s="1">
        <v>225</v>
      </c>
      <c r="B236" s="1" t="s">
        <v>311</v>
      </c>
      <c r="C236" s="1" t="s">
        <v>331</v>
      </c>
      <c r="D236" s="1" t="s">
        <v>81</v>
      </c>
      <c r="E236" s="1" t="s">
        <v>82</v>
      </c>
      <c r="F236" s="1" t="s">
        <v>83</v>
      </c>
      <c r="G236" s="1" t="s">
        <v>84</v>
      </c>
      <c r="H236" s="1" t="s">
        <v>85</v>
      </c>
      <c r="I236" s="1">
        <v>1373.5000062920153</v>
      </c>
      <c r="J236" s="1">
        <v>1</v>
      </c>
      <c r="K236">
        <f t="shared" si="84"/>
        <v>-0.71607599319006177</v>
      </c>
      <c r="L236">
        <f t="shared" si="85"/>
        <v>2.4267936192273226E-3</v>
      </c>
      <c r="M236">
        <f t="shared" si="86"/>
        <v>868.88198913080055</v>
      </c>
      <c r="N236">
        <f t="shared" si="87"/>
        <v>5.5791924405184178E-2</v>
      </c>
      <c r="O236">
        <f t="shared" si="88"/>
        <v>2.2022666933540469</v>
      </c>
      <c r="P236">
        <f t="shared" si="89"/>
        <v>31.753254511647455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31.837646484375</v>
      </c>
      <c r="V236" s="1">
        <v>31.734609603881836</v>
      </c>
      <c r="W236" s="1">
        <v>31.648656845092773</v>
      </c>
      <c r="X236" s="1">
        <v>418.76541137695313</v>
      </c>
      <c r="Y236" s="1">
        <v>420.14840698242188</v>
      </c>
      <c r="Z236" s="1">
        <v>25.128759384155273</v>
      </c>
      <c r="AA236" s="1">
        <v>25.237348556518555</v>
      </c>
      <c r="AB236" s="1">
        <v>52.74884033203125</v>
      </c>
      <c r="AC236" s="1">
        <v>52.976783752441406</v>
      </c>
      <c r="AD236" s="1">
        <v>300.493408203125</v>
      </c>
      <c r="AE236" s="1">
        <v>17.853212356567383</v>
      </c>
      <c r="AF236" s="1">
        <v>5.0184216350317001E-2</v>
      </c>
      <c r="AG236" s="1">
        <v>99.318359375</v>
      </c>
      <c r="AH236" s="1">
        <v>-7.5753083229064941</v>
      </c>
      <c r="AI236" s="1">
        <v>-0.38515880703926086</v>
      </c>
      <c r="AJ236" s="1">
        <v>3.0446324497461319E-2</v>
      </c>
      <c r="AK236" s="1">
        <v>4.5684492215514183E-3</v>
      </c>
      <c r="AL236" s="1">
        <v>0.11648982763290405</v>
      </c>
      <c r="AM236" s="1">
        <v>1.4332412742078304E-2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86</v>
      </c>
      <c r="AV236">
        <f t="shared" si="92"/>
        <v>0.50082234700520822</v>
      </c>
      <c r="AW236">
        <f t="shared" si="93"/>
        <v>5.5791924405184176E-5</v>
      </c>
      <c r="AX236">
        <f t="shared" si="94"/>
        <v>304.88460960388181</v>
      </c>
      <c r="AY236">
        <f t="shared" si="95"/>
        <v>304.98764648437498</v>
      </c>
      <c r="AZ236">
        <f t="shared" si="96"/>
        <v>2.8565139132027184</v>
      </c>
      <c r="BA236">
        <f t="shared" si="97"/>
        <v>1.8644907765619768E-2</v>
      </c>
      <c r="BB236">
        <f t="shared" si="98"/>
        <v>4.7087987469624943</v>
      </c>
      <c r="BC236">
        <f t="shared" si="99"/>
        <v>47.41116120518371</v>
      </c>
      <c r="BD236">
        <f t="shared" si="100"/>
        <v>22.173812648665155</v>
      </c>
      <c r="BE236">
        <f t="shared" si="101"/>
        <v>31.734609603881836</v>
      </c>
      <c r="BF236">
        <f t="shared" si="102"/>
        <v>4.7038227878020438</v>
      </c>
      <c r="BG236">
        <f t="shared" si="103"/>
        <v>2.4247216829458378E-3</v>
      </c>
      <c r="BH236">
        <f t="shared" si="104"/>
        <v>2.5065320536084474</v>
      </c>
      <c r="BI236">
        <f t="shared" si="105"/>
        <v>2.1972907341935963</v>
      </c>
      <c r="BJ236">
        <f t="shared" si="106"/>
        <v>1.5156370662653162E-3</v>
      </c>
      <c r="BK236">
        <f t="shared" si="107"/>
        <v>86.295933650957693</v>
      </c>
      <c r="BL236">
        <f t="shared" si="108"/>
        <v>2.0680359003887707</v>
      </c>
      <c r="BM236">
        <f t="shared" si="109"/>
        <v>51.509361255015371</v>
      </c>
      <c r="BN236">
        <f t="shared" si="110"/>
        <v>420.48879521462078</v>
      </c>
      <c r="BO236">
        <f t="shared" si="111"/>
        <v>-8.7718430167549701E-4</v>
      </c>
    </row>
    <row r="237" spans="1:67" x14ac:dyDescent="0.25">
      <c r="A237" s="1">
        <v>226</v>
      </c>
      <c r="B237" s="1" t="s">
        <v>312</v>
      </c>
      <c r="C237" s="1" t="s">
        <v>331</v>
      </c>
      <c r="D237" s="1" t="s">
        <v>81</v>
      </c>
      <c r="E237" s="1" t="s">
        <v>82</v>
      </c>
      <c r="F237" s="1" t="s">
        <v>83</v>
      </c>
      <c r="G237" s="1" t="s">
        <v>84</v>
      </c>
      <c r="H237" s="1" t="s">
        <v>85</v>
      </c>
      <c r="I237" s="1">
        <v>1378.5000061802566</v>
      </c>
      <c r="J237" s="1">
        <v>1</v>
      </c>
      <c r="K237">
        <f t="shared" si="84"/>
        <v>-0.83843890778601493</v>
      </c>
      <c r="L237">
        <f t="shared" si="85"/>
        <v>2.1447591262956918E-3</v>
      </c>
      <c r="M237">
        <f t="shared" si="86"/>
        <v>1019.3541399380756</v>
      </c>
      <c r="N237">
        <f t="shared" si="87"/>
        <v>4.9346824189919307E-2</v>
      </c>
      <c r="O237">
        <f t="shared" si="88"/>
        <v>2.2037504638058216</v>
      </c>
      <c r="P237">
        <f t="shared" si="89"/>
        <v>31.759953597499536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31.836862564086914</v>
      </c>
      <c r="V237" s="1">
        <v>31.738714218139648</v>
      </c>
      <c r="W237" s="1">
        <v>31.656293869018555</v>
      </c>
      <c r="X237" s="1">
        <v>418.3477783203125</v>
      </c>
      <c r="Y237" s="1">
        <v>419.98068237304688</v>
      </c>
      <c r="Z237" s="1">
        <v>25.14447021484375</v>
      </c>
      <c r="AA237" s="1">
        <v>25.240524291992188</v>
      </c>
      <c r="AB237" s="1">
        <v>52.783946990966797</v>
      </c>
      <c r="AC237" s="1">
        <v>52.985584259033203</v>
      </c>
      <c r="AD237" s="1">
        <v>300.46377563476563</v>
      </c>
      <c r="AE237" s="1">
        <v>17.889450073242188</v>
      </c>
      <c r="AF237" s="1">
        <v>3.8778413087129593E-2</v>
      </c>
      <c r="AG237" s="1">
        <v>99.317955017089844</v>
      </c>
      <c r="AH237" s="1">
        <v>-7.5753083229064941</v>
      </c>
      <c r="AI237" s="1">
        <v>-0.38515880703926086</v>
      </c>
      <c r="AJ237" s="1">
        <v>3.0446324497461319E-2</v>
      </c>
      <c r="AK237" s="1">
        <v>4.5684492215514183E-3</v>
      </c>
      <c r="AL237" s="1">
        <v>0.11648982763290405</v>
      </c>
      <c r="AM237" s="1">
        <v>1.4332412742078304E-2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86</v>
      </c>
      <c r="AV237">
        <f t="shared" si="92"/>
        <v>0.50077295939127597</v>
      </c>
      <c r="AW237">
        <f t="shared" si="93"/>
        <v>4.9346824189919307E-5</v>
      </c>
      <c r="AX237">
        <f t="shared" si="94"/>
        <v>304.88871421813963</v>
      </c>
      <c r="AY237">
        <f t="shared" si="95"/>
        <v>304.98686256408689</v>
      </c>
      <c r="AZ237">
        <f t="shared" si="96"/>
        <v>2.862311947741091</v>
      </c>
      <c r="BA237">
        <f t="shared" si="97"/>
        <v>2.1239379359887501E-2</v>
      </c>
      <c r="BB237">
        <f t="shared" si="98"/>
        <v>4.7105877200456652</v>
      </c>
      <c r="BC237">
        <f t="shared" si="99"/>
        <v>47.429366817259826</v>
      </c>
      <c r="BD237">
        <f t="shared" si="100"/>
        <v>22.188842525267638</v>
      </c>
      <c r="BE237">
        <f t="shared" si="101"/>
        <v>31.738714218139648</v>
      </c>
      <c r="BF237">
        <f t="shared" si="102"/>
        <v>4.7049178354340757</v>
      </c>
      <c r="BG237">
        <f t="shared" si="103"/>
        <v>2.1431406332048544E-3</v>
      </c>
      <c r="BH237">
        <f t="shared" si="104"/>
        <v>2.5068372562398435</v>
      </c>
      <c r="BI237">
        <f t="shared" si="105"/>
        <v>2.1980805791942322</v>
      </c>
      <c r="BJ237">
        <f t="shared" si="106"/>
        <v>1.3396082132739321E-3</v>
      </c>
      <c r="BK237">
        <f t="shared" si="107"/>
        <v>101.24016861685411</v>
      </c>
      <c r="BL237">
        <f t="shared" si="108"/>
        <v>2.4271453014894542</v>
      </c>
      <c r="BM237">
        <f t="shared" si="109"/>
        <v>51.489767435383548</v>
      </c>
      <c r="BN237">
        <f t="shared" si="110"/>
        <v>420.37923607452854</v>
      </c>
      <c r="BO237">
        <f t="shared" si="111"/>
        <v>-1.0269542514470234E-3</v>
      </c>
    </row>
    <row r="238" spans="1:67" x14ac:dyDescent="0.25">
      <c r="A238" s="1">
        <v>227</v>
      </c>
      <c r="B238" s="1" t="s">
        <v>313</v>
      </c>
      <c r="C238" s="1" t="s">
        <v>331</v>
      </c>
      <c r="D238" s="1" t="s">
        <v>81</v>
      </c>
      <c r="E238" s="1" t="s">
        <v>82</v>
      </c>
      <c r="F238" s="1" t="s">
        <v>83</v>
      </c>
      <c r="G238" s="1" t="s">
        <v>84</v>
      </c>
      <c r="H238" s="1" t="s">
        <v>85</v>
      </c>
      <c r="I238" s="1">
        <v>1383.5000060684979</v>
      </c>
      <c r="J238" s="1">
        <v>1</v>
      </c>
      <c r="K238">
        <f t="shared" si="84"/>
        <v>-0.7445388040155867</v>
      </c>
      <c r="L238">
        <f t="shared" si="85"/>
        <v>2.2851673645305154E-3</v>
      </c>
      <c r="M238">
        <f t="shared" si="86"/>
        <v>916.93311834268957</v>
      </c>
      <c r="N238">
        <f t="shared" si="87"/>
        <v>5.2547440374916737E-2</v>
      </c>
      <c r="O238">
        <f t="shared" si="88"/>
        <v>2.2026054820977978</v>
      </c>
      <c r="P238">
        <f t="shared" si="89"/>
        <v>31.756602166991158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31.839532852172852</v>
      </c>
      <c r="V238" s="1">
        <v>31.736301422119141</v>
      </c>
      <c r="W238" s="1">
        <v>31.662631988525391</v>
      </c>
      <c r="X238" s="1">
        <v>418.4383544921875</v>
      </c>
      <c r="Y238" s="1">
        <v>419.88104248046875</v>
      </c>
      <c r="Z238" s="1">
        <v>25.140842437744141</v>
      </c>
      <c r="AA238" s="1">
        <v>25.243124008178711</v>
      </c>
      <c r="AB238" s="1">
        <v>52.768165588378906</v>
      </c>
      <c r="AC238" s="1">
        <v>52.98284912109375</v>
      </c>
      <c r="AD238" s="1">
        <v>300.47042846679688</v>
      </c>
      <c r="AE238" s="1">
        <v>17.862634658813477</v>
      </c>
      <c r="AF238" s="1">
        <v>8.0978795886039734E-2</v>
      </c>
      <c r="AG238" s="1">
        <v>99.317626953125</v>
      </c>
      <c r="AH238" s="1">
        <v>-7.5753083229064941</v>
      </c>
      <c r="AI238" s="1">
        <v>-0.38515880703926086</v>
      </c>
      <c r="AJ238" s="1">
        <v>3.0446324497461319E-2</v>
      </c>
      <c r="AK238" s="1">
        <v>4.5684492215514183E-3</v>
      </c>
      <c r="AL238" s="1">
        <v>0.11648982763290405</v>
      </c>
      <c r="AM238" s="1">
        <v>1.4332412742078304E-2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86</v>
      </c>
      <c r="AV238">
        <f t="shared" si="92"/>
        <v>0.50078404744466143</v>
      </c>
      <c r="AW238">
        <f t="shared" si="93"/>
        <v>5.2547440374916739E-5</v>
      </c>
      <c r="AX238">
        <f t="shared" si="94"/>
        <v>304.88630142211912</v>
      </c>
      <c r="AY238">
        <f t="shared" si="95"/>
        <v>304.98953285217283</v>
      </c>
      <c r="AZ238">
        <f t="shared" si="96"/>
        <v>2.8580214815283966</v>
      </c>
      <c r="BA238">
        <f t="shared" si="97"/>
        <v>2.0300744872017395E-2</v>
      </c>
      <c r="BB238">
        <f t="shared" si="98"/>
        <v>4.7096926554735647</v>
      </c>
      <c r="BC238">
        <f t="shared" si="99"/>
        <v>47.420511342829414</v>
      </c>
      <c r="BD238">
        <f t="shared" si="100"/>
        <v>22.177387334650703</v>
      </c>
      <c r="BE238">
        <f t="shared" si="101"/>
        <v>31.736301422119141</v>
      </c>
      <c r="BF238">
        <f t="shared" si="102"/>
        <v>4.7042741118689024</v>
      </c>
      <c r="BG238">
        <f t="shared" si="103"/>
        <v>2.2833301140383587E-3</v>
      </c>
      <c r="BH238">
        <f t="shared" si="104"/>
        <v>2.5070871733757669</v>
      </c>
      <c r="BI238">
        <f t="shared" si="105"/>
        <v>2.1971869384931355</v>
      </c>
      <c r="BJ238">
        <f t="shared" si="106"/>
        <v>1.427246273101034E-3</v>
      </c>
      <c r="BK238">
        <f t="shared" si="107"/>
        <v>91.067621388524856</v>
      </c>
      <c r="BL238">
        <f t="shared" si="108"/>
        <v>2.1837926116546256</v>
      </c>
      <c r="BM238">
        <f t="shared" si="109"/>
        <v>51.508309985175217</v>
      </c>
      <c r="BN238">
        <f t="shared" si="110"/>
        <v>420.23496056976728</v>
      </c>
      <c r="BO238">
        <f t="shared" si="111"/>
        <v>-9.1258317635520985E-4</v>
      </c>
    </row>
    <row r="239" spans="1:67" x14ac:dyDescent="0.25">
      <c r="A239" s="1">
        <v>228</v>
      </c>
      <c r="B239" s="1" t="s">
        <v>314</v>
      </c>
      <c r="C239" s="1" t="s">
        <v>331</v>
      </c>
      <c r="D239" s="1" t="s">
        <v>81</v>
      </c>
      <c r="E239" s="1" t="s">
        <v>82</v>
      </c>
      <c r="F239" s="1" t="s">
        <v>83</v>
      </c>
      <c r="G239" s="1" t="s">
        <v>84</v>
      </c>
      <c r="H239" s="1" t="s">
        <v>85</v>
      </c>
      <c r="I239" s="1">
        <v>1389.0000059455633</v>
      </c>
      <c r="J239" s="1">
        <v>1</v>
      </c>
      <c r="K239">
        <f t="shared" si="84"/>
        <v>-0.72535649958852288</v>
      </c>
      <c r="L239">
        <f t="shared" si="85"/>
        <v>1.8028330763716386E-3</v>
      </c>
      <c r="M239">
        <f t="shared" si="86"/>
        <v>1037.0080327442104</v>
      </c>
      <c r="N239">
        <f t="shared" si="87"/>
        <v>4.149881121613562E-2</v>
      </c>
      <c r="O239">
        <f t="shared" si="88"/>
        <v>2.204463020574023</v>
      </c>
      <c r="P239">
        <f t="shared" si="89"/>
        <v>31.76458597569086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31.8414306640625</v>
      </c>
      <c r="V239" s="1">
        <v>31.738691329956055</v>
      </c>
      <c r="W239" s="1">
        <v>31.663108825683594</v>
      </c>
      <c r="X239" s="1">
        <v>418.33706665039063</v>
      </c>
      <c r="Y239" s="1">
        <v>419.75070190429688</v>
      </c>
      <c r="Z239" s="1">
        <v>25.165191650390625</v>
      </c>
      <c r="AA239" s="1">
        <v>25.245965957641602</v>
      </c>
      <c r="AB239" s="1">
        <v>52.813442230224609</v>
      </c>
      <c r="AC239" s="1">
        <v>52.982963562011719</v>
      </c>
      <c r="AD239" s="1">
        <v>300.47525024414063</v>
      </c>
      <c r="AE239" s="1">
        <v>17.958303451538086</v>
      </c>
      <c r="AF239" s="1">
        <v>7.4136696755886078E-2</v>
      </c>
      <c r="AG239" s="1">
        <v>99.317337036132813</v>
      </c>
      <c r="AH239" s="1">
        <v>-7.5753083229064941</v>
      </c>
      <c r="AI239" s="1">
        <v>-0.38515880703926086</v>
      </c>
      <c r="AJ239" s="1">
        <v>3.0446324497461319E-2</v>
      </c>
      <c r="AK239" s="1">
        <v>4.5684492215514183E-3</v>
      </c>
      <c r="AL239" s="1">
        <v>0.11648982763290405</v>
      </c>
      <c r="AM239" s="1">
        <v>1.4332412742078304E-2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86</v>
      </c>
      <c r="AV239">
        <f t="shared" si="92"/>
        <v>0.50079208374023432</v>
      </c>
      <c r="AW239">
        <f t="shared" si="93"/>
        <v>4.1498811216135622E-5</v>
      </c>
      <c r="AX239">
        <f t="shared" si="94"/>
        <v>304.88869132995603</v>
      </c>
      <c r="AY239">
        <f t="shared" si="95"/>
        <v>304.99143066406248</v>
      </c>
      <c r="AZ239">
        <f t="shared" si="96"/>
        <v>2.8733284880221959</v>
      </c>
      <c r="BA239">
        <f t="shared" si="97"/>
        <v>2.5894645734805089E-2</v>
      </c>
      <c r="BB239">
        <f t="shared" si="98"/>
        <v>4.7118251303918495</v>
      </c>
      <c r="BC239">
        <f t="shared" si="99"/>
        <v>47.442121093899573</v>
      </c>
      <c r="BD239">
        <f t="shared" si="100"/>
        <v>22.196155136257971</v>
      </c>
      <c r="BE239">
        <f t="shared" si="101"/>
        <v>31.738691329956055</v>
      </c>
      <c r="BF239">
        <f t="shared" si="102"/>
        <v>4.7049117286051763</v>
      </c>
      <c r="BG239">
        <f t="shared" si="103"/>
        <v>1.8016893632944138E-3</v>
      </c>
      <c r="BH239">
        <f t="shared" si="104"/>
        <v>2.5073621098178265</v>
      </c>
      <c r="BI239">
        <f t="shared" si="105"/>
        <v>2.1975496187873498</v>
      </c>
      <c r="BJ239">
        <f t="shared" si="106"/>
        <v>1.1261585517086199E-3</v>
      </c>
      <c r="BK239">
        <f t="shared" si="107"/>
        <v>102.99287629723379</v>
      </c>
      <c r="BL239">
        <f t="shared" si="108"/>
        <v>2.4705331713314158</v>
      </c>
      <c r="BM239">
        <f t="shared" si="109"/>
        <v>51.480530821383574</v>
      </c>
      <c r="BN239">
        <f t="shared" si="110"/>
        <v>420.09550164476713</v>
      </c>
      <c r="BO239">
        <f t="shared" si="111"/>
        <v>-8.8888687185072592E-4</v>
      </c>
    </row>
    <row r="240" spans="1:67" x14ac:dyDescent="0.25">
      <c r="A240" s="1">
        <v>229</v>
      </c>
      <c r="B240" s="1" t="s">
        <v>315</v>
      </c>
      <c r="C240" s="1" t="s">
        <v>331</v>
      </c>
      <c r="D240" s="1" t="s">
        <v>81</v>
      </c>
      <c r="E240" s="1" t="s">
        <v>82</v>
      </c>
      <c r="F240" s="1" t="s">
        <v>83</v>
      </c>
      <c r="G240" s="1" t="s">
        <v>84</v>
      </c>
      <c r="H240" s="1" t="s">
        <v>85</v>
      </c>
      <c r="I240" s="1">
        <v>1394.0000058338046</v>
      </c>
      <c r="J240" s="1">
        <v>1</v>
      </c>
      <c r="K240">
        <f t="shared" si="84"/>
        <v>-0.61975127929315899</v>
      </c>
      <c r="L240">
        <f t="shared" si="85"/>
        <v>2.5906730071600798E-3</v>
      </c>
      <c r="M240">
        <f t="shared" si="86"/>
        <v>780.6884080118441</v>
      </c>
      <c r="N240">
        <f t="shared" si="87"/>
        <v>5.9544517256253621E-2</v>
      </c>
      <c r="O240">
        <f t="shared" si="88"/>
        <v>2.2017944645112784</v>
      </c>
      <c r="P240">
        <f t="shared" si="89"/>
        <v>31.75582118524731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31.841360092163086</v>
      </c>
      <c r="V240" s="1">
        <v>31.739116668701172</v>
      </c>
      <c r="W240" s="1">
        <v>31.657089233398438</v>
      </c>
      <c r="X240" s="1">
        <v>418.53289794921875</v>
      </c>
      <c r="Y240" s="1">
        <v>419.72055053710938</v>
      </c>
      <c r="Z240" s="1">
        <v>25.133365631103516</v>
      </c>
      <c r="AA240" s="1">
        <v>25.249265670776367</v>
      </c>
      <c r="AB240" s="1">
        <v>52.746852874755859</v>
      </c>
      <c r="AC240" s="1">
        <v>52.990085601806641</v>
      </c>
      <c r="AD240" s="1">
        <v>300.4713134765625</v>
      </c>
      <c r="AE240" s="1">
        <v>17.871332168579102</v>
      </c>
      <c r="AF240" s="1">
        <v>0.10835130512714386</v>
      </c>
      <c r="AG240" s="1">
        <v>99.317329406738281</v>
      </c>
      <c r="AH240" s="1">
        <v>-7.5753083229064941</v>
      </c>
      <c r="AI240" s="1">
        <v>-0.38515880703926086</v>
      </c>
      <c r="AJ240" s="1">
        <v>3.0446324497461319E-2</v>
      </c>
      <c r="AK240" s="1">
        <v>4.5684492215514183E-3</v>
      </c>
      <c r="AL240" s="1">
        <v>0.11648982763290405</v>
      </c>
      <c r="AM240" s="1">
        <v>1.4332412742078304E-2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86</v>
      </c>
      <c r="AV240">
        <f t="shared" si="92"/>
        <v>0.50078552246093744</v>
      </c>
      <c r="AW240">
        <f t="shared" si="93"/>
        <v>5.9544517256253622E-5</v>
      </c>
      <c r="AX240">
        <f t="shared" si="94"/>
        <v>304.88911666870115</v>
      </c>
      <c r="AY240">
        <f t="shared" si="95"/>
        <v>304.99136009216306</v>
      </c>
      <c r="AZ240">
        <f t="shared" si="96"/>
        <v>2.8594130830597919</v>
      </c>
      <c r="BA240">
        <f t="shared" si="97"/>
        <v>1.6704516546137319E-2</v>
      </c>
      <c r="BB240">
        <f t="shared" si="98"/>
        <v>4.7094841004140235</v>
      </c>
      <c r="BC240">
        <f t="shared" si="99"/>
        <v>47.418553524804139</v>
      </c>
      <c r="BD240">
        <f t="shared" si="100"/>
        <v>22.169287854027772</v>
      </c>
      <c r="BE240">
        <f t="shared" si="101"/>
        <v>31.739116668701172</v>
      </c>
      <c r="BF240">
        <f t="shared" si="102"/>
        <v>4.7050252149697851</v>
      </c>
      <c r="BG240">
        <f t="shared" si="103"/>
        <v>2.5883119262577357E-3</v>
      </c>
      <c r="BH240">
        <f t="shared" si="104"/>
        <v>2.5076896359027452</v>
      </c>
      <c r="BI240">
        <f t="shared" si="105"/>
        <v>2.1973355790670399</v>
      </c>
      <c r="BJ240">
        <f t="shared" si="106"/>
        <v>1.6179069167137573E-3</v>
      </c>
      <c r="BK240">
        <f t="shared" si="107"/>
        <v>77.535887782534431</v>
      </c>
      <c r="BL240">
        <f t="shared" si="108"/>
        <v>1.8600194987183978</v>
      </c>
      <c r="BM240">
        <f t="shared" si="109"/>
        <v>51.529123114526222</v>
      </c>
      <c r="BN240">
        <f t="shared" si="110"/>
        <v>420.0151506135926</v>
      </c>
      <c r="BO240">
        <f t="shared" si="111"/>
        <v>-7.6033542895842434E-4</v>
      </c>
    </row>
    <row r="241" spans="1:67" x14ac:dyDescent="0.25">
      <c r="A241" s="1">
        <v>230</v>
      </c>
      <c r="B241" s="1" t="s">
        <v>316</v>
      </c>
      <c r="C241" s="1" t="s">
        <v>331</v>
      </c>
      <c r="D241" s="1" t="s">
        <v>81</v>
      </c>
      <c r="E241" s="1" t="s">
        <v>82</v>
      </c>
      <c r="F241" s="1" t="s">
        <v>83</v>
      </c>
      <c r="G241" s="1" t="s">
        <v>84</v>
      </c>
      <c r="H241" s="1" t="s">
        <v>85</v>
      </c>
      <c r="I241" s="1">
        <v>1399.0000057220459</v>
      </c>
      <c r="J241" s="1">
        <v>1</v>
      </c>
      <c r="K241">
        <f t="shared" si="84"/>
        <v>-0.62569877644788918</v>
      </c>
      <c r="L241">
        <f t="shared" si="85"/>
        <v>2.7157984480716251E-3</v>
      </c>
      <c r="M241">
        <f t="shared" si="86"/>
        <v>766.83164352354527</v>
      </c>
      <c r="N241">
        <f t="shared" si="87"/>
        <v>6.2377800427121217E-2</v>
      </c>
      <c r="O241">
        <f t="shared" si="88"/>
        <v>2.2004055332803687</v>
      </c>
      <c r="P241">
        <f t="shared" si="89"/>
        <v>31.752336474678586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31.840909957885742</v>
      </c>
      <c r="V241" s="1">
        <v>31.736808776855469</v>
      </c>
      <c r="W241" s="1">
        <v>31.653339385986328</v>
      </c>
      <c r="X241" s="1">
        <v>418.52557373046875</v>
      </c>
      <c r="Y241" s="1">
        <v>419.72283935546875</v>
      </c>
      <c r="Z241" s="1">
        <v>25.132320404052734</v>
      </c>
      <c r="AA241" s="1">
        <v>25.253746032714844</v>
      </c>
      <c r="AB241" s="1">
        <v>52.746292114257813</v>
      </c>
      <c r="AC241" s="1">
        <v>53.001136779785156</v>
      </c>
      <c r="AD241" s="1">
        <v>300.44329833984375</v>
      </c>
      <c r="AE241" s="1">
        <v>17.857561111450195</v>
      </c>
      <c r="AF241" s="1">
        <v>7.9838551580905914E-2</v>
      </c>
      <c r="AG241" s="1">
        <v>99.317863464355469</v>
      </c>
      <c r="AH241" s="1">
        <v>-7.5753083229064941</v>
      </c>
      <c r="AI241" s="1">
        <v>-0.38515880703926086</v>
      </c>
      <c r="AJ241" s="1">
        <v>3.0446324497461319E-2</v>
      </c>
      <c r="AK241" s="1">
        <v>4.5684492215514183E-3</v>
      </c>
      <c r="AL241" s="1">
        <v>0.11648982763290405</v>
      </c>
      <c r="AM241" s="1">
        <v>1.4332412742078304E-2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86</v>
      </c>
      <c r="AV241">
        <f t="shared" si="92"/>
        <v>0.50073883056640611</v>
      </c>
      <c r="AW241">
        <f t="shared" si="93"/>
        <v>6.237780042712122E-5</v>
      </c>
      <c r="AX241">
        <f t="shared" si="94"/>
        <v>304.88680877685545</v>
      </c>
      <c r="AY241">
        <f t="shared" si="95"/>
        <v>304.99090995788572</v>
      </c>
      <c r="AZ241">
        <f t="shared" si="96"/>
        <v>2.8572097139684161</v>
      </c>
      <c r="BA241">
        <f t="shared" si="97"/>
        <v>1.5527697823116294E-2</v>
      </c>
      <c r="BB241">
        <f t="shared" si="98"/>
        <v>4.7085536337210501</v>
      </c>
      <c r="BC241">
        <f t="shared" si="99"/>
        <v>47.408929969691897</v>
      </c>
      <c r="BD241">
        <f t="shared" si="100"/>
        <v>22.155183936977053</v>
      </c>
      <c r="BE241">
        <f t="shared" si="101"/>
        <v>31.736808776855469</v>
      </c>
      <c r="BF241">
        <f t="shared" si="102"/>
        <v>4.7044094655554751</v>
      </c>
      <c r="BG241">
        <f t="shared" si="103"/>
        <v>2.7132039005871482E-3</v>
      </c>
      <c r="BH241">
        <f t="shared" si="104"/>
        <v>2.5081481004406814</v>
      </c>
      <c r="BI241">
        <f t="shared" si="105"/>
        <v>2.1962613651147938</v>
      </c>
      <c r="BJ241">
        <f t="shared" si="106"/>
        <v>1.6959853510323739E-3</v>
      </c>
      <c r="BK241">
        <f t="shared" si="107"/>
        <v>76.16008047161877</v>
      </c>
      <c r="BL241">
        <f t="shared" si="108"/>
        <v>1.8269952731214265</v>
      </c>
      <c r="BM241">
        <f t="shared" si="109"/>
        <v>51.552388886453485</v>
      </c>
      <c r="BN241">
        <f t="shared" si="110"/>
        <v>420.0202665872564</v>
      </c>
      <c r="BO241">
        <f t="shared" si="111"/>
        <v>-7.6796929137034112E-4</v>
      </c>
    </row>
    <row r="242" spans="1:67" x14ac:dyDescent="0.25">
      <c r="A242" s="1">
        <v>231</v>
      </c>
      <c r="B242" s="1" t="s">
        <v>317</v>
      </c>
      <c r="C242" s="1" t="s">
        <v>331</v>
      </c>
      <c r="D242" s="1" t="s">
        <v>81</v>
      </c>
      <c r="E242" s="1" t="s">
        <v>82</v>
      </c>
      <c r="F242" s="1" t="s">
        <v>83</v>
      </c>
      <c r="G242" s="1" t="s">
        <v>84</v>
      </c>
      <c r="H242" s="1" t="s">
        <v>85</v>
      </c>
      <c r="I242" s="1">
        <v>1404.5000055991113</v>
      </c>
      <c r="J242" s="1">
        <v>1</v>
      </c>
      <c r="K242">
        <f t="shared" si="84"/>
        <v>-0.45579426943135853</v>
      </c>
      <c r="L242">
        <f t="shared" si="85"/>
        <v>2.1621310800214277E-3</v>
      </c>
      <c r="M242">
        <f t="shared" si="86"/>
        <v>736.06962567460744</v>
      </c>
      <c r="N242">
        <f t="shared" si="87"/>
        <v>4.9718469278415466E-2</v>
      </c>
      <c r="O242">
        <f t="shared" si="88"/>
        <v>2.2024861117910364</v>
      </c>
      <c r="P242">
        <f t="shared" si="89"/>
        <v>31.760626676370801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31.841289520263672</v>
      </c>
      <c r="V242" s="1">
        <v>31.73900032043457</v>
      </c>
      <c r="W242" s="1">
        <v>31.654302597045898</v>
      </c>
      <c r="X242" s="1">
        <v>418.96670532226563</v>
      </c>
      <c r="Y242" s="1">
        <v>419.83514404296875</v>
      </c>
      <c r="Z242" s="1">
        <v>25.158477783203125</v>
      </c>
      <c r="AA242" s="1">
        <v>25.255247116088867</v>
      </c>
      <c r="AB242" s="1">
        <v>52.799720764160156</v>
      </c>
      <c r="AC242" s="1">
        <v>53.002811431884766</v>
      </c>
      <c r="AD242" s="1">
        <v>300.48455810546875</v>
      </c>
      <c r="AE242" s="1">
        <v>17.890174865722656</v>
      </c>
      <c r="AF242" s="1">
        <v>8.5543006658554077E-2</v>
      </c>
      <c r="AG242" s="1">
        <v>99.317237854003906</v>
      </c>
      <c r="AH242" s="1">
        <v>-7.5753083229064941</v>
      </c>
      <c r="AI242" s="1">
        <v>-0.38515880703926086</v>
      </c>
      <c r="AJ242" s="1">
        <v>3.0446324497461319E-2</v>
      </c>
      <c r="AK242" s="1">
        <v>4.5684492215514183E-3</v>
      </c>
      <c r="AL242" s="1">
        <v>0.11648982763290405</v>
      </c>
      <c r="AM242" s="1">
        <v>1.4332412742078304E-2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86</v>
      </c>
      <c r="AV242">
        <f t="shared" si="92"/>
        <v>0.50080759684244791</v>
      </c>
      <c r="AW242">
        <f t="shared" si="93"/>
        <v>4.9718469278415464E-5</v>
      </c>
      <c r="AX242">
        <f t="shared" si="94"/>
        <v>304.88900032043455</v>
      </c>
      <c r="AY242">
        <f t="shared" si="95"/>
        <v>304.99128952026365</v>
      </c>
      <c r="AZ242">
        <f t="shared" si="96"/>
        <v>2.8624279145353739</v>
      </c>
      <c r="BA242">
        <f t="shared" si="97"/>
        <v>2.1626355936229542E-2</v>
      </c>
      <c r="BB242">
        <f t="shared" si="98"/>
        <v>4.7107674966812807</v>
      </c>
      <c r="BC242">
        <f t="shared" si="99"/>
        <v>47.431519426729302</v>
      </c>
      <c r="BD242">
        <f t="shared" si="100"/>
        <v>22.176272310640435</v>
      </c>
      <c r="BE242">
        <f t="shared" si="101"/>
        <v>31.73900032043457</v>
      </c>
      <c r="BF242">
        <f t="shared" si="102"/>
        <v>4.7049941713776366</v>
      </c>
      <c r="BG242">
        <f t="shared" si="103"/>
        <v>2.1604862721122755E-3</v>
      </c>
      <c r="BH242">
        <f t="shared" si="104"/>
        <v>2.5082813848902443</v>
      </c>
      <c r="BI242">
        <f t="shared" si="105"/>
        <v>2.1967127864873923</v>
      </c>
      <c r="BJ242">
        <f t="shared" si="106"/>
        <v>1.3504515995122384E-3</v>
      </c>
      <c r="BK242">
        <f t="shared" si="107"/>
        <v>73.104402090232597</v>
      </c>
      <c r="BL242">
        <f t="shared" si="108"/>
        <v>1.7532348973607439</v>
      </c>
      <c r="BM242">
        <f t="shared" si="109"/>
        <v>51.519321148995786</v>
      </c>
      <c r="BN242">
        <f t="shared" si="110"/>
        <v>420.05180680934217</v>
      </c>
      <c r="BO242">
        <f t="shared" si="111"/>
        <v>-5.590313138532563E-4</v>
      </c>
    </row>
    <row r="243" spans="1:67" x14ac:dyDescent="0.25">
      <c r="A243" s="1">
        <v>232</v>
      </c>
      <c r="B243" s="1" t="s">
        <v>318</v>
      </c>
      <c r="C243" s="1" t="s">
        <v>331</v>
      </c>
      <c r="D243" s="1" t="s">
        <v>81</v>
      </c>
      <c r="E243" s="1" t="s">
        <v>82</v>
      </c>
      <c r="F243" s="1" t="s">
        <v>83</v>
      </c>
      <c r="G243" s="1" t="s">
        <v>84</v>
      </c>
      <c r="H243" s="1" t="s">
        <v>85</v>
      </c>
      <c r="I243" s="1">
        <v>1409.5000054873526</v>
      </c>
      <c r="J243" s="1">
        <v>1</v>
      </c>
      <c r="K243">
        <f t="shared" si="84"/>
        <v>-0.46286169459822701</v>
      </c>
      <c r="L243">
        <f t="shared" si="85"/>
        <v>1.803830604036363E-3</v>
      </c>
      <c r="M243">
        <f t="shared" si="86"/>
        <v>808.07822219599211</v>
      </c>
      <c r="N243">
        <f t="shared" si="87"/>
        <v>4.1513085960738334E-2</v>
      </c>
      <c r="O243">
        <f t="shared" si="88"/>
        <v>2.2040031195240894</v>
      </c>
      <c r="P243">
        <f t="shared" si="89"/>
        <v>31.765351940912574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31.839515686035156</v>
      </c>
      <c r="V243" s="1">
        <v>31.73997688293457</v>
      </c>
      <c r="W243" s="1">
        <v>31.656011581420898</v>
      </c>
      <c r="X243" s="1">
        <v>419.027587890625</v>
      </c>
      <c r="Y243" s="1">
        <v>419.91705322265625</v>
      </c>
      <c r="Z243" s="1">
        <v>25.171737670898438</v>
      </c>
      <c r="AA243" s="1">
        <v>25.252540588378906</v>
      </c>
      <c r="AB243" s="1">
        <v>52.833156585693359</v>
      </c>
      <c r="AC243" s="1">
        <v>53.002754211425781</v>
      </c>
      <c r="AD243" s="1">
        <v>300.47015380859375</v>
      </c>
      <c r="AE243" s="1">
        <v>17.918441772460938</v>
      </c>
      <c r="AF243" s="1">
        <v>0.13915078341960907</v>
      </c>
      <c r="AG243" s="1">
        <v>99.317794799804688</v>
      </c>
      <c r="AH243" s="1">
        <v>-7.5753083229064941</v>
      </c>
      <c r="AI243" s="1">
        <v>-0.38515880703926086</v>
      </c>
      <c r="AJ243" s="1">
        <v>3.0446324497461319E-2</v>
      </c>
      <c r="AK243" s="1">
        <v>4.5684492215514183E-3</v>
      </c>
      <c r="AL243" s="1">
        <v>0.11648982763290405</v>
      </c>
      <c r="AM243" s="1">
        <v>1.4332412742078304E-2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86</v>
      </c>
      <c r="AV243">
        <f t="shared" si="92"/>
        <v>0.50078358968098957</v>
      </c>
      <c r="AW243">
        <f t="shared" si="93"/>
        <v>4.1513085960738331E-5</v>
      </c>
      <c r="AX243">
        <f t="shared" si="94"/>
        <v>304.88997688293455</v>
      </c>
      <c r="AY243">
        <f t="shared" si="95"/>
        <v>304.98951568603513</v>
      </c>
      <c r="AZ243">
        <f t="shared" si="96"/>
        <v>2.8669506195124086</v>
      </c>
      <c r="BA243">
        <f t="shared" si="97"/>
        <v>2.5375057978001679E-2</v>
      </c>
      <c r="BB243">
        <f t="shared" si="98"/>
        <v>4.7120297638544448</v>
      </c>
      <c r="BC243">
        <f t="shared" si="99"/>
        <v>47.443962820081779</v>
      </c>
      <c r="BD243">
        <f t="shared" si="100"/>
        <v>22.191422231702873</v>
      </c>
      <c r="BE243">
        <f t="shared" si="101"/>
        <v>31.73997688293457</v>
      </c>
      <c r="BF243">
        <f t="shared" si="102"/>
        <v>4.705254739520675</v>
      </c>
      <c r="BG243">
        <f t="shared" si="103"/>
        <v>1.8026856253524728E-3</v>
      </c>
      <c r="BH243">
        <f t="shared" si="104"/>
        <v>2.5080266443303554</v>
      </c>
      <c r="BI243">
        <f t="shared" si="105"/>
        <v>2.1972280951903196</v>
      </c>
      <c r="BJ243">
        <f t="shared" si="106"/>
        <v>1.1267813291090797E-3</v>
      </c>
      <c r="BK243">
        <f t="shared" si="107"/>
        <v>80.256547054252536</v>
      </c>
      <c r="BL243">
        <f t="shared" si="108"/>
        <v>1.9243758165913729</v>
      </c>
      <c r="BM243">
        <f t="shared" si="109"/>
        <v>51.492564943027219</v>
      </c>
      <c r="BN243">
        <f t="shared" si="110"/>
        <v>420.13707550447441</v>
      </c>
      <c r="BO243">
        <f t="shared" si="111"/>
        <v>-5.6728951712058573E-4</v>
      </c>
    </row>
    <row r="244" spans="1:67" x14ac:dyDescent="0.25">
      <c r="A244" s="1">
        <v>233</v>
      </c>
      <c r="B244" s="1" t="s">
        <v>319</v>
      </c>
      <c r="C244" s="1" t="s">
        <v>331</v>
      </c>
      <c r="D244" s="1" t="s">
        <v>81</v>
      </c>
      <c r="E244" s="1" t="s">
        <v>82</v>
      </c>
      <c r="F244" s="1" t="s">
        <v>83</v>
      </c>
      <c r="G244" s="1" t="s">
        <v>84</v>
      </c>
      <c r="H244" s="1" t="s">
        <v>85</v>
      </c>
      <c r="I244" s="1">
        <v>1414.5000053755939</v>
      </c>
      <c r="J244" s="1">
        <v>1</v>
      </c>
      <c r="K244">
        <f t="shared" si="84"/>
        <v>-0.59804269160354839</v>
      </c>
      <c r="L244">
        <f t="shared" si="85"/>
        <v>1.9010503466641796E-3</v>
      </c>
      <c r="M244">
        <f t="shared" si="86"/>
        <v>899.34871550692662</v>
      </c>
      <c r="N244">
        <f t="shared" si="87"/>
        <v>4.3719957719394423E-2</v>
      </c>
      <c r="O244">
        <f t="shared" si="88"/>
        <v>2.2025322356501373</v>
      </c>
      <c r="P244">
        <f t="shared" si="89"/>
        <v>31.763062848712067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31.839632034301758</v>
      </c>
      <c r="V244" s="1">
        <v>31.738664627075195</v>
      </c>
      <c r="W244" s="1">
        <v>31.655790328979492</v>
      </c>
      <c r="X244" s="1">
        <v>418.8538818359375</v>
      </c>
      <c r="Y244" s="1">
        <v>420.01138305664063</v>
      </c>
      <c r="Z244" s="1">
        <v>25.176158905029297</v>
      </c>
      <c r="AA244" s="1">
        <v>25.261253356933594</v>
      </c>
      <c r="AB244" s="1">
        <v>52.841960906982422</v>
      </c>
      <c r="AC244" s="1">
        <v>53.020565032958984</v>
      </c>
      <c r="AD244" s="1">
        <v>300.48165893554688</v>
      </c>
      <c r="AE244" s="1">
        <v>17.875680923461914</v>
      </c>
      <c r="AF244" s="1">
        <v>0.15625374019145966</v>
      </c>
      <c r="AG244" s="1">
        <v>99.317558288574219</v>
      </c>
      <c r="AH244" s="1">
        <v>-7.5753083229064941</v>
      </c>
      <c r="AI244" s="1">
        <v>-0.38515880703926086</v>
      </c>
      <c r="AJ244" s="1">
        <v>3.0446324497461319E-2</v>
      </c>
      <c r="AK244" s="1">
        <v>4.5684492215514183E-3</v>
      </c>
      <c r="AL244" s="1">
        <v>0.11648982763290405</v>
      </c>
      <c r="AM244" s="1">
        <v>1.4332412742078304E-2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86</v>
      </c>
      <c r="AV244">
        <f t="shared" si="92"/>
        <v>0.50080276489257802</v>
      </c>
      <c r="AW244">
        <f t="shared" si="93"/>
        <v>4.3719957719394424E-5</v>
      </c>
      <c r="AX244">
        <f t="shared" si="94"/>
        <v>304.88866462707517</v>
      </c>
      <c r="AY244">
        <f t="shared" si="95"/>
        <v>304.98963203430174</v>
      </c>
      <c r="AZ244">
        <f t="shared" si="96"/>
        <v>2.8601088838254896</v>
      </c>
      <c r="BA244">
        <f t="shared" si="97"/>
        <v>2.4398221636870526E-2</v>
      </c>
      <c r="BB244">
        <f t="shared" si="98"/>
        <v>4.7114182383698306</v>
      </c>
      <c r="BC244">
        <f t="shared" si="99"/>
        <v>47.437918526757073</v>
      </c>
      <c r="BD244">
        <f t="shared" si="100"/>
        <v>22.17666516982348</v>
      </c>
      <c r="BE244">
        <f t="shared" si="101"/>
        <v>31.738664627075195</v>
      </c>
      <c r="BF244">
        <f t="shared" si="102"/>
        <v>4.7049046039801796</v>
      </c>
      <c r="BG244">
        <f t="shared" si="103"/>
        <v>1.8997786653796875E-3</v>
      </c>
      <c r="BH244">
        <f t="shared" si="104"/>
        <v>2.5088860027196933</v>
      </c>
      <c r="BI244">
        <f t="shared" si="105"/>
        <v>2.1960186012604863</v>
      </c>
      <c r="BJ244">
        <f t="shared" si="106"/>
        <v>1.1874758530301933E-3</v>
      </c>
      <c r="BK244">
        <f t="shared" si="107"/>
        <v>89.321118474113533</v>
      </c>
      <c r="BL244">
        <f t="shared" si="108"/>
        <v>2.1412484322731915</v>
      </c>
      <c r="BM244">
        <f t="shared" si="109"/>
        <v>51.520236815409334</v>
      </c>
      <c r="BN244">
        <f t="shared" si="110"/>
        <v>420.29566391022371</v>
      </c>
      <c r="BO244">
        <f t="shared" si="111"/>
        <v>-7.3308634237352014E-4</v>
      </c>
    </row>
    <row r="245" spans="1:67" x14ac:dyDescent="0.25">
      <c r="A245" s="1">
        <v>234</v>
      </c>
      <c r="B245" s="1" t="s">
        <v>320</v>
      </c>
      <c r="C245" s="1" t="s">
        <v>331</v>
      </c>
      <c r="D245" s="1" t="s">
        <v>81</v>
      </c>
      <c r="E245" s="1" t="s">
        <v>82</v>
      </c>
      <c r="F245" s="1" t="s">
        <v>83</v>
      </c>
      <c r="G245" s="1" t="s">
        <v>84</v>
      </c>
      <c r="H245" s="1" t="s">
        <v>85</v>
      </c>
      <c r="I245" s="1">
        <v>1420.0000052526593</v>
      </c>
      <c r="J245" s="1">
        <v>1</v>
      </c>
      <c r="K245">
        <f t="shared" si="84"/>
        <v>-0.68220984961946995</v>
      </c>
      <c r="L245">
        <f t="shared" si="85"/>
        <v>2.3742668159405359E-3</v>
      </c>
      <c r="M245">
        <f t="shared" si="86"/>
        <v>856.61054926620716</v>
      </c>
      <c r="N245">
        <f t="shared" si="87"/>
        <v>5.4551695163104791E-2</v>
      </c>
      <c r="O245">
        <f t="shared" si="88"/>
        <v>2.2008348498312373</v>
      </c>
      <c r="P245">
        <f t="shared" si="89"/>
        <v>31.759501649226063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31.841754913330078</v>
      </c>
      <c r="V245" s="1">
        <v>31.740522384643555</v>
      </c>
      <c r="W245" s="1">
        <v>31.654739379882813</v>
      </c>
      <c r="X245" s="1">
        <v>418.71176147460938</v>
      </c>
      <c r="Y245" s="1">
        <v>420.0281982421875</v>
      </c>
      <c r="Z245" s="1">
        <v>25.162605285644531</v>
      </c>
      <c r="AA245" s="1">
        <v>25.268777847290039</v>
      </c>
      <c r="AB245" s="1">
        <v>52.807132720947266</v>
      </c>
      <c r="AC245" s="1">
        <v>53.029953002929688</v>
      </c>
      <c r="AD245" s="1">
        <v>300.49142456054688</v>
      </c>
      <c r="AE245" s="1">
        <v>17.834369659423828</v>
      </c>
      <c r="AF245" s="1">
        <v>4.7903101891279221E-2</v>
      </c>
      <c r="AG245" s="1">
        <v>99.317512512207031</v>
      </c>
      <c r="AH245" s="1">
        <v>-7.5753083229064941</v>
      </c>
      <c r="AI245" s="1">
        <v>-0.38515880703926086</v>
      </c>
      <c r="AJ245" s="1">
        <v>3.0446324497461319E-2</v>
      </c>
      <c r="AK245" s="1">
        <v>4.5684492215514183E-3</v>
      </c>
      <c r="AL245" s="1">
        <v>0.11648982763290405</v>
      </c>
      <c r="AM245" s="1">
        <v>1.4332412742078304E-2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86</v>
      </c>
      <c r="AV245">
        <f t="shared" si="92"/>
        <v>0.50081904093424479</v>
      </c>
      <c r="AW245">
        <f t="shared" si="93"/>
        <v>5.4551695163104787E-5</v>
      </c>
      <c r="AX245">
        <f t="shared" si="94"/>
        <v>304.89052238464353</v>
      </c>
      <c r="AY245">
        <f t="shared" si="95"/>
        <v>304.99175491333006</v>
      </c>
      <c r="AZ245">
        <f t="shared" si="96"/>
        <v>2.8534990817271364</v>
      </c>
      <c r="BA245">
        <f t="shared" si="97"/>
        <v>1.8979264582507135E-2</v>
      </c>
      <c r="BB245">
        <f t="shared" si="98"/>
        <v>4.7104670098476458</v>
      </c>
      <c r="BC245">
        <f t="shared" si="99"/>
        <v>47.428362739840928</v>
      </c>
      <c r="BD245">
        <f t="shared" si="100"/>
        <v>22.159584892550889</v>
      </c>
      <c r="BE245">
        <f t="shared" si="101"/>
        <v>31.740522384643555</v>
      </c>
      <c r="BF245">
        <f t="shared" si="102"/>
        <v>4.7054002967261432</v>
      </c>
      <c r="BG245">
        <f t="shared" si="103"/>
        <v>2.3722835645042665E-3</v>
      </c>
      <c r="BH245">
        <f t="shared" si="104"/>
        <v>2.5096321600164084</v>
      </c>
      <c r="BI245">
        <f t="shared" si="105"/>
        <v>2.1957681367097348</v>
      </c>
      <c r="BJ245">
        <f t="shared" si="106"/>
        <v>1.4828552831035291E-3</v>
      </c>
      <c r="BK245">
        <f t="shared" si="107"/>
        <v>85.076428944835058</v>
      </c>
      <c r="BL245">
        <f t="shared" si="108"/>
        <v>2.0394120034109879</v>
      </c>
      <c r="BM245">
        <f t="shared" si="109"/>
        <v>51.555933099284154</v>
      </c>
      <c r="BN245">
        <f t="shared" si="110"/>
        <v>420.35248813168113</v>
      </c>
      <c r="BO245">
        <f t="shared" si="111"/>
        <v>-8.3672551869458671E-4</v>
      </c>
    </row>
    <row r="246" spans="1:67" x14ac:dyDescent="0.25">
      <c r="A246" s="1">
        <v>235</v>
      </c>
      <c r="B246" s="1" t="s">
        <v>321</v>
      </c>
      <c r="C246" s="1" t="s">
        <v>331</v>
      </c>
      <c r="D246" s="1" t="s">
        <v>81</v>
      </c>
      <c r="E246" s="1" t="s">
        <v>82</v>
      </c>
      <c r="F246" s="1" t="s">
        <v>83</v>
      </c>
      <c r="G246" s="1" t="s">
        <v>84</v>
      </c>
      <c r="H246" s="1" t="s">
        <v>85</v>
      </c>
      <c r="I246" s="1">
        <v>1425.0000051409006</v>
      </c>
      <c r="J246" s="1">
        <v>1</v>
      </c>
      <c r="K246">
        <f t="shared" si="84"/>
        <v>-0.80277601219121353</v>
      </c>
      <c r="L246">
        <f t="shared" si="85"/>
        <v>2.3888414559075991E-3</v>
      </c>
      <c r="M246">
        <f t="shared" si="86"/>
        <v>933.21116473484835</v>
      </c>
      <c r="N246">
        <f t="shared" si="87"/>
        <v>5.4886260525185172E-2</v>
      </c>
      <c r="O246">
        <f t="shared" si="88"/>
        <v>2.2008394753199894</v>
      </c>
      <c r="P246">
        <f t="shared" si="89"/>
        <v>31.757261396185847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31.839784622192383</v>
      </c>
      <c r="V246" s="1">
        <v>31.738395690917969</v>
      </c>
      <c r="W246" s="1">
        <v>31.654340744018555</v>
      </c>
      <c r="X246" s="1">
        <v>418.47463989257813</v>
      </c>
      <c r="Y246" s="1">
        <v>420.03170776367188</v>
      </c>
      <c r="Z246" s="1">
        <v>25.155961990356445</v>
      </c>
      <c r="AA246" s="1">
        <v>25.262798309326172</v>
      </c>
      <c r="AB246" s="1">
        <v>52.798896789550781</v>
      </c>
      <c r="AC246" s="1">
        <v>53.023136138916016</v>
      </c>
      <c r="AD246" s="1">
        <v>300.45782470703125</v>
      </c>
      <c r="AE246" s="1">
        <v>17.851762771606445</v>
      </c>
      <c r="AF246" s="1">
        <v>5.2465204149484634E-2</v>
      </c>
      <c r="AG246" s="1">
        <v>99.317153930664063</v>
      </c>
      <c r="AH246" s="1">
        <v>-7.5753083229064941</v>
      </c>
      <c r="AI246" s="1">
        <v>-0.38515880703926086</v>
      </c>
      <c r="AJ246" s="1">
        <v>3.0446324497461319E-2</v>
      </c>
      <c r="AK246" s="1">
        <v>4.5684492215514183E-3</v>
      </c>
      <c r="AL246" s="1">
        <v>0.11648982763290405</v>
      </c>
      <c r="AM246" s="1">
        <v>1.4332412742078304E-2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86</v>
      </c>
      <c r="AV246">
        <f t="shared" si="92"/>
        <v>0.50076304117838533</v>
      </c>
      <c r="AW246">
        <f t="shared" si="93"/>
        <v>5.4886260525185175E-5</v>
      </c>
      <c r="AX246">
        <f t="shared" si="94"/>
        <v>304.88839569091795</v>
      </c>
      <c r="AY246">
        <f t="shared" si="95"/>
        <v>304.98978462219236</v>
      </c>
      <c r="AZ246">
        <f t="shared" si="96"/>
        <v>2.8562819796141525</v>
      </c>
      <c r="BA246">
        <f t="shared" si="97"/>
        <v>1.8865705267878907E-2</v>
      </c>
      <c r="BB246">
        <f t="shared" si="98"/>
        <v>4.7098687037266567</v>
      </c>
      <c r="BC246">
        <f t="shared" si="99"/>
        <v>47.422509781288539</v>
      </c>
      <c r="BD246">
        <f t="shared" si="100"/>
        <v>22.159711471962368</v>
      </c>
      <c r="BE246">
        <f t="shared" si="101"/>
        <v>31.738395690917969</v>
      </c>
      <c r="BF246">
        <f t="shared" si="102"/>
        <v>4.7048328493521616</v>
      </c>
      <c r="BG246">
        <f t="shared" si="103"/>
        <v>2.3868337913153306E-3</v>
      </c>
      <c r="BH246">
        <f t="shared" si="104"/>
        <v>2.5090292284066673</v>
      </c>
      <c r="BI246">
        <f t="shared" si="105"/>
        <v>2.1958036209454943</v>
      </c>
      <c r="BJ246">
        <f t="shared" si="106"/>
        <v>1.4919513658694929E-3</v>
      </c>
      <c r="BK246">
        <f t="shared" si="107"/>
        <v>92.683876897785225</v>
      </c>
      <c r="BL246">
        <f t="shared" si="108"/>
        <v>2.2217636132839611</v>
      </c>
      <c r="BM246">
        <f t="shared" si="109"/>
        <v>51.550223190370218</v>
      </c>
      <c r="BN246">
        <f t="shared" si="110"/>
        <v>420.41330903258768</v>
      </c>
      <c r="BO246">
        <f t="shared" si="111"/>
        <v>-9.8434758632069512E-4</v>
      </c>
    </row>
    <row r="247" spans="1:67" x14ac:dyDescent="0.25">
      <c r="A247" s="1">
        <v>236</v>
      </c>
      <c r="B247" s="1" t="s">
        <v>322</v>
      </c>
      <c r="C247" s="1" t="s">
        <v>331</v>
      </c>
      <c r="D247" s="1" t="s">
        <v>81</v>
      </c>
      <c r="E247" s="1" t="s">
        <v>82</v>
      </c>
      <c r="F247" s="1" t="s">
        <v>83</v>
      </c>
      <c r="G247" s="1" t="s">
        <v>84</v>
      </c>
      <c r="H247" s="1" t="s">
        <v>85</v>
      </c>
      <c r="I247" s="1">
        <v>1430.500005017966</v>
      </c>
      <c r="J247" s="1">
        <v>1</v>
      </c>
      <c r="K247">
        <f t="shared" si="84"/>
        <v>-0.66582732333362749</v>
      </c>
      <c r="L247">
        <f t="shared" si="85"/>
        <v>2.5121208556079864E-3</v>
      </c>
      <c r="M247">
        <f t="shared" si="86"/>
        <v>821.55292239126095</v>
      </c>
      <c r="N247">
        <f t="shared" si="87"/>
        <v>5.7703265856371706E-2</v>
      </c>
      <c r="O247">
        <f t="shared" si="88"/>
        <v>2.2003318867823203</v>
      </c>
      <c r="P247">
        <f t="shared" si="89"/>
        <v>31.758708854784288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31.840774536132813</v>
      </c>
      <c r="V247" s="1">
        <v>31.741567611694336</v>
      </c>
      <c r="W247" s="1">
        <v>31.656560897827148</v>
      </c>
      <c r="X247" s="1">
        <v>418.7091064453125</v>
      </c>
      <c r="Y247" s="1">
        <v>419.9901123046875</v>
      </c>
      <c r="Z247" s="1">
        <v>25.159482955932617</v>
      </c>
      <c r="AA247" s="1">
        <v>25.271781921386719</v>
      </c>
      <c r="AB247" s="1">
        <v>52.803371429443359</v>
      </c>
      <c r="AC247" s="1">
        <v>53.039058685302734</v>
      </c>
      <c r="AD247" s="1">
        <v>300.51034545898438</v>
      </c>
      <c r="AE247" s="1">
        <v>17.837991714477539</v>
      </c>
      <c r="AF247" s="1">
        <v>2.3952074348926544E-2</v>
      </c>
      <c r="AG247" s="1">
        <v>99.317230224609375</v>
      </c>
      <c r="AH247" s="1">
        <v>-7.5753083229064941</v>
      </c>
      <c r="AI247" s="1">
        <v>-0.38515880703926086</v>
      </c>
      <c r="AJ247" s="1">
        <v>3.0446324497461319E-2</v>
      </c>
      <c r="AK247" s="1">
        <v>4.5684492215514183E-3</v>
      </c>
      <c r="AL247" s="1">
        <v>0.11648982763290405</v>
      </c>
      <c r="AM247" s="1">
        <v>1.4332412742078304E-2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86</v>
      </c>
      <c r="AV247">
        <f t="shared" si="92"/>
        <v>0.50085057576497394</v>
      </c>
      <c r="AW247">
        <f t="shared" si="93"/>
        <v>5.7703265856371707E-5</v>
      </c>
      <c r="AX247">
        <f t="shared" si="94"/>
        <v>304.89156761169431</v>
      </c>
      <c r="AY247">
        <f t="shared" si="95"/>
        <v>304.99077453613279</v>
      </c>
      <c r="AZ247">
        <f t="shared" si="96"/>
        <v>2.8540786105227767</v>
      </c>
      <c r="BA247">
        <f t="shared" si="97"/>
        <v>1.7141243089953451E-2</v>
      </c>
      <c r="BB247">
        <f t="shared" si="98"/>
        <v>4.7102552700548062</v>
      </c>
      <c r="BC247">
        <f t="shared" si="99"/>
        <v>47.426365590365329</v>
      </c>
      <c r="BD247">
        <f t="shared" si="100"/>
        <v>22.15458366897861</v>
      </c>
      <c r="BE247">
        <f t="shared" si="101"/>
        <v>31.741567611694336</v>
      </c>
      <c r="BF247">
        <f t="shared" si="102"/>
        <v>4.7056792074992417</v>
      </c>
      <c r="BG247">
        <f t="shared" si="103"/>
        <v>2.5099007239600779E-3</v>
      </c>
      <c r="BH247">
        <f t="shared" si="104"/>
        <v>2.5099233832724859</v>
      </c>
      <c r="BI247">
        <f t="shared" si="105"/>
        <v>2.1957558242267559</v>
      </c>
      <c r="BJ247">
        <f t="shared" si="106"/>
        <v>1.5688872664682521E-3</v>
      </c>
      <c r="BK247">
        <f t="shared" si="107"/>
        <v>81.594360734833515</v>
      </c>
      <c r="BL247">
        <f t="shared" si="108"/>
        <v>1.9561244379849931</v>
      </c>
      <c r="BM247">
        <f t="shared" si="109"/>
        <v>51.567150623563919</v>
      </c>
      <c r="BN247">
        <f t="shared" si="110"/>
        <v>420.30661472579175</v>
      </c>
      <c r="BO247">
        <f t="shared" si="111"/>
        <v>-8.1689929848069627E-4</v>
      </c>
    </row>
    <row r="248" spans="1:67" x14ac:dyDescent="0.25">
      <c r="A248" s="1">
        <v>237</v>
      </c>
      <c r="B248" s="1" t="s">
        <v>323</v>
      </c>
      <c r="C248" s="1" t="s">
        <v>331</v>
      </c>
      <c r="D248" s="1" t="s">
        <v>81</v>
      </c>
      <c r="E248" s="1" t="s">
        <v>82</v>
      </c>
      <c r="F248" s="1" t="s">
        <v>83</v>
      </c>
      <c r="G248" s="1" t="s">
        <v>84</v>
      </c>
      <c r="H248" s="1" t="s">
        <v>85</v>
      </c>
      <c r="I248" s="1">
        <v>1435.5000049062073</v>
      </c>
      <c r="J248" s="1">
        <v>1</v>
      </c>
      <c r="K248">
        <f t="shared" si="84"/>
        <v>-0.65592054508007491</v>
      </c>
      <c r="L248">
        <f t="shared" si="85"/>
        <v>2.5188480841566419E-3</v>
      </c>
      <c r="M248">
        <f t="shared" si="86"/>
        <v>814.21073948174137</v>
      </c>
      <c r="N248">
        <f t="shared" si="87"/>
        <v>5.7841235844471685E-2</v>
      </c>
      <c r="O248">
        <f t="shared" si="88"/>
        <v>2.1997517804808373</v>
      </c>
      <c r="P248">
        <f t="shared" si="89"/>
        <v>31.756471953354325</v>
      </c>
      <c r="Q248" s="1">
        <v>6</v>
      </c>
      <c r="R248">
        <f t="shared" si="90"/>
        <v>1.4200000166893005</v>
      </c>
      <c r="S248" s="1">
        <v>1</v>
      </c>
      <c r="T248">
        <f t="shared" si="91"/>
        <v>2.8400000333786011</v>
      </c>
      <c r="U248" s="1">
        <v>31.840394973754883</v>
      </c>
      <c r="V248" s="1">
        <v>31.739044189453125</v>
      </c>
      <c r="W248" s="1">
        <v>31.652328491210938</v>
      </c>
      <c r="X248" s="1">
        <v>418.6744384765625</v>
      </c>
      <c r="Y248" s="1">
        <v>419.93572998046875</v>
      </c>
      <c r="Z248" s="1">
        <v>25.158613204956055</v>
      </c>
      <c r="AA248" s="1">
        <v>25.271196365356445</v>
      </c>
      <c r="AB248" s="1">
        <v>52.803535461425781</v>
      </c>
      <c r="AC248" s="1">
        <v>53.039829254150391</v>
      </c>
      <c r="AD248" s="1">
        <v>300.46865844726563</v>
      </c>
      <c r="AE248" s="1">
        <v>17.871332168579102</v>
      </c>
      <c r="AF248" s="1">
        <v>1.1405542027205229E-3</v>
      </c>
      <c r="AG248" s="1">
        <v>99.31884765625</v>
      </c>
      <c r="AH248" s="1">
        <v>-7.5753083229064941</v>
      </c>
      <c r="AI248" s="1">
        <v>-0.38515880703926086</v>
      </c>
      <c r="AJ248" s="1">
        <v>3.0446324497461319E-2</v>
      </c>
      <c r="AK248" s="1">
        <v>4.5684492215514183E-3</v>
      </c>
      <c r="AL248" s="1">
        <v>0.11648982763290405</v>
      </c>
      <c r="AM248" s="1">
        <v>1.4332412742078304E-2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86</v>
      </c>
      <c r="AV248">
        <f t="shared" si="92"/>
        <v>0.5007810974121093</v>
      </c>
      <c r="AW248">
        <f t="shared" si="93"/>
        <v>5.7841235844471682E-5</v>
      </c>
      <c r="AX248">
        <f t="shared" si="94"/>
        <v>304.8890441894531</v>
      </c>
      <c r="AY248">
        <f t="shared" si="95"/>
        <v>304.99039497375486</v>
      </c>
      <c r="AZ248">
        <f t="shared" si="96"/>
        <v>2.8594130830597919</v>
      </c>
      <c r="BA248">
        <f t="shared" si="97"/>
        <v>1.7427763901198476E-2</v>
      </c>
      <c r="BB248">
        <f t="shared" si="98"/>
        <v>4.709657882382853</v>
      </c>
      <c r="BC248">
        <f t="shared" si="99"/>
        <v>47.4195783934519</v>
      </c>
      <c r="BD248">
        <f t="shared" si="100"/>
        <v>22.148382028095455</v>
      </c>
      <c r="BE248">
        <f t="shared" si="101"/>
        <v>31.739044189453125</v>
      </c>
      <c r="BF248">
        <f t="shared" si="102"/>
        <v>4.7050058763176654</v>
      </c>
      <c r="BG248">
        <f t="shared" si="103"/>
        <v>2.5166160512535589E-3</v>
      </c>
      <c r="BH248">
        <f t="shared" si="104"/>
        <v>2.5099061019020157</v>
      </c>
      <c r="BI248">
        <f t="shared" si="105"/>
        <v>2.1950997744156497</v>
      </c>
      <c r="BJ248">
        <f t="shared" si="106"/>
        <v>1.5730854140647232E-3</v>
      </c>
      <c r="BK248">
        <f t="shared" si="107"/>
        <v>80.866472394669742</v>
      </c>
      <c r="BL248">
        <f t="shared" si="108"/>
        <v>1.9388936957558014</v>
      </c>
      <c r="BM248">
        <f t="shared" si="109"/>
        <v>51.57407780143226</v>
      </c>
      <c r="BN248">
        <f t="shared" si="110"/>
        <v>420.2475231936557</v>
      </c>
      <c r="BO248">
        <f t="shared" si="111"/>
        <v>-8.0496601066055572E-4</v>
      </c>
    </row>
    <row r="249" spans="1:67" x14ac:dyDescent="0.25">
      <c r="A249" s="1">
        <v>238</v>
      </c>
      <c r="B249" s="1" t="s">
        <v>324</v>
      </c>
      <c r="C249" s="1" t="s">
        <v>331</v>
      </c>
      <c r="D249" s="1" t="s">
        <v>81</v>
      </c>
      <c r="E249" s="1" t="s">
        <v>82</v>
      </c>
      <c r="F249" s="1" t="s">
        <v>83</v>
      </c>
      <c r="G249" s="1" t="s">
        <v>84</v>
      </c>
      <c r="H249" s="1" t="s">
        <v>85</v>
      </c>
      <c r="I249" s="1">
        <v>1440.5000047944486</v>
      </c>
      <c r="J249" s="1">
        <v>1</v>
      </c>
      <c r="K249">
        <f t="shared" si="84"/>
        <v>-0.82475161487880344</v>
      </c>
      <c r="L249">
        <f t="shared" si="85"/>
        <v>1.9282271571462661E-3</v>
      </c>
      <c r="M249">
        <f t="shared" si="86"/>
        <v>1077.1005295732421</v>
      </c>
      <c r="N249">
        <f t="shared" si="87"/>
        <v>4.4337568004074741E-2</v>
      </c>
      <c r="O249">
        <f t="shared" si="88"/>
        <v>2.2021939877458236</v>
      </c>
      <c r="P249">
        <f t="shared" si="89"/>
        <v>31.7651177526472</v>
      </c>
      <c r="Q249" s="1">
        <v>6</v>
      </c>
      <c r="R249">
        <f t="shared" si="90"/>
        <v>1.4200000166893005</v>
      </c>
      <c r="S249" s="1">
        <v>1</v>
      </c>
      <c r="T249">
        <f t="shared" si="91"/>
        <v>2.8400000333786011</v>
      </c>
      <c r="U249" s="1">
        <v>31.839599609375</v>
      </c>
      <c r="V249" s="1">
        <v>31.741287231445313</v>
      </c>
      <c r="W249" s="1">
        <v>31.649988174438477</v>
      </c>
      <c r="X249" s="1">
        <v>418.2860107421875</v>
      </c>
      <c r="Y249" s="1">
        <v>419.8956298828125</v>
      </c>
      <c r="Z249" s="1">
        <v>25.183622360229492</v>
      </c>
      <c r="AA249" s="1">
        <v>25.269914627075195</v>
      </c>
      <c r="AB249" s="1">
        <v>52.858295440673828</v>
      </c>
      <c r="AC249" s="1">
        <v>53.039417266845703</v>
      </c>
      <c r="AD249" s="1">
        <v>300.49386596679688</v>
      </c>
      <c r="AE249" s="1">
        <v>17.933662414550781</v>
      </c>
      <c r="AF249" s="1">
        <v>0.12888605892658234</v>
      </c>
      <c r="AG249" s="1">
        <v>99.318626403808594</v>
      </c>
      <c r="AH249" s="1">
        <v>-7.5753083229064941</v>
      </c>
      <c r="AI249" s="1">
        <v>-0.38515880703926086</v>
      </c>
      <c r="AJ249" s="1">
        <v>3.0446324497461319E-2</v>
      </c>
      <c r="AK249" s="1">
        <v>4.5684492215514183E-3</v>
      </c>
      <c r="AL249" s="1">
        <v>0.11648982763290405</v>
      </c>
      <c r="AM249" s="1">
        <v>1.4332412742078304E-2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86</v>
      </c>
      <c r="AV249">
        <f t="shared" si="92"/>
        <v>0.50082310994466139</v>
      </c>
      <c r="AW249">
        <f t="shared" si="93"/>
        <v>4.4337568004074743E-5</v>
      </c>
      <c r="AX249">
        <f t="shared" si="94"/>
        <v>304.89128723144529</v>
      </c>
      <c r="AY249">
        <f t="shared" si="95"/>
        <v>304.98959960937498</v>
      </c>
      <c r="AZ249">
        <f t="shared" si="96"/>
        <v>2.8693859221923503</v>
      </c>
      <c r="BA249">
        <f t="shared" si="97"/>
        <v>2.3830521201887174E-2</v>
      </c>
      <c r="BB249">
        <f t="shared" si="98"/>
        <v>4.711967197848443</v>
      </c>
      <c r="BC249">
        <f t="shared" si="99"/>
        <v>47.442935615023288</v>
      </c>
      <c r="BD249">
        <f t="shared" si="100"/>
        <v>22.173020987948092</v>
      </c>
      <c r="BE249">
        <f t="shared" si="101"/>
        <v>31.741287231445313</v>
      </c>
      <c r="BF249">
        <f t="shared" si="102"/>
        <v>4.7056043887806212</v>
      </c>
      <c r="BG249">
        <f t="shared" si="103"/>
        <v>1.92691886938222E-3</v>
      </c>
      <c r="BH249">
        <f t="shared" si="104"/>
        <v>2.5097732101026193</v>
      </c>
      <c r="BI249">
        <f t="shared" si="105"/>
        <v>2.1958311786780018</v>
      </c>
      <c r="BJ249">
        <f t="shared" si="106"/>
        <v>1.2044417665492183E-3</v>
      </c>
      <c r="BK249">
        <f t="shared" si="107"/>
        <v>106.97614509602921</v>
      </c>
      <c r="BL249">
        <f t="shared" si="108"/>
        <v>2.5651625140129393</v>
      </c>
      <c r="BM249">
        <f t="shared" si="109"/>
        <v>51.533448648408033</v>
      </c>
      <c r="BN249">
        <f t="shared" si="110"/>
        <v>420.28767730077038</v>
      </c>
      <c r="BO249">
        <f t="shared" si="111"/>
        <v>-1.0112667415331455E-3</v>
      </c>
    </row>
    <row r="250" spans="1:67" x14ac:dyDescent="0.25">
      <c r="A250" s="1">
        <v>239</v>
      </c>
      <c r="B250" s="1" t="s">
        <v>325</v>
      </c>
      <c r="C250" s="1" t="s">
        <v>331</v>
      </c>
      <c r="D250" s="1" t="s">
        <v>81</v>
      </c>
      <c r="E250" s="1" t="s">
        <v>82</v>
      </c>
      <c r="F250" s="1" t="s">
        <v>83</v>
      </c>
      <c r="G250" s="1" t="s">
        <v>84</v>
      </c>
      <c r="H250" s="1" t="s">
        <v>85</v>
      </c>
      <c r="I250" s="1">
        <v>1446.000004671514</v>
      </c>
      <c r="J250" s="1">
        <v>1</v>
      </c>
      <c r="K250">
        <f t="shared" si="84"/>
        <v>-0.8291244686737762</v>
      </c>
      <c r="L250">
        <f t="shared" si="85"/>
        <v>2.2001562347636516E-3</v>
      </c>
      <c r="M250">
        <f t="shared" si="86"/>
        <v>997.02241628987429</v>
      </c>
      <c r="N250">
        <f t="shared" si="87"/>
        <v>5.0538616015191051E-2</v>
      </c>
      <c r="O250">
        <f t="shared" si="88"/>
        <v>2.2001575878592474</v>
      </c>
      <c r="P250">
        <f t="shared" si="89"/>
        <v>31.758598723795199</v>
      </c>
      <c r="Q250" s="1">
        <v>6</v>
      </c>
      <c r="R250">
        <f t="shared" si="90"/>
        <v>1.4200000166893005</v>
      </c>
      <c r="S250" s="1">
        <v>1</v>
      </c>
      <c r="T250">
        <f t="shared" si="91"/>
        <v>2.8400000333786011</v>
      </c>
      <c r="U250" s="1">
        <v>31.839109420776367</v>
      </c>
      <c r="V250" s="1">
        <v>31.737560272216797</v>
      </c>
      <c r="W250" s="1">
        <v>31.648794174194336</v>
      </c>
      <c r="X250" s="1">
        <v>418.104248046875</v>
      </c>
      <c r="Y250" s="1">
        <v>419.71746826171875</v>
      </c>
      <c r="Z250" s="1">
        <v>25.174676895141602</v>
      </c>
      <c r="AA250" s="1">
        <v>25.273040771484375</v>
      </c>
      <c r="AB250" s="1">
        <v>52.840660095214844</v>
      </c>
      <c r="AC250" s="1">
        <v>53.047119140625</v>
      </c>
      <c r="AD250" s="1">
        <v>300.48440551757813</v>
      </c>
      <c r="AE250" s="1">
        <v>17.846691131591797</v>
      </c>
      <c r="AF250" s="1">
        <v>4.9043387174606323E-2</v>
      </c>
      <c r="AG250" s="1">
        <v>99.318016052246094</v>
      </c>
      <c r="AH250" s="1">
        <v>-7.5753083229064941</v>
      </c>
      <c r="AI250" s="1">
        <v>-0.38515880703926086</v>
      </c>
      <c r="AJ250" s="1">
        <v>3.0446324497461319E-2</v>
      </c>
      <c r="AK250" s="1">
        <v>4.5684492215514183E-3</v>
      </c>
      <c r="AL250" s="1">
        <v>0.11648982763290405</v>
      </c>
      <c r="AM250" s="1">
        <v>1.4332412742078304E-2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86</v>
      </c>
      <c r="AV250">
        <f t="shared" si="92"/>
        <v>0.50080734252929682</v>
      </c>
      <c r="AW250">
        <f t="shared" si="93"/>
        <v>5.0538616015191049E-5</v>
      </c>
      <c r="AX250">
        <f t="shared" si="94"/>
        <v>304.88756027221677</v>
      </c>
      <c r="AY250">
        <f t="shared" si="95"/>
        <v>304.98910942077634</v>
      </c>
      <c r="AZ250">
        <f t="shared" si="96"/>
        <v>2.8554705172299464</v>
      </c>
      <c r="BA250">
        <f t="shared" si="97"/>
        <v>2.1038451578403419E-2</v>
      </c>
      <c r="BB250">
        <f t="shared" si="98"/>
        <v>4.7102258568906024</v>
      </c>
      <c r="BC250">
        <f t="shared" si="99"/>
        <v>47.425694190395383</v>
      </c>
      <c r="BD250">
        <f t="shared" si="100"/>
        <v>22.152653418911008</v>
      </c>
      <c r="BE250">
        <f t="shared" si="101"/>
        <v>31.737560272216797</v>
      </c>
      <c r="BF250">
        <f t="shared" si="102"/>
        <v>4.7046099580740153</v>
      </c>
      <c r="BG250">
        <f t="shared" si="103"/>
        <v>2.1984530868027659E-3</v>
      </c>
      <c r="BH250">
        <f t="shared" si="104"/>
        <v>2.5100682690313549</v>
      </c>
      <c r="BI250">
        <f t="shared" si="105"/>
        <v>2.1945416890426603</v>
      </c>
      <c r="BJ250">
        <f t="shared" si="106"/>
        <v>1.3741860950162955E-3</v>
      </c>
      <c r="BK250">
        <f t="shared" si="107"/>
        <v>99.022288345526917</v>
      </c>
      <c r="BL250">
        <f t="shared" si="108"/>
        <v>2.3754608556539076</v>
      </c>
      <c r="BM250">
        <f t="shared" si="109"/>
        <v>51.565354361745605</v>
      </c>
      <c r="BN250">
        <f t="shared" si="110"/>
        <v>420.11159432494208</v>
      </c>
      <c r="BO250">
        <f t="shared" si="111"/>
        <v>-1.0176842918571884E-3</v>
      </c>
    </row>
    <row r="251" spans="1:67" x14ac:dyDescent="0.25">
      <c r="A251" s="1">
        <v>240</v>
      </c>
      <c r="B251" s="1" t="s">
        <v>326</v>
      </c>
      <c r="C251" s="1" t="s">
        <v>331</v>
      </c>
      <c r="D251" s="1" t="s">
        <v>81</v>
      </c>
      <c r="E251" s="1" t="s">
        <v>82</v>
      </c>
      <c r="F251" s="1" t="s">
        <v>83</v>
      </c>
      <c r="G251" s="1" t="s">
        <v>84</v>
      </c>
      <c r="H251" s="1" t="s">
        <v>85</v>
      </c>
      <c r="I251" s="1">
        <v>1451.0000045597553</v>
      </c>
      <c r="J251" s="1">
        <v>1</v>
      </c>
      <c r="K251">
        <f t="shared" si="84"/>
        <v>-0.72740222627167939</v>
      </c>
      <c r="L251">
        <f t="shared" si="85"/>
        <v>2.2978038301736019E-3</v>
      </c>
      <c r="M251">
        <f t="shared" si="86"/>
        <v>902.13150407514092</v>
      </c>
      <c r="N251">
        <f t="shared" si="87"/>
        <v>5.2785745762729291E-2</v>
      </c>
      <c r="O251">
        <f t="shared" si="88"/>
        <v>2.2004309369943673</v>
      </c>
      <c r="P251">
        <f t="shared" si="89"/>
        <v>31.759808085203648</v>
      </c>
      <c r="Q251" s="1">
        <v>6</v>
      </c>
      <c r="R251">
        <f t="shared" si="90"/>
        <v>1.4200000166893005</v>
      </c>
      <c r="S251" s="1">
        <v>1</v>
      </c>
      <c r="T251">
        <f t="shared" si="91"/>
        <v>2.8400000333786011</v>
      </c>
      <c r="U251" s="1">
        <v>31.838512420654297</v>
      </c>
      <c r="V251" s="1">
        <v>31.740329742431641</v>
      </c>
      <c r="W251" s="1">
        <v>31.655532836914063</v>
      </c>
      <c r="X251" s="1">
        <v>418.17669677734375</v>
      </c>
      <c r="Y251" s="1">
        <v>419.58511352539063</v>
      </c>
      <c r="Z251" s="1">
        <v>25.170454025268555</v>
      </c>
      <c r="AA251" s="1">
        <v>25.273204803466797</v>
      </c>
      <c r="AB251" s="1">
        <v>52.834285736083984</v>
      </c>
      <c r="AC251" s="1">
        <v>53.049968719482422</v>
      </c>
      <c r="AD251" s="1">
        <v>300.44549560546875</v>
      </c>
      <c r="AE251" s="1">
        <v>17.857561111450195</v>
      </c>
      <c r="AF251" s="1">
        <v>6.8433252163231373E-3</v>
      </c>
      <c r="AG251" s="1">
        <v>99.3193359375</v>
      </c>
      <c r="AH251" s="1">
        <v>-7.5753083229064941</v>
      </c>
      <c r="AI251" s="1">
        <v>-0.38515880703926086</v>
      </c>
      <c r="AJ251" s="1">
        <v>3.0446324497461319E-2</v>
      </c>
      <c r="AK251" s="1">
        <v>4.5684492215514183E-3</v>
      </c>
      <c r="AL251" s="1">
        <v>0.11648982763290405</v>
      </c>
      <c r="AM251" s="1">
        <v>1.4332412742078304E-2</v>
      </c>
      <c r="AN251" s="1">
        <v>1</v>
      </c>
      <c r="AO251" s="1">
        <v>-0.21956524252891541</v>
      </c>
      <c r="AP251" s="1">
        <v>2.737391471862793</v>
      </c>
      <c r="AQ251" s="1">
        <v>1</v>
      </c>
      <c r="AR251" s="1">
        <v>0</v>
      </c>
      <c r="AS251" s="1">
        <v>0.15999999642372131</v>
      </c>
      <c r="AT251" s="1">
        <v>111115</v>
      </c>
      <c r="AU251" s="1" t="s">
        <v>86</v>
      </c>
      <c r="AV251">
        <f t="shared" si="92"/>
        <v>0.50074249267578119</v>
      </c>
      <c r="AW251">
        <f t="shared" si="93"/>
        <v>5.2785745762729291E-5</v>
      </c>
      <c r="AX251">
        <f t="shared" si="94"/>
        <v>304.89032974243162</v>
      </c>
      <c r="AY251">
        <f t="shared" si="95"/>
        <v>304.98851242065427</v>
      </c>
      <c r="AZ251">
        <f t="shared" si="96"/>
        <v>2.8572097139684161</v>
      </c>
      <c r="BA251">
        <f t="shared" si="97"/>
        <v>1.9478342772006451E-2</v>
      </c>
      <c r="BB251">
        <f t="shared" si="98"/>
        <v>4.7105488550871248</v>
      </c>
      <c r="BC251">
        <f t="shared" si="99"/>
        <v>47.428316053697692</v>
      </c>
      <c r="BD251">
        <f t="shared" si="100"/>
        <v>22.155111250230895</v>
      </c>
      <c r="BE251">
        <f t="shared" si="101"/>
        <v>31.740329742431641</v>
      </c>
      <c r="BF251">
        <f t="shared" si="102"/>
        <v>4.7053488932092993</v>
      </c>
      <c r="BG251">
        <f t="shared" si="103"/>
        <v>2.2959462125893924E-3</v>
      </c>
      <c r="BH251">
        <f t="shared" si="104"/>
        <v>2.5101179180927575</v>
      </c>
      <c r="BI251">
        <f t="shared" si="105"/>
        <v>2.1952309751165417</v>
      </c>
      <c r="BJ251">
        <f t="shared" si="106"/>
        <v>1.4351331626565405E-3</v>
      </c>
      <c r="BK251">
        <f t="shared" si="107"/>
        <v>89.599101913041068</v>
      </c>
      <c r="BL251">
        <f t="shared" si="108"/>
        <v>2.1500560315292256</v>
      </c>
      <c r="BM251">
        <f t="shared" si="109"/>
        <v>51.564252400018788</v>
      </c>
      <c r="BN251">
        <f t="shared" si="110"/>
        <v>419.93088570635024</v>
      </c>
      <c r="BO251">
        <f t="shared" si="111"/>
        <v>-8.931934579833944E-4</v>
      </c>
    </row>
    <row r="252" spans="1:67" x14ac:dyDescent="0.25">
      <c r="A252" s="1">
        <v>241</v>
      </c>
      <c r="B252" s="1" t="s">
        <v>327</v>
      </c>
      <c r="C252" s="1" t="s">
        <v>331</v>
      </c>
      <c r="D252" s="1" t="s">
        <v>81</v>
      </c>
      <c r="E252" s="1" t="s">
        <v>82</v>
      </c>
      <c r="F252" s="1" t="s">
        <v>83</v>
      </c>
      <c r="G252" s="1" t="s">
        <v>84</v>
      </c>
      <c r="H252" s="1" t="s">
        <v>85</v>
      </c>
      <c r="I252" s="1">
        <v>1456.0000044479966</v>
      </c>
      <c r="J252" s="1">
        <v>1</v>
      </c>
      <c r="K252">
        <f t="shared" si="84"/>
        <v>-0.60184427608717772</v>
      </c>
      <c r="L252">
        <f t="shared" si="85"/>
        <v>2.5725459092015459E-3</v>
      </c>
      <c r="M252">
        <f t="shared" si="86"/>
        <v>772.20836324807135</v>
      </c>
      <c r="N252">
        <f t="shared" si="87"/>
        <v>5.9047807365369381E-2</v>
      </c>
      <c r="O252">
        <f t="shared" si="88"/>
        <v>2.1987954262810288</v>
      </c>
      <c r="P252">
        <f t="shared" si="89"/>
        <v>31.754594441092362</v>
      </c>
      <c r="Q252" s="1">
        <v>6</v>
      </c>
      <c r="R252">
        <f t="shared" si="90"/>
        <v>1.4200000166893005</v>
      </c>
      <c r="S252" s="1">
        <v>1</v>
      </c>
      <c r="T252">
        <f t="shared" si="91"/>
        <v>2.8400000333786011</v>
      </c>
      <c r="U252" s="1">
        <v>31.839536666870117</v>
      </c>
      <c r="V252" s="1">
        <v>31.73760986328125</v>
      </c>
      <c r="W252" s="1">
        <v>31.660476684570313</v>
      </c>
      <c r="X252" s="1">
        <v>418.3470458984375</v>
      </c>
      <c r="Y252" s="1">
        <v>419.49945068359375</v>
      </c>
      <c r="Z252" s="1">
        <v>25.160964965820313</v>
      </c>
      <c r="AA252" s="1">
        <v>25.275901794433594</v>
      </c>
      <c r="AB252" s="1">
        <v>52.810787200927734</v>
      </c>
      <c r="AC252" s="1">
        <v>53.052028656005859</v>
      </c>
      <c r="AD252" s="1">
        <v>300.45367431640625</v>
      </c>
      <c r="AE252" s="1">
        <v>17.914093017578125</v>
      </c>
      <c r="AF252" s="1">
        <v>2.2811077535152435E-2</v>
      </c>
      <c r="AG252" s="1">
        <v>99.318359375</v>
      </c>
      <c r="AH252" s="1">
        <v>-7.5753083229064941</v>
      </c>
      <c r="AI252" s="1">
        <v>-0.38515880703926086</v>
      </c>
      <c r="AJ252" s="1">
        <v>3.0446324497461319E-2</v>
      </c>
      <c r="AK252" s="1">
        <v>4.5684492215514183E-3</v>
      </c>
      <c r="AL252" s="1">
        <v>0.11648982763290405</v>
      </c>
      <c r="AM252" s="1">
        <v>1.4332412742078304E-2</v>
      </c>
      <c r="AN252" s="1">
        <v>1</v>
      </c>
      <c r="AO252" s="1">
        <v>-0.21956524252891541</v>
      </c>
      <c r="AP252" s="1">
        <v>2.737391471862793</v>
      </c>
      <c r="AQ252" s="1">
        <v>1</v>
      </c>
      <c r="AR252" s="1">
        <v>0</v>
      </c>
      <c r="AS252" s="1">
        <v>0.15999999642372131</v>
      </c>
      <c r="AT252" s="1">
        <v>111115</v>
      </c>
      <c r="AU252" s="1" t="s">
        <v>86</v>
      </c>
      <c r="AV252">
        <f t="shared" si="92"/>
        <v>0.50075612386067703</v>
      </c>
      <c r="AW252">
        <f t="shared" si="93"/>
        <v>5.9047807365369383E-5</v>
      </c>
      <c r="AX252">
        <f t="shared" si="94"/>
        <v>304.88760986328123</v>
      </c>
      <c r="AY252">
        <f t="shared" si="95"/>
        <v>304.98953666687009</v>
      </c>
      <c r="AZ252">
        <f t="shared" si="96"/>
        <v>2.866254818746711</v>
      </c>
      <c r="BA252">
        <f t="shared" si="97"/>
        <v>1.6984577811110665E-2</v>
      </c>
      <c r="BB252">
        <f t="shared" si="98"/>
        <v>4.709156524227792</v>
      </c>
      <c r="BC252">
        <f t="shared" si="99"/>
        <v>47.41476353276493</v>
      </c>
      <c r="BD252">
        <f t="shared" si="100"/>
        <v>22.138861738331336</v>
      </c>
      <c r="BE252">
        <f t="shared" si="101"/>
        <v>31.73760986328125</v>
      </c>
      <c r="BF252">
        <f t="shared" si="102"/>
        <v>4.7046231888064467</v>
      </c>
      <c r="BG252">
        <f t="shared" si="103"/>
        <v>2.5702177391125321E-3</v>
      </c>
      <c r="BH252">
        <f t="shared" si="104"/>
        <v>2.5103610979467632</v>
      </c>
      <c r="BI252">
        <f t="shared" si="105"/>
        <v>2.1942620908596835</v>
      </c>
      <c r="BJ252">
        <f t="shared" si="106"/>
        <v>1.6065950963662335E-3</v>
      </c>
      <c r="BK252">
        <f t="shared" si="107"/>
        <v>76.694467733452484</v>
      </c>
      <c r="BL252">
        <f t="shared" si="108"/>
        <v>1.8407851595269604</v>
      </c>
      <c r="BM252">
        <f t="shared" si="109"/>
        <v>51.590895077679555</v>
      </c>
      <c r="BN252">
        <f t="shared" si="110"/>
        <v>419.7855386283714</v>
      </c>
      <c r="BO252">
        <f t="shared" si="111"/>
        <v>-7.3965589672690766E-4</v>
      </c>
    </row>
    <row r="253" spans="1:67" x14ac:dyDescent="0.25">
      <c r="A253" s="1">
        <v>242</v>
      </c>
      <c r="B253" s="1" t="s">
        <v>328</v>
      </c>
      <c r="C253" s="1" t="s">
        <v>331</v>
      </c>
      <c r="D253" s="1" t="s">
        <v>81</v>
      </c>
      <c r="E253" s="1" t="s">
        <v>82</v>
      </c>
      <c r="F253" s="1" t="s">
        <v>83</v>
      </c>
      <c r="G253" s="1" t="s">
        <v>84</v>
      </c>
      <c r="H253" s="1" t="s">
        <v>85</v>
      </c>
      <c r="I253" s="1">
        <v>1461.500004325062</v>
      </c>
      <c r="J253" s="1">
        <v>1</v>
      </c>
      <c r="K253">
        <f t="shared" si="84"/>
        <v>-0.34839393354468118</v>
      </c>
      <c r="L253">
        <f t="shared" si="85"/>
        <v>1.9140681375836976E-3</v>
      </c>
      <c r="M253">
        <f t="shared" si="86"/>
        <v>690.52871236721671</v>
      </c>
      <c r="N253">
        <f t="shared" si="87"/>
        <v>4.3974578805411821E-2</v>
      </c>
      <c r="O253">
        <f t="shared" si="88"/>
        <v>2.2003127090605568</v>
      </c>
      <c r="P253">
        <f t="shared" si="89"/>
        <v>31.761086200987702</v>
      </c>
      <c r="Q253" s="1">
        <v>6</v>
      </c>
      <c r="R253">
        <f t="shared" si="90"/>
        <v>1.4200000166893005</v>
      </c>
      <c r="S253" s="1">
        <v>1</v>
      </c>
      <c r="T253">
        <f t="shared" si="91"/>
        <v>2.8400000333786011</v>
      </c>
      <c r="U253" s="1">
        <v>31.840593338012695</v>
      </c>
      <c r="V253" s="1">
        <v>31.736238479614258</v>
      </c>
      <c r="W253" s="1">
        <v>31.661504745483398</v>
      </c>
      <c r="X253" s="1">
        <v>418.88818359375</v>
      </c>
      <c r="Y253" s="1">
        <v>419.54705810546875</v>
      </c>
      <c r="Z253" s="1">
        <v>25.192432403564453</v>
      </c>
      <c r="AA253" s="1">
        <v>25.278026580810547</v>
      </c>
      <c r="AB253" s="1">
        <v>52.873779296875</v>
      </c>
      <c r="AC253" s="1">
        <v>53.053421020507813</v>
      </c>
      <c r="AD253" s="1">
        <v>300.46194458007813</v>
      </c>
      <c r="AE253" s="1">
        <v>17.936559677124023</v>
      </c>
      <c r="AF253" s="1">
        <v>1.0264996439218521E-2</v>
      </c>
      <c r="AG253" s="1">
        <v>99.318572998046875</v>
      </c>
      <c r="AH253" s="1">
        <v>-7.5753083229064941</v>
      </c>
      <c r="AI253" s="1">
        <v>-0.38515880703926086</v>
      </c>
      <c r="AJ253" s="1">
        <v>3.0446324497461319E-2</v>
      </c>
      <c r="AK253" s="1">
        <v>4.5684492215514183E-3</v>
      </c>
      <c r="AL253" s="1">
        <v>0.11648982763290405</v>
      </c>
      <c r="AM253" s="1">
        <v>1.4332412742078304E-2</v>
      </c>
      <c r="AN253" s="1">
        <v>1</v>
      </c>
      <c r="AO253" s="1">
        <v>-0.21956524252891541</v>
      </c>
      <c r="AP253" s="1">
        <v>2.737391471862793</v>
      </c>
      <c r="AQ253" s="1">
        <v>1</v>
      </c>
      <c r="AR253" s="1">
        <v>0</v>
      </c>
      <c r="AS253" s="1">
        <v>0.15999999642372131</v>
      </c>
      <c r="AT253" s="1">
        <v>111115</v>
      </c>
      <c r="AU253" s="1" t="s">
        <v>86</v>
      </c>
      <c r="AV253">
        <f t="shared" si="92"/>
        <v>0.50076990763346352</v>
      </c>
      <c r="AW253">
        <f t="shared" si="93"/>
        <v>4.3974578805411819E-5</v>
      </c>
      <c r="AX253">
        <f t="shared" si="94"/>
        <v>304.88623847961424</v>
      </c>
      <c r="AY253">
        <f t="shared" si="95"/>
        <v>304.99059333801267</v>
      </c>
      <c r="AZ253">
        <f t="shared" si="96"/>
        <v>2.8698494841937077</v>
      </c>
      <c r="BA253">
        <f t="shared" si="97"/>
        <v>2.4847721373444032E-2</v>
      </c>
      <c r="BB253">
        <f t="shared" si="98"/>
        <v>4.7108902372733583</v>
      </c>
      <c r="BC253">
        <f t="shared" si="99"/>
        <v>47.432117629861629</v>
      </c>
      <c r="BD253">
        <f t="shared" si="100"/>
        <v>22.154091049051083</v>
      </c>
      <c r="BE253">
        <f t="shared" si="101"/>
        <v>31.736238479614258</v>
      </c>
      <c r="BF253">
        <f t="shared" si="102"/>
        <v>4.7042573201066142</v>
      </c>
      <c r="BG253">
        <f t="shared" si="103"/>
        <v>1.912778986432592E-3</v>
      </c>
      <c r="BH253">
        <f t="shared" si="104"/>
        <v>2.5105775282128016</v>
      </c>
      <c r="BI253">
        <f t="shared" si="105"/>
        <v>2.1936797918938127</v>
      </c>
      <c r="BJ253">
        <f t="shared" si="106"/>
        <v>1.1956026218934361E-3</v>
      </c>
      <c r="BK253">
        <f t="shared" si="107"/>
        <v>68.58232632649073</v>
      </c>
      <c r="BL253">
        <f t="shared" si="108"/>
        <v>1.6458909650931854</v>
      </c>
      <c r="BM253">
        <f t="shared" si="109"/>
        <v>51.563608573232699</v>
      </c>
      <c r="BN253">
        <f t="shared" si="110"/>
        <v>419.71266789587634</v>
      </c>
      <c r="BO253">
        <f t="shared" si="111"/>
        <v>-4.2801777960734466E-4</v>
      </c>
    </row>
    <row r="254" spans="1:67" x14ac:dyDescent="0.25">
      <c r="A254" s="1">
        <v>243</v>
      </c>
      <c r="B254" s="1" t="s">
        <v>329</v>
      </c>
      <c r="C254" s="1" t="s">
        <v>331</v>
      </c>
      <c r="D254" s="1" t="s">
        <v>81</v>
      </c>
      <c r="E254" s="1" t="s">
        <v>82</v>
      </c>
      <c r="F254" s="1" t="s">
        <v>83</v>
      </c>
      <c r="G254" s="1" t="s">
        <v>84</v>
      </c>
      <c r="H254" s="1" t="s">
        <v>85</v>
      </c>
      <c r="I254" s="1">
        <v>1466.5000042133033</v>
      </c>
      <c r="J254" s="1">
        <v>1</v>
      </c>
      <c r="K254">
        <f t="shared" si="84"/>
        <v>-0.39241913763909014</v>
      </c>
      <c r="L254">
        <f t="shared" si="85"/>
        <v>1.7907283861110796E-3</v>
      </c>
      <c r="M254">
        <f t="shared" si="86"/>
        <v>749.07779692841211</v>
      </c>
      <c r="N254">
        <f t="shared" si="87"/>
        <v>4.1148711838702695E-2</v>
      </c>
      <c r="O254">
        <f t="shared" si="88"/>
        <v>2.2006022942736085</v>
      </c>
      <c r="P254">
        <f t="shared" si="89"/>
        <v>31.763253749923106</v>
      </c>
      <c r="Q254" s="1">
        <v>6</v>
      </c>
      <c r="R254">
        <f t="shared" si="90"/>
        <v>1.4200000166893005</v>
      </c>
      <c r="S254" s="1">
        <v>1</v>
      </c>
      <c r="T254">
        <f t="shared" si="91"/>
        <v>2.8400000333786011</v>
      </c>
      <c r="U254" s="1">
        <v>31.840541839599609</v>
      </c>
      <c r="V254" s="1">
        <v>31.737386703491211</v>
      </c>
      <c r="W254" s="1">
        <v>31.657686233520508</v>
      </c>
      <c r="X254" s="1">
        <v>419.01480102539063</v>
      </c>
      <c r="Y254" s="1">
        <v>419.76388549804688</v>
      </c>
      <c r="Z254" s="1">
        <v>25.201091766357422</v>
      </c>
      <c r="AA254" s="1">
        <v>25.281179428100586</v>
      </c>
      <c r="AB254" s="1">
        <v>52.891609191894531</v>
      </c>
      <c r="AC254" s="1">
        <v>53.0596923828125</v>
      </c>
      <c r="AD254" s="1">
        <v>300.48391723632813</v>
      </c>
      <c r="AE254" s="1">
        <v>17.814800262451172</v>
      </c>
      <c r="AF254" s="1">
        <v>0.14713180065155029</v>
      </c>
      <c r="AG254" s="1">
        <v>99.317634582519531</v>
      </c>
      <c r="AH254" s="1">
        <v>-7.5753083229064941</v>
      </c>
      <c r="AI254" s="1">
        <v>-0.38515880703926086</v>
      </c>
      <c r="AJ254" s="1">
        <v>3.0446324497461319E-2</v>
      </c>
      <c r="AK254" s="1">
        <v>4.5684492215514183E-3</v>
      </c>
      <c r="AL254" s="1">
        <v>0.11648982763290405</v>
      </c>
      <c r="AM254" s="1">
        <v>1.4332412742078304E-2</v>
      </c>
      <c r="AN254" s="1">
        <v>1</v>
      </c>
      <c r="AO254" s="1">
        <v>-0.21956524252891541</v>
      </c>
      <c r="AP254" s="1">
        <v>2.737391471862793</v>
      </c>
      <c r="AQ254" s="1">
        <v>1</v>
      </c>
      <c r="AR254" s="1">
        <v>0</v>
      </c>
      <c r="AS254" s="1">
        <v>0.15999999642372131</v>
      </c>
      <c r="AT254" s="1">
        <v>111115</v>
      </c>
      <c r="AU254" s="1" t="s">
        <v>86</v>
      </c>
      <c r="AV254">
        <f t="shared" si="92"/>
        <v>0.50080652872721343</v>
      </c>
      <c r="AW254">
        <f t="shared" si="93"/>
        <v>4.1148711838702695E-5</v>
      </c>
      <c r="AX254">
        <f t="shared" si="94"/>
        <v>304.88738670349119</v>
      </c>
      <c r="AY254">
        <f t="shared" si="95"/>
        <v>304.99054183959959</v>
      </c>
      <c r="AZ254">
        <f t="shared" si="96"/>
        <v>2.850367978281497</v>
      </c>
      <c r="BA254">
        <f t="shared" si="97"/>
        <v>2.5867046431895555E-2</v>
      </c>
      <c r="BB254">
        <f t="shared" si="98"/>
        <v>4.7114692345288125</v>
      </c>
      <c r="BC254">
        <f t="shared" si="99"/>
        <v>47.438395551136672</v>
      </c>
      <c r="BD254">
        <f t="shared" si="100"/>
        <v>22.157216123036086</v>
      </c>
      <c r="BE254">
        <f t="shared" si="101"/>
        <v>31.737386703491211</v>
      </c>
      <c r="BF254">
        <f t="shared" si="102"/>
        <v>4.7045636507656363</v>
      </c>
      <c r="BG254">
        <f t="shared" si="103"/>
        <v>1.7895999750415638E-3</v>
      </c>
      <c r="BH254">
        <f t="shared" si="104"/>
        <v>2.510866940255204</v>
      </c>
      <c r="BI254">
        <f t="shared" si="105"/>
        <v>2.1936967105104324</v>
      </c>
      <c r="BJ254">
        <f t="shared" si="106"/>
        <v>1.1186013103772819E-3</v>
      </c>
      <c r="BK254">
        <f t="shared" si="107"/>
        <v>74.396634909214796</v>
      </c>
      <c r="BL254">
        <f t="shared" si="108"/>
        <v>1.7845217819051695</v>
      </c>
      <c r="BM254">
        <f t="shared" si="109"/>
        <v>51.560847708538283</v>
      </c>
      <c r="BN254">
        <f t="shared" si="110"/>
        <v>419.95042276198575</v>
      </c>
      <c r="BO254">
        <f t="shared" si="111"/>
        <v>-4.8180600130489016E-4</v>
      </c>
    </row>
    <row r="255" spans="1:67" x14ac:dyDescent="0.25">
      <c r="A255" s="1">
        <v>244</v>
      </c>
      <c r="B255" s="1" t="s">
        <v>330</v>
      </c>
      <c r="C255" s="1" t="s">
        <v>331</v>
      </c>
      <c r="D255" s="1" t="s">
        <v>81</v>
      </c>
      <c r="E255" s="1" t="s">
        <v>82</v>
      </c>
      <c r="F255" s="1" t="s">
        <v>83</v>
      </c>
      <c r="G255" s="1" t="s">
        <v>84</v>
      </c>
      <c r="H255" s="1" t="s">
        <v>85</v>
      </c>
      <c r="I255" s="1">
        <v>1471.5000041015446</v>
      </c>
      <c r="J255" s="1">
        <v>1</v>
      </c>
      <c r="K255">
        <f t="shared" si="84"/>
        <v>-0.38076134467845535</v>
      </c>
      <c r="L255">
        <f t="shared" si="85"/>
        <v>2.4071894089858401E-3</v>
      </c>
      <c r="M255">
        <f t="shared" si="86"/>
        <v>653.49876610458114</v>
      </c>
      <c r="N255">
        <f t="shared" si="87"/>
        <v>5.5215341474371689E-2</v>
      </c>
      <c r="O255">
        <f t="shared" si="88"/>
        <v>2.1972204901965435</v>
      </c>
      <c r="P255">
        <f t="shared" si="89"/>
        <v>31.752934812056886</v>
      </c>
      <c r="Q255" s="1">
        <v>6</v>
      </c>
      <c r="R255">
        <f t="shared" si="90"/>
        <v>1.4200000166893005</v>
      </c>
      <c r="S255" s="1">
        <v>1</v>
      </c>
      <c r="T255">
        <f t="shared" si="91"/>
        <v>2.8400000333786011</v>
      </c>
      <c r="U255" s="1">
        <v>31.839740753173828</v>
      </c>
      <c r="V255" s="1">
        <v>31.733455657958984</v>
      </c>
      <c r="W255" s="1">
        <v>31.652660369873047</v>
      </c>
      <c r="X255" s="1">
        <v>419.23046875</v>
      </c>
      <c r="Y255" s="1">
        <v>419.9444580078125</v>
      </c>
      <c r="Z255" s="1">
        <v>25.179452896118164</v>
      </c>
      <c r="AA255" s="1">
        <v>25.286916732788086</v>
      </c>
      <c r="AB255" s="1">
        <v>52.849769592285156</v>
      </c>
      <c r="AC255" s="1">
        <v>53.075332641601563</v>
      </c>
      <c r="AD255" s="1">
        <v>300.48684692382813</v>
      </c>
      <c r="AE255" s="1">
        <v>17.909019470214844</v>
      </c>
      <c r="AF255" s="1">
        <v>7.8698672354221344E-2</v>
      </c>
      <c r="AG255" s="1">
        <v>99.319854736328125</v>
      </c>
      <c r="AH255" s="1">
        <v>-7.5753083229064941</v>
      </c>
      <c r="AI255" s="1">
        <v>-0.38515880703926086</v>
      </c>
      <c r="AJ255" s="1">
        <v>3.0446324497461319E-2</v>
      </c>
      <c r="AK255" s="1">
        <v>4.5684492215514183E-3</v>
      </c>
      <c r="AL255" s="1">
        <v>0.11648982763290405</v>
      </c>
      <c r="AM255" s="1">
        <v>1.4332412742078304E-2</v>
      </c>
      <c r="AN255" s="1">
        <v>1</v>
      </c>
      <c r="AO255" s="1">
        <v>-0.21956524252891541</v>
      </c>
      <c r="AP255" s="1">
        <v>2.737391471862793</v>
      </c>
      <c r="AQ255" s="1">
        <v>1</v>
      </c>
      <c r="AR255" s="1">
        <v>0</v>
      </c>
      <c r="AS255" s="1">
        <v>0.15999999642372131</v>
      </c>
      <c r="AT255" s="1">
        <v>111115</v>
      </c>
      <c r="AU255" s="1" t="s">
        <v>86</v>
      </c>
      <c r="AV255">
        <f t="shared" si="92"/>
        <v>0.50081141153971342</v>
      </c>
      <c r="AW255">
        <f t="shared" si="93"/>
        <v>5.5215341474371687E-5</v>
      </c>
      <c r="AX255">
        <f t="shared" si="94"/>
        <v>304.88345565795896</v>
      </c>
      <c r="AY255">
        <f t="shared" si="95"/>
        <v>304.98974075317381</v>
      </c>
      <c r="AZ255">
        <f t="shared" si="96"/>
        <v>2.8654430511867304</v>
      </c>
      <c r="BA255">
        <f t="shared" si="97"/>
        <v>1.9479154097900478E-2</v>
      </c>
      <c r="BB255">
        <f t="shared" si="98"/>
        <v>4.7087133868266813</v>
      </c>
      <c r="BC255">
        <f t="shared" si="99"/>
        <v>47.409587935133978</v>
      </c>
      <c r="BD255">
        <f t="shared" si="100"/>
        <v>22.122671202345892</v>
      </c>
      <c r="BE255">
        <f t="shared" si="101"/>
        <v>31.733455657958984</v>
      </c>
      <c r="BF255">
        <f t="shared" si="102"/>
        <v>4.7035149728333385</v>
      </c>
      <c r="BG255">
        <f t="shared" si="103"/>
        <v>2.4051507986121122E-3</v>
      </c>
      <c r="BH255">
        <f t="shared" si="104"/>
        <v>2.5114928966301377</v>
      </c>
      <c r="BI255">
        <f t="shared" si="105"/>
        <v>2.1920220762032008</v>
      </c>
      <c r="BJ255">
        <f t="shared" si="106"/>
        <v>1.5034022727023093E-3</v>
      </c>
      <c r="BK255">
        <f t="shared" si="107"/>
        <v>64.905402519876674</v>
      </c>
      <c r="BL255">
        <f t="shared" si="108"/>
        <v>1.5561552334914339</v>
      </c>
      <c r="BM255">
        <f t="shared" si="109"/>
        <v>51.618055627916547</v>
      </c>
      <c r="BN255">
        <f t="shared" si="110"/>
        <v>420.12545371530354</v>
      </c>
      <c r="BO255">
        <f t="shared" si="111"/>
        <v>-4.6781646045877004E-4</v>
      </c>
    </row>
  </sheetData>
  <phoneticPr fontId="1" type="noConversion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20240925_dark_agn_lmf24076_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</cp:lastModifiedBy>
  <dcterms:created xsi:type="dcterms:W3CDTF">2024-10-17T22:37:29Z</dcterms:created>
  <dcterms:modified xsi:type="dcterms:W3CDTF">2024-10-30T19:53:22Z</dcterms:modified>
</cp:coreProperties>
</file>