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4286857D-7DAA-4895-AA84-54EEEAC5A81F}" xr6:coauthVersionLast="47" xr6:coauthVersionMax="47" xr10:uidLastSave="{00000000-0000-0000-0000-000000000000}"/>
  <bookViews>
    <workbookView xWindow="1290" yWindow="1410" windowWidth="21600" windowHeight="11835" xr2:uid="{5FE1E8F3-05EF-4262-A075-6C6FCA718C28}"/>
  </bookViews>
  <sheets>
    <sheet name="20240925_dark_and_LMF24075_" sheetId="1" r:id="rId1"/>
  </sheets>
  <calcPr calcId="0"/>
</workbook>
</file>

<file path=xl/calcChain.xml><?xml version="1.0" encoding="utf-8"?>
<calcChain xmlns="http://schemas.openxmlformats.org/spreadsheetml/2006/main">
  <c r="R12" i="1" l="1"/>
  <c r="T12" i="1"/>
  <c r="AV12" i="1"/>
  <c r="K12" i="1" s="1"/>
  <c r="AW12" i="1"/>
  <c r="AX12" i="1"/>
  <c r="AY12" i="1"/>
  <c r="AZ12" i="1"/>
  <c r="BE12" i="1"/>
  <c r="BF12" i="1"/>
  <c r="BH12" i="1"/>
  <c r="BI12" i="1"/>
  <c r="R15" i="1"/>
  <c r="T15" i="1"/>
  <c r="AV15" i="1"/>
  <c r="AW15" i="1" s="1"/>
  <c r="AX15" i="1"/>
  <c r="AY15" i="1"/>
  <c r="AZ15" i="1"/>
  <c r="BE15" i="1"/>
  <c r="BF15" i="1" s="1"/>
  <c r="BI15" i="1" s="1"/>
  <c r="BH15" i="1"/>
  <c r="K16" i="1"/>
  <c r="N16" i="1"/>
  <c r="R16" i="1"/>
  <c r="T16" i="1"/>
  <c r="AV16" i="1"/>
  <c r="AW16" i="1"/>
  <c r="AX16" i="1"/>
  <c r="AY16" i="1"/>
  <c r="BA16" i="1" s="1"/>
  <c r="P16" i="1" s="1"/>
  <c r="BB16" i="1" s="1"/>
  <c r="AZ16" i="1"/>
  <c r="BC16" i="1"/>
  <c r="BD16" i="1" s="1"/>
  <c r="BG16" i="1" s="1"/>
  <c r="L16" i="1" s="1"/>
  <c r="BJ16" i="1" s="1"/>
  <c r="M16" i="1" s="1"/>
  <c r="BE16" i="1"/>
  <c r="BF16" i="1"/>
  <c r="BH16" i="1"/>
  <c r="BI16" i="1"/>
  <c r="BN16" i="1"/>
  <c r="R17" i="1"/>
  <c r="T17" i="1"/>
  <c r="AV17" i="1"/>
  <c r="K17" i="1" s="1"/>
  <c r="AW17" i="1"/>
  <c r="AX17" i="1"/>
  <c r="AY17" i="1"/>
  <c r="AZ17" i="1"/>
  <c r="BE17" i="1"/>
  <c r="BF17" i="1"/>
  <c r="BH17" i="1"/>
  <c r="BI17" i="1" s="1"/>
  <c r="N18" i="1"/>
  <c r="R18" i="1"/>
  <c r="T18" i="1"/>
  <c r="AV18" i="1"/>
  <c r="AW18" i="1" s="1"/>
  <c r="AX18" i="1"/>
  <c r="AY18" i="1"/>
  <c r="AZ18" i="1"/>
  <c r="BE18" i="1"/>
  <c r="BF18" i="1"/>
  <c r="BI18" i="1" s="1"/>
  <c r="BH18" i="1"/>
  <c r="K19" i="1"/>
  <c r="BN19" i="1" s="1"/>
  <c r="R19" i="1"/>
  <c r="T19" i="1"/>
  <c r="AV19" i="1"/>
  <c r="AW19" i="1" s="1"/>
  <c r="N19" i="1" s="1"/>
  <c r="AX19" i="1"/>
  <c r="AY19" i="1"/>
  <c r="AZ19" i="1"/>
  <c r="BA19" i="1" s="1"/>
  <c r="P19" i="1" s="1"/>
  <c r="BB19" i="1" s="1"/>
  <c r="BE19" i="1"/>
  <c r="BF19" i="1"/>
  <c r="BH19" i="1"/>
  <c r="BI19" i="1" s="1"/>
  <c r="R20" i="1"/>
  <c r="T20" i="1"/>
  <c r="AV20" i="1"/>
  <c r="K20" i="1" s="1"/>
  <c r="AW20" i="1"/>
  <c r="AX20" i="1"/>
  <c r="AY20" i="1"/>
  <c r="AZ20" i="1"/>
  <c r="BE20" i="1"/>
  <c r="BF20" i="1"/>
  <c r="BH20" i="1"/>
  <c r="BI20" i="1"/>
  <c r="K21" i="1"/>
  <c r="N21" i="1"/>
  <c r="R21" i="1"/>
  <c r="T21" i="1"/>
  <c r="AV21" i="1"/>
  <c r="AW21" i="1" s="1"/>
  <c r="AX21" i="1"/>
  <c r="AY21" i="1"/>
  <c r="AZ21" i="1"/>
  <c r="BA21" i="1" s="1"/>
  <c r="P21" i="1" s="1"/>
  <c r="BB21" i="1" s="1"/>
  <c r="BE21" i="1"/>
  <c r="BF21" i="1"/>
  <c r="BI21" i="1" s="1"/>
  <c r="BH21" i="1"/>
  <c r="K22" i="1"/>
  <c r="R22" i="1"/>
  <c r="T22" i="1"/>
  <c r="AV22" i="1"/>
  <c r="AW22" i="1" s="1"/>
  <c r="AX22" i="1"/>
  <c r="AY22" i="1"/>
  <c r="AZ22" i="1"/>
  <c r="BE22" i="1"/>
  <c r="BF22" i="1"/>
  <c r="BH22" i="1"/>
  <c r="BI22" i="1" s="1"/>
  <c r="R23" i="1"/>
  <c r="T23" i="1"/>
  <c r="AV23" i="1"/>
  <c r="K23" i="1" s="1"/>
  <c r="AW23" i="1"/>
  <c r="AX23" i="1"/>
  <c r="AY23" i="1"/>
  <c r="AZ23" i="1"/>
  <c r="BE23" i="1"/>
  <c r="BF23" i="1"/>
  <c r="BH23" i="1"/>
  <c r="BI23" i="1"/>
  <c r="K24" i="1"/>
  <c r="R24" i="1"/>
  <c r="T24" i="1"/>
  <c r="AV24" i="1"/>
  <c r="AW24" i="1" s="1"/>
  <c r="AX24" i="1"/>
  <c r="AY24" i="1"/>
  <c r="AZ24" i="1"/>
  <c r="BE24" i="1"/>
  <c r="BF24" i="1"/>
  <c r="BI24" i="1" s="1"/>
  <c r="BH24" i="1"/>
  <c r="K25" i="1"/>
  <c r="BN25" i="1" s="1"/>
  <c r="N25" i="1"/>
  <c r="R25" i="1"/>
  <c r="T25" i="1"/>
  <c r="AV25" i="1"/>
  <c r="AW25" i="1" s="1"/>
  <c r="AX25" i="1"/>
  <c r="AY25" i="1"/>
  <c r="BA25" i="1" s="1"/>
  <c r="P25" i="1" s="1"/>
  <c r="BB25" i="1" s="1"/>
  <c r="BC25" i="1" s="1"/>
  <c r="BD25" i="1" s="1"/>
  <c r="BG25" i="1" s="1"/>
  <c r="L25" i="1" s="1"/>
  <c r="BJ25" i="1" s="1"/>
  <c r="M25" i="1" s="1"/>
  <c r="AZ25" i="1"/>
  <c r="BE25" i="1"/>
  <c r="BF25" i="1"/>
  <c r="BH25" i="1"/>
  <c r="BI25" i="1" s="1"/>
  <c r="R26" i="1"/>
  <c r="T26" i="1"/>
  <c r="AV26" i="1"/>
  <c r="K26" i="1" s="1"/>
  <c r="AW26" i="1"/>
  <c r="AX26" i="1"/>
  <c r="AY26" i="1"/>
  <c r="AZ26" i="1"/>
  <c r="BE26" i="1"/>
  <c r="BF26" i="1"/>
  <c r="BH26" i="1"/>
  <c r="BI26" i="1"/>
  <c r="K27" i="1"/>
  <c r="N27" i="1"/>
  <c r="P27" i="1"/>
  <c r="BB27" i="1" s="1"/>
  <c r="R27" i="1"/>
  <c r="T27" i="1"/>
  <c r="AV27" i="1"/>
  <c r="AW27" i="1" s="1"/>
  <c r="AX27" i="1"/>
  <c r="AY27" i="1"/>
  <c r="AZ27" i="1"/>
  <c r="BA27" i="1" s="1"/>
  <c r="BE27" i="1"/>
  <c r="BF27" i="1"/>
  <c r="BI27" i="1" s="1"/>
  <c r="BH27" i="1"/>
  <c r="K28" i="1"/>
  <c r="BN28" i="1" s="1"/>
  <c r="R28" i="1"/>
  <c r="T28" i="1"/>
  <c r="AV28" i="1"/>
  <c r="AW28" i="1" s="1"/>
  <c r="N28" i="1" s="1"/>
  <c r="AX28" i="1"/>
  <c r="AY28" i="1"/>
  <c r="BA28" i="1" s="1"/>
  <c r="P28" i="1" s="1"/>
  <c r="BB28" i="1" s="1"/>
  <c r="AZ28" i="1"/>
  <c r="BE28" i="1"/>
  <c r="BF28" i="1"/>
  <c r="BH28" i="1"/>
  <c r="BI28" i="1" s="1"/>
  <c r="R29" i="1"/>
  <c r="T29" i="1"/>
  <c r="AV29" i="1"/>
  <c r="K29" i="1" s="1"/>
  <c r="AW29" i="1"/>
  <c r="AX29" i="1"/>
  <c r="AY29" i="1"/>
  <c r="AZ29" i="1"/>
  <c r="BE29" i="1"/>
  <c r="BF29" i="1"/>
  <c r="BH29" i="1"/>
  <c r="BI29" i="1" s="1"/>
  <c r="K30" i="1"/>
  <c r="R30" i="1"/>
  <c r="T30" i="1" s="1"/>
  <c r="AV30" i="1"/>
  <c r="AW30" i="1" s="1"/>
  <c r="AX30" i="1"/>
  <c r="AY30" i="1"/>
  <c r="AZ30" i="1"/>
  <c r="BA30" i="1" s="1"/>
  <c r="P30" i="1" s="1"/>
  <c r="BB30" i="1" s="1"/>
  <c r="O30" i="1" s="1"/>
  <c r="BE30" i="1"/>
  <c r="BF30" i="1" s="1"/>
  <c r="BI30" i="1" s="1"/>
  <c r="BH30" i="1"/>
  <c r="N31" i="1"/>
  <c r="R31" i="1"/>
  <c r="T31" i="1"/>
  <c r="AV31" i="1"/>
  <c r="AW31" i="1" s="1"/>
  <c r="AX31" i="1"/>
  <c r="AY31" i="1"/>
  <c r="AZ31" i="1"/>
  <c r="BA31" i="1"/>
  <c r="P31" i="1" s="1"/>
  <c r="BB31" i="1" s="1"/>
  <c r="BE31" i="1"/>
  <c r="BF31" i="1"/>
  <c r="BH31" i="1"/>
  <c r="BI31" i="1" s="1"/>
  <c r="R32" i="1"/>
  <c r="T32" i="1"/>
  <c r="AV32" i="1"/>
  <c r="K32" i="1" s="1"/>
  <c r="AW32" i="1"/>
  <c r="AX32" i="1"/>
  <c r="AY32" i="1"/>
  <c r="AZ32" i="1"/>
  <c r="BE32" i="1"/>
  <c r="BF32" i="1"/>
  <c r="BH32" i="1"/>
  <c r="BI32" i="1"/>
  <c r="K33" i="1"/>
  <c r="N33" i="1"/>
  <c r="R33" i="1"/>
  <c r="T33" i="1"/>
  <c r="AV33" i="1"/>
  <c r="AW33" i="1" s="1"/>
  <c r="AX33" i="1"/>
  <c r="AY33" i="1"/>
  <c r="AZ33" i="1"/>
  <c r="BA33" i="1" s="1"/>
  <c r="P33" i="1" s="1"/>
  <c r="BB33" i="1" s="1"/>
  <c r="BE33" i="1"/>
  <c r="BF33" i="1"/>
  <c r="BI33" i="1" s="1"/>
  <c r="BH33" i="1"/>
  <c r="N34" i="1"/>
  <c r="R34" i="1"/>
  <c r="T34" i="1"/>
  <c r="AV34" i="1"/>
  <c r="AW34" i="1" s="1"/>
  <c r="AX34" i="1"/>
  <c r="AY34" i="1"/>
  <c r="AZ34" i="1"/>
  <c r="BA34" i="1" s="1"/>
  <c r="P34" i="1" s="1"/>
  <c r="BB34" i="1" s="1"/>
  <c r="BE34" i="1"/>
  <c r="BF34" i="1"/>
  <c r="BH34" i="1"/>
  <c r="BI34" i="1" s="1"/>
  <c r="R35" i="1"/>
  <c r="T35" i="1" s="1"/>
  <c r="AV35" i="1"/>
  <c r="K35" i="1" s="1"/>
  <c r="AX35" i="1"/>
  <c r="AY35" i="1"/>
  <c r="AZ35" i="1"/>
  <c r="BE35" i="1"/>
  <c r="BF35" i="1"/>
  <c r="BI35" i="1" s="1"/>
  <c r="BH35" i="1"/>
  <c r="K36" i="1"/>
  <c r="R36" i="1"/>
  <c r="T36" i="1"/>
  <c r="AV36" i="1"/>
  <c r="AW36" i="1" s="1"/>
  <c r="AX36" i="1"/>
  <c r="AY36" i="1"/>
  <c r="AZ36" i="1"/>
  <c r="BE36" i="1"/>
  <c r="BF36" i="1"/>
  <c r="BI36" i="1" s="1"/>
  <c r="BH36" i="1"/>
  <c r="BN36" i="1"/>
  <c r="K37" i="1"/>
  <c r="R37" i="1"/>
  <c r="T37" i="1"/>
  <c r="AV37" i="1"/>
  <c r="AW37" i="1" s="1"/>
  <c r="N37" i="1" s="1"/>
  <c r="AX37" i="1"/>
  <c r="AY37" i="1"/>
  <c r="AZ37" i="1"/>
  <c r="BA37" i="1"/>
  <c r="P37" i="1" s="1"/>
  <c r="BB37" i="1" s="1"/>
  <c r="BE37" i="1"/>
  <c r="BF37" i="1"/>
  <c r="BH37" i="1"/>
  <c r="BI37" i="1" s="1"/>
  <c r="BN37" i="1"/>
  <c r="R38" i="1"/>
  <c r="T38" i="1"/>
  <c r="AV38" i="1"/>
  <c r="K38" i="1" s="1"/>
  <c r="AW38" i="1"/>
  <c r="AX38" i="1"/>
  <c r="AY38" i="1"/>
  <c r="AZ38" i="1"/>
  <c r="BE38" i="1"/>
  <c r="BF38" i="1"/>
  <c r="BI38" i="1" s="1"/>
  <c r="BH38" i="1"/>
  <c r="K39" i="1"/>
  <c r="N39" i="1"/>
  <c r="R39" i="1"/>
  <c r="T39" i="1"/>
  <c r="BN39" i="1" s="1"/>
  <c r="AV39" i="1"/>
  <c r="AW39" i="1" s="1"/>
  <c r="AX39" i="1"/>
  <c r="AY39" i="1"/>
  <c r="AZ39" i="1"/>
  <c r="BE39" i="1"/>
  <c r="BF39" i="1" s="1"/>
  <c r="BI39" i="1" s="1"/>
  <c r="BH39" i="1"/>
  <c r="K40" i="1"/>
  <c r="R40" i="1"/>
  <c r="T40" i="1"/>
  <c r="AV40" i="1"/>
  <c r="AW40" i="1" s="1"/>
  <c r="N40" i="1" s="1"/>
  <c r="AX40" i="1"/>
  <c r="AY40" i="1"/>
  <c r="AZ40" i="1"/>
  <c r="BE40" i="1"/>
  <c r="BF40" i="1"/>
  <c r="BH40" i="1"/>
  <c r="BI40" i="1" s="1"/>
  <c r="BN40" i="1"/>
  <c r="R41" i="1"/>
  <c r="T41" i="1"/>
  <c r="AV41" i="1"/>
  <c r="K41" i="1" s="1"/>
  <c r="AW41" i="1"/>
  <c r="AX41" i="1"/>
  <c r="AY41" i="1"/>
  <c r="AZ41" i="1"/>
  <c r="BE41" i="1"/>
  <c r="BF41" i="1"/>
  <c r="BI41" i="1" s="1"/>
  <c r="BH41" i="1"/>
  <c r="K42" i="1"/>
  <c r="BN42" i="1" s="1"/>
  <c r="N42" i="1"/>
  <c r="R42" i="1"/>
  <c r="T42" i="1"/>
  <c r="AV42" i="1"/>
  <c r="AW42" i="1" s="1"/>
  <c r="AX42" i="1"/>
  <c r="AY42" i="1"/>
  <c r="AZ42" i="1"/>
  <c r="BA42" i="1" s="1"/>
  <c r="P42" i="1" s="1"/>
  <c r="BB42" i="1" s="1"/>
  <c r="BE42" i="1"/>
  <c r="BF42" i="1"/>
  <c r="BI42" i="1" s="1"/>
  <c r="BH42" i="1"/>
  <c r="R43" i="1"/>
  <c r="T43" i="1"/>
  <c r="AV43" i="1"/>
  <c r="AX43" i="1"/>
  <c r="AY43" i="1"/>
  <c r="AZ43" i="1"/>
  <c r="BE43" i="1"/>
  <c r="BF43" i="1"/>
  <c r="BH43" i="1"/>
  <c r="BI43" i="1" s="1"/>
  <c r="R44" i="1"/>
  <c r="T44" i="1"/>
  <c r="AV44" i="1"/>
  <c r="K44" i="1" s="1"/>
  <c r="BN44" i="1" s="1"/>
  <c r="AW44" i="1"/>
  <c r="AX44" i="1"/>
  <c r="AY44" i="1"/>
  <c r="AZ44" i="1"/>
  <c r="BE44" i="1"/>
  <c r="BF44" i="1"/>
  <c r="BH44" i="1"/>
  <c r="BI44" i="1"/>
  <c r="K45" i="1"/>
  <c r="R45" i="1"/>
  <c r="T45" i="1" s="1"/>
  <c r="AV45" i="1"/>
  <c r="AW45" i="1" s="1"/>
  <c r="N45" i="1" s="1"/>
  <c r="AX45" i="1"/>
  <c r="AY45" i="1"/>
  <c r="AZ45" i="1"/>
  <c r="BA45" i="1"/>
  <c r="P45" i="1" s="1"/>
  <c r="BB45" i="1" s="1"/>
  <c r="BE45" i="1"/>
  <c r="BF45" i="1" s="1"/>
  <c r="BI45" i="1" s="1"/>
  <c r="BH45" i="1"/>
  <c r="BN45" i="1"/>
  <c r="K46" i="1"/>
  <c r="R46" i="1"/>
  <c r="T46" i="1"/>
  <c r="AV46" i="1"/>
  <c r="AW46" i="1"/>
  <c r="N46" i="1" s="1"/>
  <c r="AX46" i="1"/>
  <c r="AY46" i="1"/>
  <c r="BA46" i="1" s="1"/>
  <c r="P46" i="1" s="1"/>
  <c r="BB46" i="1" s="1"/>
  <c r="AZ46" i="1"/>
  <c r="BE46" i="1"/>
  <c r="BF46" i="1"/>
  <c r="BH46" i="1"/>
  <c r="BI46" i="1" s="1"/>
  <c r="BN46" i="1"/>
  <c r="N47" i="1"/>
  <c r="R47" i="1"/>
  <c r="T47" i="1"/>
  <c r="AV47" i="1"/>
  <c r="K47" i="1" s="1"/>
  <c r="AW47" i="1"/>
  <c r="AX47" i="1"/>
  <c r="AY47" i="1"/>
  <c r="AZ47" i="1"/>
  <c r="BE47" i="1"/>
  <c r="BF47" i="1" s="1"/>
  <c r="BH47" i="1"/>
  <c r="BI47" i="1"/>
  <c r="K48" i="1"/>
  <c r="N48" i="1"/>
  <c r="R48" i="1"/>
  <c r="T48" i="1"/>
  <c r="AV48" i="1"/>
  <c r="AW48" i="1" s="1"/>
  <c r="AX48" i="1"/>
  <c r="AY48" i="1"/>
  <c r="AZ48" i="1"/>
  <c r="BA48" i="1"/>
  <c r="P48" i="1" s="1"/>
  <c r="BB48" i="1"/>
  <c r="BE48" i="1"/>
  <c r="BF48" i="1"/>
  <c r="BH48" i="1"/>
  <c r="K49" i="1"/>
  <c r="R49" i="1"/>
  <c r="T49" i="1"/>
  <c r="AV49" i="1"/>
  <c r="AW49" i="1"/>
  <c r="N49" i="1" s="1"/>
  <c r="AX49" i="1"/>
  <c r="AY49" i="1"/>
  <c r="AZ49" i="1"/>
  <c r="BA49" i="1" s="1"/>
  <c r="P49" i="1" s="1"/>
  <c r="BB49" i="1" s="1"/>
  <c r="BE49" i="1"/>
  <c r="BF49" i="1"/>
  <c r="BH49" i="1"/>
  <c r="BI49" i="1"/>
  <c r="R50" i="1"/>
  <c r="T50" i="1"/>
  <c r="AV50" i="1"/>
  <c r="AX50" i="1"/>
  <c r="AY50" i="1"/>
  <c r="AZ50" i="1"/>
  <c r="BE50" i="1"/>
  <c r="BF50" i="1" s="1"/>
  <c r="BI50" i="1" s="1"/>
  <c r="BH50" i="1"/>
  <c r="R51" i="1"/>
  <c r="T51" i="1"/>
  <c r="AV51" i="1"/>
  <c r="AX51" i="1"/>
  <c r="AY51" i="1"/>
  <c r="AZ51" i="1"/>
  <c r="BE51" i="1"/>
  <c r="BF51" i="1"/>
  <c r="BI51" i="1" s="1"/>
  <c r="BH51" i="1"/>
  <c r="N52" i="1"/>
  <c r="R52" i="1"/>
  <c r="T52" i="1"/>
  <c r="AV52" i="1"/>
  <c r="K52" i="1" s="1"/>
  <c r="AW52" i="1"/>
  <c r="AX52" i="1"/>
  <c r="AY52" i="1"/>
  <c r="AZ52" i="1"/>
  <c r="BA52" i="1" s="1"/>
  <c r="P52" i="1" s="1"/>
  <c r="BB52" i="1" s="1"/>
  <c r="BE52" i="1"/>
  <c r="BF52" i="1"/>
  <c r="BH52" i="1"/>
  <c r="BI52" i="1" s="1"/>
  <c r="K53" i="1"/>
  <c r="R53" i="1"/>
  <c r="T53" i="1" s="1"/>
  <c r="AV53" i="1"/>
  <c r="AW53" i="1"/>
  <c r="AX53" i="1"/>
  <c r="AY53" i="1"/>
  <c r="AZ53" i="1"/>
  <c r="BE53" i="1"/>
  <c r="BF53" i="1" s="1"/>
  <c r="BI53" i="1" s="1"/>
  <c r="BH53" i="1"/>
  <c r="K54" i="1"/>
  <c r="N54" i="1"/>
  <c r="R54" i="1"/>
  <c r="T54" i="1"/>
  <c r="BN54" i="1" s="1"/>
  <c r="AV54" i="1"/>
  <c r="AW54" i="1" s="1"/>
  <c r="AX54" i="1"/>
  <c r="AY54" i="1"/>
  <c r="AZ54" i="1"/>
  <c r="BA54" i="1" s="1"/>
  <c r="P54" i="1" s="1"/>
  <c r="BB54" i="1" s="1"/>
  <c r="BE54" i="1"/>
  <c r="BF54" i="1" s="1"/>
  <c r="BI54" i="1" s="1"/>
  <c r="BH54" i="1"/>
  <c r="K55" i="1"/>
  <c r="R55" i="1"/>
  <c r="T55" i="1" s="1"/>
  <c r="AV55" i="1"/>
  <c r="AW55" i="1" s="1"/>
  <c r="N55" i="1" s="1"/>
  <c r="AX55" i="1"/>
  <c r="BA55" i="1" s="1"/>
  <c r="P55" i="1" s="1"/>
  <c r="BB55" i="1" s="1"/>
  <c r="AY55" i="1"/>
  <c r="AZ55" i="1"/>
  <c r="BE55" i="1"/>
  <c r="BF55" i="1"/>
  <c r="BI55" i="1" s="1"/>
  <c r="BH55" i="1"/>
  <c r="BN55" i="1"/>
  <c r="K56" i="1"/>
  <c r="N56" i="1"/>
  <c r="R56" i="1"/>
  <c r="T56" i="1"/>
  <c r="AV56" i="1"/>
  <c r="AW56" i="1"/>
  <c r="AX56" i="1"/>
  <c r="BA56" i="1" s="1"/>
  <c r="P56" i="1" s="1"/>
  <c r="BB56" i="1" s="1"/>
  <c r="AY56" i="1"/>
  <c r="AZ56" i="1"/>
  <c r="BE56" i="1"/>
  <c r="BF56" i="1" s="1"/>
  <c r="BI56" i="1" s="1"/>
  <c r="BH56" i="1"/>
  <c r="R57" i="1"/>
  <c r="T57" i="1" s="1"/>
  <c r="AV57" i="1"/>
  <c r="K57" i="1" s="1"/>
  <c r="AW57" i="1"/>
  <c r="AX57" i="1"/>
  <c r="AY57" i="1"/>
  <c r="BA57" i="1" s="1"/>
  <c r="P57" i="1" s="1"/>
  <c r="BB57" i="1" s="1"/>
  <c r="AZ57" i="1"/>
  <c r="BE57" i="1"/>
  <c r="BF57" i="1"/>
  <c r="BH57" i="1"/>
  <c r="BI57" i="1"/>
  <c r="K58" i="1"/>
  <c r="N58" i="1"/>
  <c r="R58" i="1"/>
  <c r="T58" i="1"/>
  <c r="AV58" i="1"/>
  <c r="AW58" i="1"/>
  <c r="AX58" i="1"/>
  <c r="AY58" i="1"/>
  <c r="BA58" i="1" s="1"/>
  <c r="P58" i="1" s="1"/>
  <c r="BB58" i="1" s="1"/>
  <c r="AZ58" i="1"/>
  <c r="BE58" i="1"/>
  <c r="BF58" i="1" s="1"/>
  <c r="BI58" i="1" s="1"/>
  <c r="BH58" i="1"/>
  <c r="BN58" i="1"/>
  <c r="K59" i="1"/>
  <c r="N59" i="1"/>
  <c r="R59" i="1"/>
  <c r="T59" i="1"/>
  <c r="AV59" i="1"/>
  <c r="AW59" i="1"/>
  <c r="AX59" i="1"/>
  <c r="AY59" i="1"/>
  <c r="AZ59" i="1"/>
  <c r="BE59" i="1"/>
  <c r="BF59" i="1" s="1"/>
  <c r="BI59" i="1" s="1"/>
  <c r="BH59" i="1"/>
  <c r="N60" i="1"/>
  <c r="R60" i="1"/>
  <c r="T60" i="1"/>
  <c r="AV60" i="1"/>
  <c r="K60" i="1" s="1"/>
  <c r="AW60" i="1"/>
  <c r="AX60" i="1"/>
  <c r="AY60" i="1"/>
  <c r="AZ60" i="1"/>
  <c r="BE60" i="1"/>
  <c r="BF60" i="1"/>
  <c r="BH60" i="1"/>
  <c r="BI60" i="1"/>
  <c r="K61" i="1"/>
  <c r="M61" i="1"/>
  <c r="BL61" i="1" s="1"/>
  <c r="N61" i="1"/>
  <c r="R61" i="1"/>
  <c r="T61" i="1"/>
  <c r="AV61" i="1"/>
  <c r="AW61" i="1"/>
  <c r="AX61" i="1"/>
  <c r="AY61" i="1"/>
  <c r="BA61" i="1" s="1"/>
  <c r="P61" i="1" s="1"/>
  <c r="BB61" i="1" s="1"/>
  <c r="AZ61" i="1"/>
  <c r="BC61" i="1"/>
  <c r="BD61" i="1" s="1"/>
  <c r="BG61" i="1" s="1"/>
  <c r="L61" i="1" s="1"/>
  <c r="BJ61" i="1" s="1"/>
  <c r="BE61" i="1"/>
  <c r="BF61" i="1" s="1"/>
  <c r="BI61" i="1" s="1"/>
  <c r="BH61" i="1"/>
  <c r="BK61" i="1"/>
  <c r="BN61" i="1"/>
  <c r="K62" i="1"/>
  <c r="BN62" i="1" s="1"/>
  <c r="N62" i="1"/>
  <c r="R62" i="1"/>
  <c r="T62" i="1"/>
  <c r="AV62" i="1"/>
  <c r="AW62" i="1"/>
  <c r="AX62" i="1"/>
  <c r="AY62" i="1"/>
  <c r="AZ62" i="1"/>
  <c r="BA62" i="1" s="1"/>
  <c r="P62" i="1" s="1"/>
  <c r="BB62" i="1" s="1"/>
  <c r="BE62" i="1"/>
  <c r="BF62" i="1" s="1"/>
  <c r="BI62" i="1" s="1"/>
  <c r="BH62" i="1"/>
  <c r="R63" i="1"/>
  <c r="T63" i="1" s="1"/>
  <c r="AV63" i="1"/>
  <c r="K63" i="1" s="1"/>
  <c r="AW63" i="1"/>
  <c r="AX63" i="1"/>
  <c r="AY63" i="1"/>
  <c r="BA63" i="1" s="1"/>
  <c r="P63" i="1" s="1"/>
  <c r="BB63" i="1" s="1"/>
  <c r="AZ63" i="1"/>
  <c r="BE63" i="1"/>
  <c r="BF63" i="1"/>
  <c r="BH63" i="1"/>
  <c r="BI63" i="1"/>
  <c r="K64" i="1"/>
  <c r="N64" i="1"/>
  <c r="O64" i="1"/>
  <c r="P64" i="1"/>
  <c r="R64" i="1"/>
  <c r="T64" i="1"/>
  <c r="AV64" i="1"/>
  <c r="AW64" i="1"/>
  <c r="AX64" i="1"/>
  <c r="AY64" i="1"/>
  <c r="BA64" i="1" s="1"/>
  <c r="AZ64" i="1"/>
  <c r="BB64" i="1"/>
  <c r="BC64" i="1"/>
  <c r="BD64" i="1"/>
  <c r="BG64" i="1" s="1"/>
  <c r="L64" i="1" s="1"/>
  <c r="BJ64" i="1" s="1"/>
  <c r="M64" i="1" s="1"/>
  <c r="BE64" i="1"/>
  <c r="BF64" i="1" s="1"/>
  <c r="BI64" i="1" s="1"/>
  <c r="BH64" i="1"/>
  <c r="BN64" i="1"/>
  <c r="K65" i="1"/>
  <c r="N65" i="1"/>
  <c r="R65" i="1"/>
  <c r="T65" i="1"/>
  <c r="AV65" i="1"/>
  <c r="AW65" i="1"/>
  <c r="AX65" i="1"/>
  <c r="AY65" i="1"/>
  <c r="AZ65" i="1"/>
  <c r="BA65" i="1"/>
  <c r="P65" i="1" s="1"/>
  <c r="BB65" i="1" s="1"/>
  <c r="BE65" i="1"/>
  <c r="BF65" i="1" s="1"/>
  <c r="BI65" i="1" s="1"/>
  <c r="BH65" i="1"/>
  <c r="N66" i="1"/>
  <c r="R66" i="1"/>
  <c r="T66" i="1"/>
  <c r="AV66" i="1"/>
  <c r="K66" i="1" s="1"/>
  <c r="BN66" i="1" s="1"/>
  <c r="AW66" i="1"/>
  <c r="AX66" i="1"/>
  <c r="AY66" i="1"/>
  <c r="AZ66" i="1"/>
  <c r="BE66" i="1"/>
  <c r="BF66" i="1"/>
  <c r="BI66" i="1" s="1"/>
  <c r="BH66" i="1"/>
  <c r="K67" i="1"/>
  <c r="N67" i="1"/>
  <c r="R67" i="1"/>
  <c r="T67" i="1"/>
  <c r="BN67" i="1" s="1"/>
  <c r="AV67" i="1"/>
  <c r="AW67" i="1"/>
  <c r="AX67" i="1"/>
  <c r="AY67" i="1"/>
  <c r="BA67" i="1" s="1"/>
  <c r="P67" i="1" s="1"/>
  <c r="AZ67" i="1"/>
  <c r="BB67" i="1"/>
  <c r="BE67" i="1"/>
  <c r="BF67" i="1" s="1"/>
  <c r="BI67" i="1" s="1"/>
  <c r="BH67" i="1"/>
  <c r="K68" i="1"/>
  <c r="N68" i="1"/>
  <c r="R68" i="1"/>
  <c r="T68" i="1"/>
  <c r="AV68" i="1"/>
  <c r="AW68" i="1"/>
  <c r="AX68" i="1"/>
  <c r="AY68" i="1"/>
  <c r="AZ68" i="1"/>
  <c r="BE68" i="1"/>
  <c r="BF68" i="1" s="1"/>
  <c r="BH68" i="1"/>
  <c r="BI68" i="1"/>
  <c r="R69" i="1"/>
  <c r="T69" i="1" s="1"/>
  <c r="AV69" i="1"/>
  <c r="AX69" i="1"/>
  <c r="AY69" i="1"/>
  <c r="AZ69" i="1"/>
  <c r="BE69" i="1"/>
  <c r="BF69" i="1"/>
  <c r="BH69" i="1"/>
  <c r="BI69" i="1"/>
  <c r="K70" i="1"/>
  <c r="N70" i="1"/>
  <c r="R70" i="1"/>
  <c r="T70" i="1"/>
  <c r="BN70" i="1" s="1"/>
  <c r="AV70" i="1"/>
  <c r="AW70" i="1"/>
  <c r="AX70" i="1"/>
  <c r="AY70" i="1"/>
  <c r="BA70" i="1" s="1"/>
  <c r="P70" i="1" s="1"/>
  <c r="BB70" i="1" s="1"/>
  <c r="AZ70" i="1"/>
  <c r="BE70" i="1"/>
  <c r="BF70" i="1" s="1"/>
  <c r="BI70" i="1" s="1"/>
  <c r="BH70" i="1"/>
  <c r="K71" i="1"/>
  <c r="R71" i="1"/>
  <c r="T71" i="1"/>
  <c r="AV71" i="1"/>
  <c r="AW71" i="1"/>
  <c r="AX71" i="1"/>
  <c r="AY71" i="1"/>
  <c r="AZ71" i="1"/>
  <c r="BE71" i="1"/>
  <c r="BF71" i="1" s="1"/>
  <c r="BI71" i="1" s="1"/>
  <c r="BH71" i="1"/>
  <c r="R72" i="1"/>
  <c r="T72" i="1" s="1"/>
  <c r="AV72" i="1"/>
  <c r="AX72" i="1"/>
  <c r="AY72" i="1"/>
  <c r="AZ72" i="1"/>
  <c r="BE72" i="1"/>
  <c r="BF72" i="1" s="1"/>
  <c r="BH72" i="1"/>
  <c r="BI72" i="1"/>
  <c r="K73" i="1"/>
  <c r="N73" i="1"/>
  <c r="O73" i="1"/>
  <c r="R73" i="1"/>
  <c r="T73" i="1" s="1"/>
  <c r="BN73" i="1" s="1"/>
  <c r="AV73" i="1"/>
  <c r="AW73" i="1"/>
  <c r="AX73" i="1"/>
  <c r="AY73" i="1"/>
  <c r="AZ73" i="1"/>
  <c r="BA73" i="1"/>
  <c r="P73" i="1" s="1"/>
  <c r="BB73" i="1" s="1"/>
  <c r="BE73" i="1"/>
  <c r="BF73" i="1"/>
  <c r="BI73" i="1" s="1"/>
  <c r="BH73" i="1"/>
  <c r="K74" i="1"/>
  <c r="N74" i="1"/>
  <c r="R74" i="1"/>
  <c r="T74" i="1"/>
  <c r="AV74" i="1"/>
  <c r="AW74" i="1"/>
  <c r="AX74" i="1"/>
  <c r="AY74" i="1"/>
  <c r="AZ74" i="1"/>
  <c r="BE74" i="1"/>
  <c r="BF74" i="1" s="1"/>
  <c r="BI74" i="1" s="1"/>
  <c r="BH74" i="1"/>
  <c r="R75" i="1"/>
  <c r="T75" i="1" s="1"/>
  <c r="AV75" i="1"/>
  <c r="AX75" i="1"/>
  <c r="AY75" i="1"/>
  <c r="AZ75" i="1"/>
  <c r="BE75" i="1"/>
  <c r="BF75" i="1" s="1"/>
  <c r="BI75" i="1" s="1"/>
  <c r="BH75" i="1"/>
  <c r="K76" i="1"/>
  <c r="N76" i="1"/>
  <c r="R76" i="1"/>
  <c r="T76" i="1" s="1"/>
  <c r="BN76" i="1" s="1"/>
  <c r="AV76" i="1"/>
  <c r="AW76" i="1"/>
  <c r="AX76" i="1"/>
  <c r="AY76" i="1"/>
  <c r="BA76" i="1" s="1"/>
  <c r="P76" i="1" s="1"/>
  <c r="BB76" i="1" s="1"/>
  <c r="AZ76" i="1"/>
  <c r="BE76" i="1"/>
  <c r="BF76" i="1"/>
  <c r="BI76" i="1" s="1"/>
  <c r="BH76" i="1"/>
  <c r="K77" i="1"/>
  <c r="R77" i="1"/>
  <c r="T77" i="1"/>
  <c r="AV77" i="1"/>
  <c r="AW77" i="1"/>
  <c r="N77" i="1" s="1"/>
  <c r="AX77" i="1"/>
  <c r="AY77" i="1"/>
  <c r="AZ77" i="1"/>
  <c r="BA77" i="1"/>
  <c r="P77" i="1" s="1"/>
  <c r="BB77" i="1" s="1"/>
  <c r="BE77" i="1"/>
  <c r="BF77" i="1" s="1"/>
  <c r="BH77" i="1"/>
  <c r="BI77" i="1"/>
  <c r="R78" i="1"/>
  <c r="T78" i="1"/>
  <c r="AV78" i="1"/>
  <c r="K78" i="1" s="1"/>
  <c r="AW78" i="1"/>
  <c r="AX78" i="1"/>
  <c r="AY78" i="1"/>
  <c r="AZ78" i="1"/>
  <c r="BE78" i="1"/>
  <c r="BF78" i="1" s="1"/>
  <c r="BI78" i="1" s="1"/>
  <c r="BH78" i="1"/>
  <c r="K79" i="1"/>
  <c r="R79" i="1"/>
  <c r="T79" i="1" s="1"/>
  <c r="AV79" i="1"/>
  <c r="AW79" i="1"/>
  <c r="N79" i="1" s="1"/>
  <c r="AX79" i="1"/>
  <c r="AY79" i="1"/>
  <c r="AZ79" i="1"/>
  <c r="BE79" i="1"/>
  <c r="BF79" i="1"/>
  <c r="BH79" i="1"/>
  <c r="BI79" i="1"/>
  <c r="BN79" i="1"/>
  <c r="K80" i="1"/>
  <c r="BN80" i="1" s="1"/>
  <c r="N80" i="1"/>
  <c r="R80" i="1"/>
  <c r="T80" i="1"/>
  <c r="AV80" i="1"/>
  <c r="AW80" i="1" s="1"/>
  <c r="AX80" i="1"/>
  <c r="AY80" i="1"/>
  <c r="AZ80" i="1"/>
  <c r="BE80" i="1"/>
  <c r="BF80" i="1" s="1"/>
  <c r="BH80" i="1"/>
  <c r="BI80" i="1" s="1"/>
  <c r="R81" i="1"/>
  <c r="T81" i="1" s="1"/>
  <c r="BN81" i="1" s="1"/>
  <c r="AV81" i="1"/>
  <c r="K81" i="1" s="1"/>
  <c r="AW81" i="1"/>
  <c r="AX81" i="1"/>
  <c r="AY81" i="1"/>
  <c r="AZ81" i="1"/>
  <c r="BE81" i="1"/>
  <c r="BF81" i="1" s="1"/>
  <c r="BI81" i="1" s="1"/>
  <c r="BH81" i="1"/>
  <c r="R82" i="1"/>
  <c r="T82" i="1"/>
  <c r="AV82" i="1"/>
  <c r="K82" i="1" s="1"/>
  <c r="BN82" i="1" s="1"/>
  <c r="AW82" i="1"/>
  <c r="AX82" i="1"/>
  <c r="AY82" i="1"/>
  <c r="AZ82" i="1"/>
  <c r="BE82" i="1"/>
  <c r="BF82" i="1" s="1"/>
  <c r="BH82" i="1"/>
  <c r="K83" i="1"/>
  <c r="N83" i="1"/>
  <c r="R83" i="1"/>
  <c r="T83" i="1"/>
  <c r="BN83" i="1" s="1"/>
  <c r="AV83" i="1"/>
  <c r="AW83" i="1"/>
  <c r="AX83" i="1"/>
  <c r="AY83" i="1"/>
  <c r="AZ83" i="1"/>
  <c r="BE83" i="1"/>
  <c r="BF83" i="1" s="1"/>
  <c r="BH83" i="1"/>
  <c r="BI83" i="1"/>
  <c r="K84" i="1"/>
  <c r="R84" i="1"/>
  <c r="T84" i="1" s="1"/>
  <c r="AV84" i="1"/>
  <c r="AW84" i="1"/>
  <c r="AX84" i="1"/>
  <c r="AY84" i="1"/>
  <c r="BA84" i="1" s="1"/>
  <c r="P84" i="1" s="1"/>
  <c r="BB84" i="1" s="1"/>
  <c r="AZ84" i="1"/>
  <c r="BE84" i="1"/>
  <c r="BF84" i="1" s="1"/>
  <c r="BI84" i="1" s="1"/>
  <c r="BH84" i="1"/>
  <c r="R85" i="1"/>
  <c r="T85" i="1"/>
  <c r="AV85" i="1"/>
  <c r="K85" i="1" s="1"/>
  <c r="AW85" i="1"/>
  <c r="AX85" i="1"/>
  <c r="AY85" i="1"/>
  <c r="AZ85" i="1"/>
  <c r="BE85" i="1"/>
  <c r="BF85" i="1" s="1"/>
  <c r="BH85" i="1"/>
  <c r="K86" i="1"/>
  <c r="R86" i="1"/>
  <c r="BA86" i="1" s="1"/>
  <c r="P86" i="1" s="1"/>
  <c r="BB86" i="1" s="1"/>
  <c r="T86" i="1"/>
  <c r="AV86" i="1"/>
  <c r="AW86" i="1"/>
  <c r="AX86" i="1"/>
  <c r="AY86" i="1"/>
  <c r="AZ86" i="1"/>
  <c r="BE86" i="1"/>
  <c r="BF86" i="1"/>
  <c r="BI86" i="1" s="1"/>
  <c r="BH86" i="1"/>
  <c r="BN86" i="1"/>
  <c r="K87" i="1"/>
  <c r="N87" i="1"/>
  <c r="P87" i="1"/>
  <c r="BB87" i="1" s="1"/>
  <c r="O87" i="1" s="1"/>
  <c r="R87" i="1"/>
  <c r="T87" i="1" s="1"/>
  <c r="BN87" i="1" s="1"/>
  <c r="AV87" i="1"/>
  <c r="AW87" i="1"/>
  <c r="AX87" i="1"/>
  <c r="AY87" i="1"/>
  <c r="AZ87" i="1"/>
  <c r="BA87" i="1" s="1"/>
  <c r="BC87" i="1"/>
  <c r="BD87" i="1" s="1"/>
  <c r="BG87" i="1" s="1"/>
  <c r="L87" i="1" s="1"/>
  <c r="BJ87" i="1" s="1"/>
  <c r="M87" i="1" s="1"/>
  <c r="BE87" i="1"/>
  <c r="BF87" i="1" s="1"/>
  <c r="BI87" i="1" s="1"/>
  <c r="BH87" i="1"/>
  <c r="N88" i="1"/>
  <c r="R88" i="1"/>
  <c r="T88" i="1" s="1"/>
  <c r="AV88" i="1"/>
  <c r="K88" i="1" s="1"/>
  <c r="AW88" i="1"/>
  <c r="AX88" i="1"/>
  <c r="BA88" i="1" s="1"/>
  <c r="P88" i="1" s="1"/>
  <c r="BB88" i="1" s="1"/>
  <c r="AY88" i="1"/>
  <c r="AZ88" i="1"/>
  <c r="BE88" i="1"/>
  <c r="BF88" i="1"/>
  <c r="BH88" i="1"/>
  <c r="BI88" i="1"/>
  <c r="BN88" i="1"/>
  <c r="K89" i="1"/>
  <c r="N89" i="1"/>
  <c r="R89" i="1"/>
  <c r="T89" i="1" s="1"/>
  <c r="AV89" i="1"/>
  <c r="AW89" i="1"/>
  <c r="AX89" i="1"/>
  <c r="AY89" i="1"/>
  <c r="AZ89" i="1"/>
  <c r="BE89" i="1"/>
  <c r="BF89" i="1"/>
  <c r="BI89" i="1" s="1"/>
  <c r="BH89" i="1"/>
  <c r="R90" i="1"/>
  <c r="T90" i="1"/>
  <c r="AV90" i="1"/>
  <c r="AX90" i="1"/>
  <c r="AY90" i="1"/>
  <c r="AZ90" i="1"/>
  <c r="BE90" i="1"/>
  <c r="BF90" i="1" s="1"/>
  <c r="BI90" i="1" s="1"/>
  <c r="BH90" i="1"/>
  <c r="R91" i="1"/>
  <c r="T91" i="1" s="1"/>
  <c r="AV91" i="1"/>
  <c r="AX91" i="1"/>
  <c r="AY91" i="1"/>
  <c r="AZ91" i="1"/>
  <c r="BE91" i="1"/>
  <c r="BF91" i="1"/>
  <c r="BI91" i="1" s="1"/>
  <c r="BH91" i="1"/>
  <c r="K92" i="1"/>
  <c r="N92" i="1"/>
  <c r="R92" i="1"/>
  <c r="T92" i="1"/>
  <c r="AV92" i="1"/>
  <c r="AW92" i="1"/>
  <c r="AX92" i="1"/>
  <c r="AY92" i="1"/>
  <c r="BA92" i="1" s="1"/>
  <c r="P92" i="1" s="1"/>
  <c r="BB92" i="1" s="1"/>
  <c r="AZ92" i="1"/>
  <c r="BE92" i="1"/>
  <c r="BF92" i="1" s="1"/>
  <c r="BI92" i="1" s="1"/>
  <c r="BH92" i="1"/>
  <c r="BN92" i="1"/>
  <c r="R93" i="1"/>
  <c r="T93" i="1"/>
  <c r="AV93" i="1"/>
  <c r="AX93" i="1"/>
  <c r="AY93" i="1"/>
  <c r="AZ93" i="1"/>
  <c r="BE93" i="1"/>
  <c r="BF93" i="1" s="1"/>
  <c r="BI93" i="1" s="1"/>
  <c r="BH93" i="1"/>
  <c r="R94" i="1"/>
  <c r="T94" i="1" s="1"/>
  <c r="BN94" i="1" s="1"/>
  <c r="AV94" i="1"/>
  <c r="K94" i="1" s="1"/>
  <c r="AW94" i="1"/>
  <c r="AX94" i="1"/>
  <c r="AY94" i="1"/>
  <c r="AZ94" i="1"/>
  <c r="BE94" i="1"/>
  <c r="BF94" i="1"/>
  <c r="BH94" i="1"/>
  <c r="BI94" i="1"/>
  <c r="K95" i="1"/>
  <c r="N95" i="1"/>
  <c r="R95" i="1"/>
  <c r="T95" i="1" s="1"/>
  <c r="BN95" i="1" s="1"/>
  <c r="AV95" i="1"/>
  <c r="AW95" i="1"/>
  <c r="AX95" i="1"/>
  <c r="AY95" i="1"/>
  <c r="BA95" i="1" s="1"/>
  <c r="P95" i="1" s="1"/>
  <c r="BB95" i="1" s="1"/>
  <c r="AZ95" i="1"/>
  <c r="BE95" i="1"/>
  <c r="BF95" i="1"/>
  <c r="BI95" i="1" s="1"/>
  <c r="BH95" i="1"/>
  <c r="N96" i="1"/>
  <c r="P96" i="1"/>
  <c r="BB96" i="1" s="1"/>
  <c r="O96" i="1" s="1"/>
  <c r="R96" i="1"/>
  <c r="T96" i="1" s="1"/>
  <c r="AV96" i="1"/>
  <c r="AW96" i="1" s="1"/>
  <c r="AX96" i="1"/>
  <c r="AY96" i="1"/>
  <c r="AZ96" i="1"/>
  <c r="BA96" i="1" s="1"/>
  <c r="BC96" i="1"/>
  <c r="BD96" i="1" s="1"/>
  <c r="BG96" i="1" s="1"/>
  <c r="L96" i="1" s="1"/>
  <c r="BJ96" i="1" s="1"/>
  <c r="BE96" i="1"/>
  <c r="BF96" i="1" s="1"/>
  <c r="BI96" i="1" s="1"/>
  <c r="BH96" i="1"/>
  <c r="R97" i="1"/>
  <c r="T97" i="1" s="1"/>
  <c r="BN97" i="1" s="1"/>
  <c r="AV97" i="1"/>
  <c r="K97" i="1" s="1"/>
  <c r="AW97" i="1"/>
  <c r="AX97" i="1"/>
  <c r="AY97" i="1"/>
  <c r="AZ97" i="1"/>
  <c r="BA97" i="1"/>
  <c r="P97" i="1" s="1"/>
  <c r="BB97" i="1"/>
  <c r="BE97" i="1"/>
  <c r="BF97" i="1"/>
  <c r="BH97" i="1"/>
  <c r="BI97" i="1"/>
  <c r="K98" i="1"/>
  <c r="N98" i="1"/>
  <c r="R98" i="1"/>
  <c r="T98" i="1" s="1"/>
  <c r="AV98" i="1"/>
  <c r="AW98" i="1"/>
  <c r="AX98" i="1"/>
  <c r="AY98" i="1"/>
  <c r="AZ98" i="1"/>
  <c r="BE98" i="1"/>
  <c r="BF98" i="1"/>
  <c r="BI98" i="1" s="1"/>
  <c r="BH98" i="1"/>
  <c r="R99" i="1"/>
  <c r="T99" i="1"/>
  <c r="AV99" i="1"/>
  <c r="K99" i="1" s="1"/>
  <c r="AX99" i="1"/>
  <c r="AY99" i="1"/>
  <c r="AZ99" i="1"/>
  <c r="BE99" i="1"/>
  <c r="BF99" i="1" s="1"/>
  <c r="BH99" i="1"/>
  <c r="BI99" i="1" s="1"/>
  <c r="R100" i="1"/>
  <c r="T100" i="1"/>
  <c r="AV100" i="1"/>
  <c r="AX100" i="1"/>
  <c r="AY100" i="1"/>
  <c r="AZ100" i="1"/>
  <c r="BE100" i="1"/>
  <c r="BF100" i="1" s="1"/>
  <c r="BI100" i="1" s="1"/>
  <c r="BH100" i="1"/>
  <c r="K101" i="1"/>
  <c r="N101" i="1"/>
  <c r="O101" i="1"/>
  <c r="P101" i="1"/>
  <c r="BB101" i="1" s="1"/>
  <c r="R101" i="1"/>
  <c r="T101" i="1"/>
  <c r="BN101" i="1" s="1"/>
  <c r="AV101" i="1"/>
  <c r="AW101" i="1"/>
  <c r="AX101" i="1"/>
  <c r="AY101" i="1"/>
  <c r="BA101" i="1" s="1"/>
  <c r="AZ101" i="1"/>
  <c r="BE101" i="1"/>
  <c r="BF101" i="1" s="1"/>
  <c r="BI101" i="1" s="1"/>
  <c r="BH101" i="1"/>
  <c r="K102" i="1"/>
  <c r="R102" i="1"/>
  <c r="T102" i="1"/>
  <c r="BN102" i="1" s="1"/>
  <c r="AV102" i="1"/>
  <c r="AW102" i="1" s="1"/>
  <c r="AX102" i="1"/>
  <c r="AY102" i="1"/>
  <c r="BA102" i="1" s="1"/>
  <c r="P102" i="1" s="1"/>
  <c r="BB102" i="1" s="1"/>
  <c r="AZ102" i="1"/>
  <c r="BE102" i="1"/>
  <c r="BF102" i="1" s="1"/>
  <c r="BI102" i="1" s="1"/>
  <c r="BH102" i="1"/>
  <c r="P103" i="1"/>
  <c r="BB103" i="1" s="1"/>
  <c r="R103" i="1"/>
  <c r="T103" i="1" s="1"/>
  <c r="BN103" i="1" s="1"/>
  <c r="AV103" i="1"/>
  <c r="K103" i="1" s="1"/>
  <c r="AW103" i="1"/>
  <c r="N103" i="1" s="1"/>
  <c r="AX103" i="1"/>
  <c r="AY103" i="1"/>
  <c r="BA103" i="1" s="1"/>
  <c r="AZ103" i="1"/>
  <c r="BE103" i="1"/>
  <c r="BF103" i="1"/>
  <c r="BI103" i="1" s="1"/>
  <c r="BH103" i="1"/>
  <c r="K104" i="1"/>
  <c r="R104" i="1"/>
  <c r="T104" i="1"/>
  <c r="AV104" i="1"/>
  <c r="AW104" i="1"/>
  <c r="AX104" i="1"/>
  <c r="AY104" i="1"/>
  <c r="AZ104" i="1"/>
  <c r="BE104" i="1"/>
  <c r="BF104" i="1"/>
  <c r="BI104" i="1" s="1"/>
  <c r="BH104" i="1"/>
  <c r="BN104" i="1"/>
  <c r="R105" i="1"/>
  <c r="T105" i="1" s="1"/>
  <c r="AV105" i="1"/>
  <c r="AX105" i="1"/>
  <c r="AY105" i="1"/>
  <c r="AZ105" i="1"/>
  <c r="BE105" i="1"/>
  <c r="BF105" i="1"/>
  <c r="BI105" i="1" s="1"/>
  <c r="BH105" i="1"/>
  <c r="N106" i="1"/>
  <c r="R106" i="1"/>
  <c r="T106" i="1" s="1"/>
  <c r="AV106" i="1"/>
  <c r="K106" i="1" s="1"/>
  <c r="AW106" i="1"/>
  <c r="AX106" i="1"/>
  <c r="AY106" i="1"/>
  <c r="AZ106" i="1"/>
  <c r="BE106" i="1"/>
  <c r="BF106" i="1"/>
  <c r="BH106" i="1"/>
  <c r="BI106" i="1"/>
  <c r="BN106" i="1"/>
  <c r="K107" i="1"/>
  <c r="N107" i="1"/>
  <c r="R107" i="1"/>
  <c r="T107" i="1"/>
  <c r="AV107" i="1"/>
  <c r="AW107" i="1"/>
  <c r="AX107" i="1"/>
  <c r="AY107" i="1"/>
  <c r="AZ107" i="1"/>
  <c r="BA107" i="1"/>
  <c r="P107" i="1" s="1"/>
  <c r="BB107" i="1" s="1"/>
  <c r="BE107" i="1"/>
  <c r="BF107" i="1"/>
  <c r="BI107" i="1" s="1"/>
  <c r="BH107" i="1"/>
  <c r="R108" i="1"/>
  <c r="T108" i="1"/>
  <c r="AV108" i="1"/>
  <c r="K108" i="1" s="1"/>
  <c r="AX108" i="1"/>
  <c r="AY108" i="1"/>
  <c r="AZ108" i="1"/>
  <c r="BE108" i="1"/>
  <c r="BF108" i="1" s="1"/>
  <c r="BH108" i="1"/>
  <c r="BI108" i="1"/>
  <c r="R109" i="1"/>
  <c r="T109" i="1"/>
  <c r="AV109" i="1"/>
  <c r="AX109" i="1"/>
  <c r="AY109" i="1"/>
  <c r="AZ109" i="1"/>
  <c r="BE109" i="1"/>
  <c r="BF109" i="1"/>
  <c r="BH109" i="1"/>
  <c r="K110" i="1"/>
  <c r="N110" i="1"/>
  <c r="P110" i="1"/>
  <c r="BB110" i="1" s="1"/>
  <c r="R110" i="1"/>
  <c r="T110" i="1"/>
  <c r="AV110" i="1"/>
  <c r="AW110" i="1"/>
  <c r="AX110" i="1"/>
  <c r="AY110" i="1"/>
  <c r="BA110" i="1" s="1"/>
  <c r="AZ110" i="1"/>
  <c r="BC110" i="1"/>
  <c r="BD110" i="1"/>
  <c r="BG110" i="1" s="1"/>
  <c r="L110" i="1" s="1"/>
  <c r="BJ110" i="1" s="1"/>
  <c r="M110" i="1" s="1"/>
  <c r="BE110" i="1"/>
  <c r="BF110" i="1" s="1"/>
  <c r="BI110" i="1" s="1"/>
  <c r="BH110" i="1"/>
  <c r="BN110" i="1"/>
  <c r="K111" i="1"/>
  <c r="R111" i="1"/>
  <c r="T111" i="1"/>
  <c r="AV111" i="1"/>
  <c r="AW111" i="1" s="1"/>
  <c r="N111" i="1" s="1"/>
  <c r="AX111" i="1"/>
  <c r="AY111" i="1"/>
  <c r="AZ111" i="1"/>
  <c r="BA111" i="1" s="1"/>
  <c r="P111" i="1" s="1"/>
  <c r="BB111" i="1" s="1"/>
  <c r="BE111" i="1"/>
  <c r="BF111" i="1"/>
  <c r="BH111" i="1"/>
  <c r="BI111" i="1" s="1"/>
  <c r="K112" i="1"/>
  <c r="R112" i="1"/>
  <c r="T112" i="1"/>
  <c r="AV112" i="1"/>
  <c r="AW112" i="1"/>
  <c r="AX112" i="1"/>
  <c r="AY112" i="1"/>
  <c r="AZ112" i="1"/>
  <c r="BE112" i="1"/>
  <c r="BF112" i="1"/>
  <c r="BH112" i="1"/>
  <c r="BI112" i="1"/>
  <c r="R113" i="1"/>
  <c r="T113" i="1"/>
  <c r="AV113" i="1"/>
  <c r="AX113" i="1"/>
  <c r="AY113" i="1"/>
  <c r="AZ113" i="1"/>
  <c r="BE113" i="1"/>
  <c r="BF113" i="1" s="1"/>
  <c r="BI113" i="1" s="1"/>
  <c r="BH113" i="1"/>
  <c r="K114" i="1"/>
  <c r="BN114" i="1" s="1"/>
  <c r="N114" i="1"/>
  <c r="R114" i="1"/>
  <c r="T114" i="1"/>
  <c r="AV114" i="1"/>
  <c r="AW114" i="1" s="1"/>
  <c r="AX114" i="1"/>
  <c r="AY114" i="1"/>
  <c r="AZ114" i="1"/>
  <c r="BE114" i="1"/>
  <c r="BF114" i="1"/>
  <c r="BH114" i="1"/>
  <c r="BI114" i="1" s="1"/>
  <c r="K115" i="1"/>
  <c r="N115" i="1"/>
  <c r="R115" i="1"/>
  <c r="T115" i="1" s="1"/>
  <c r="AV115" i="1"/>
  <c r="AW115" i="1" s="1"/>
  <c r="AX115" i="1"/>
  <c r="AY115" i="1"/>
  <c r="AZ115" i="1"/>
  <c r="BE115" i="1"/>
  <c r="BF115" i="1"/>
  <c r="BH115" i="1"/>
  <c r="K116" i="1"/>
  <c r="N116" i="1"/>
  <c r="R116" i="1"/>
  <c r="T116" i="1" s="1"/>
  <c r="AV116" i="1"/>
  <c r="AW116" i="1" s="1"/>
  <c r="AX116" i="1"/>
  <c r="AY116" i="1"/>
  <c r="AZ116" i="1"/>
  <c r="BE116" i="1"/>
  <c r="BF116" i="1"/>
  <c r="BH116" i="1"/>
  <c r="R117" i="1"/>
  <c r="T117" i="1"/>
  <c r="AV117" i="1"/>
  <c r="AX117" i="1"/>
  <c r="AY117" i="1"/>
  <c r="AZ117" i="1"/>
  <c r="BE117" i="1"/>
  <c r="BF117" i="1"/>
  <c r="BH117" i="1"/>
  <c r="BI117" i="1" s="1"/>
  <c r="R118" i="1"/>
  <c r="T118" i="1"/>
  <c r="AV118" i="1"/>
  <c r="AX118" i="1"/>
  <c r="AY118" i="1"/>
  <c r="AZ118" i="1"/>
  <c r="BE118" i="1"/>
  <c r="BF118" i="1"/>
  <c r="BI118" i="1" s="1"/>
  <c r="BH118" i="1"/>
  <c r="R119" i="1"/>
  <c r="T119" i="1"/>
  <c r="AV119" i="1"/>
  <c r="AX119" i="1"/>
  <c r="AY119" i="1"/>
  <c r="AZ119" i="1"/>
  <c r="BE119" i="1"/>
  <c r="BF119" i="1"/>
  <c r="BI119" i="1" s="1"/>
  <c r="BH119" i="1"/>
  <c r="K120" i="1"/>
  <c r="R120" i="1"/>
  <c r="T120" i="1"/>
  <c r="AV120" i="1"/>
  <c r="AW120" i="1"/>
  <c r="N120" i="1" s="1"/>
  <c r="AX120" i="1"/>
  <c r="AY120" i="1"/>
  <c r="AZ120" i="1"/>
  <c r="BE120" i="1"/>
  <c r="BF120" i="1"/>
  <c r="BH120" i="1"/>
  <c r="BI120" i="1"/>
  <c r="R121" i="1"/>
  <c r="T121" i="1"/>
  <c r="AV121" i="1"/>
  <c r="K121" i="1" s="1"/>
  <c r="BN121" i="1" s="1"/>
  <c r="AX121" i="1"/>
  <c r="AY121" i="1"/>
  <c r="AZ121" i="1"/>
  <c r="BE121" i="1"/>
  <c r="BF121" i="1"/>
  <c r="BI121" i="1" s="1"/>
  <c r="BH121" i="1"/>
  <c r="R122" i="1"/>
  <c r="T122" i="1"/>
  <c r="AV122" i="1"/>
  <c r="AX122" i="1"/>
  <c r="AY122" i="1"/>
  <c r="AZ122" i="1"/>
  <c r="BE122" i="1"/>
  <c r="BF122" i="1" s="1"/>
  <c r="BI122" i="1" s="1"/>
  <c r="BH122" i="1"/>
  <c r="N123" i="1"/>
  <c r="R123" i="1"/>
  <c r="T123" i="1"/>
  <c r="AV123" i="1"/>
  <c r="K123" i="1" s="1"/>
  <c r="BN123" i="1" s="1"/>
  <c r="AW123" i="1"/>
  <c r="AX123" i="1"/>
  <c r="AY123" i="1"/>
  <c r="AZ123" i="1"/>
  <c r="BE123" i="1"/>
  <c r="BF123" i="1"/>
  <c r="BH123" i="1"/>
  <c r="BI123" i="1"/>
  <c r="K124" i="1"/>
  <c r="R124" i="1"/>
  <c r="T124" i="1" s="1"/>
  <c r="AV124" i="1"/>
  <c r="AW124" i="1"/>
  <c r="AX124" i="1"/>
  <c r="AY124" i="1"/>
  <c r="AZ124" i="1"/>
  <c r="BE124" i="1"/>
  <c r="BF124" i="1" s="1"/>
  <c r="BI124" i="1" s="1"/>
  <c r="BH124" i="1"/>
  <c r="R125" i="1"/>
  <c r="T125" i="1"/>
  <c r="AV125" i="1"/>
  <c r="AX125" i="1"/>
  <c r="AY125" i="1"/>
  <c r="AZ125" i="1"/>
  <c r="BE125" i="1"/>
  <c r="BF125" i="1"/>
  <c r="BH125" i="1"/>
  <c r="K126" i="1"/>
  <c r="R126" i="1"/>
  <c r="T126" i="1"/>
  <c r="AV126" i="1"/>
  <c r="AW126" i="1" s="1"/>
  <c r="AX126" i="1"/>
  <c r="AY126" i="1"/>
  <c r="AZ126" i="1"/>
  <c r="BE126" i="1"/>
  <c r="BF126" i="1"/>
  <c r="BH126" i="1"/>
  <c r="BI126" i="1" s="1"/>
  <c r="BN126" i="1"/>
  <c r="R127" i="1"/>
  <c r="T127" i="1"/>
  <c r="AV127" i="1"/>
  <c r="K127" i="1" s="1"/>
  <c r="AW127" i="1"/>
  <c r="AX127" i="1"/>
  <c r="AY127" i="1"/>
  <c r="AZ127" i="1"/>
  <c r="BE127" i="1"/>
  <c r="BF127" i="1"/>
  <c r="BI127" i="1" s="1"/>
  <c r="BH127" i="1"/>
  <c r="K128" i="1"/>
  <c r="N128" i="1"/>
  <c r="R128" i="1"/>
  <c r="T128" i="1"/>
  <c r="AV128" i="1"/>
  <c r="AW128" i="1" s="1"/>
  <c r="AX128" i="1"/>
  <c r="AY128" i="1"/>
  <c r="AZ128" i="1"/>
  <c r="BA128" i="1"/>
  <c r="P128" i="1" s="1"/>
  <c r="BB128" i="1" s="1"/>
  <c r="BE128" i="1"/>
  <c r="BF128" i="1" s="1"/>
  <c r="BI128" i="1" s="1"/>
  <c r="BH128" i="1"/>
  <c r="K129" i="1"/>
  <c r="N129" i="1"/>
  <c r="R129" i="1"/>
  <c r="T129" i="1"/>
  <c r="AV129" i="1"/>
  <c r="AW129" i="1"/>
  <c r="AX129" i="1"/>
  <c r="AY129" i="1"/>
  <c r="AZ129" i="1"/>
  <c r="BA129" i="1" s="1"/>
  <c r="P129" i="1" s="1"/>
  <c r="BB129" i="1" s="1"/>
  <c r="BE129" i="1"/>
  <c r="BF129" i="1"/>
  <c r="BH129" i="1"/>
  <c r="BI129" i="1"/>
  <c r="K130" i="1"/>
  <c r="BN130" i="1" s="1"/>
  <c r="R130" i="1"/>
  <c r="T130" i="1"/>
  <c r="AV130" i="1"/>
  <c r="AW130" i="1"/>
  <c r="AX130" i="1"/>
  <c r="AY130" i="1"/>
  <c r="AZ130" i="1"/>
  <c r="BE130" i="1"/>
  <c r="BF130" i="1" s="1"/>
  <c r="BI130" i="1" s="1"/>
  <c r="BH130" i="1"/>
  <c r="N131" i="1"/>
  <c r="P131" i="1"/>
  <c r="BB131" i="1" s="1"/>
  <c r="R131" i="1"/>
  <c r="T131" i="1"/>
  <c r="AV131" i="1"/>
  <c r="AW131" i="1" s="1"/>
  <c r="AX131" i="1"/>
  <c r="AY131" i="1"/>
  <c r="AZ131" i="1"/>
  <c r="BA131" i="1" s="1"/>
  <c r="BE131" i="1"/>
  <c r="BF131" i="1"/>
  <c r="BI131" i="1" s="1"/>
  <c r="BH131" i="1"/>
  <c r="R132" i="1"/>
  <c r="T132" i="1"/>
  <c r="AV132" i="1"/>
  <c r="K132" i="1" s="1"/>
  <c r="AW132" i="1"/>
  <c r="N132" i="1" s="1"/>
  <c r="AX132" i="1"/>
  <c r="AY132" i="1"/>
  <c r="AZ132" i="1"/>
  <c r="BE132" i="1"/>
  <c r="BF132" i="1"/>
  <c r="BH132" i="1"/>
  <c r="BI132" i="1"/>
  <c r="BN132" i="1"/>
  <c r="R133" i="1"/>
  <c r="T133" i="1"/>
  <c r="AV133" i="1"/>
  <c r="K133" i="1" s="1"/>
  <c r="AW133" i="1"/>
  <c r="AX133" i="1"/>
  <c r="AY133" i="1"/>
  <c r="AZ133" i="1"/>
  <c r="BE133" i="1"/>
  <c r="BF133" i="1" s="1"/>
  <c r="BI133" i="1" s="1"/>
  <c r="BH133" i="1"/>
  <c r="K134" i="1"/>
  <c r="BN134" i="1" s="1"/>
  <c r="R134" i="1"/>
  <c r="T134" i="1"/>
  <c r="AV134" i="1"/>
  <c r="AW134" i="1" s="1"/>
  <c r="AX134" i="1"/>
  <c r="AY134" i="1"/>
  <c r="AZ134" i="1"/>
  <c r="BE134" i="1"/>
  <c r="BF134" i="1"/>
  <c r="BH134" i="1"/>
  <c r="R135" i="1"/>
  <c r="T135" i="1"/>
  <c r="AV135" i="1"/>
  <c r="AX135" i="1"/>
  <c r="AY135" i="1"/>
  <c r="AZ135" i="1"/>
  <c r="BE135" i="1"/>
  <c r="BF135" i="1"/>
  <c r="BH135" i="1"/>
  <c r="BI135" i="1" s="1"/>
  <c r="K136" i="1"/>
  <c r="N136" i="1"/>
  <c r="R136" i="1"/>
  <c r="T136" i="1" s="1"/>
  <c r="BN136" i="1" s="1"/>
  <c r="AV136" i="1"/>
  <c r="AW136" i="1"/>
  <c r="AX136" i="1"/>
  <c r="AY136" i="1"/>
  <c r="AZ136" i="1"/>
  <c r="BE136" i="1"/>
  <c r="BF136" i="1" s="1"/>
  <c r="BI136" i="1" s="1"/>
  <c r="BH136" i="1"/>
  <c r="K137" i="1"/>
  <c r="O137" i="1"/>
  <c r="R137" i="1"/>
  <c r="T137" i="1" s="1"/>
  <c r="AV137" i="1"/>
  <c r="AW137" i="1" s="1"/>
  <c r="N137" i="1" s="1"/>
  <c r="AX137" i="1"/>
  <c r="AY137" i="1"/>
  <c r="AZ137" i="1"/>
  <c r="BA137" i="1" s="1"/>
  <c r="P137" i="1" s="1"/>
  <c r="BB137" i="1" s="1"/>
  <c r="BE137" i="1"/>
  <c r="BF137" i="1" s="1"/>
  <c r="BI137" i="1" s="1"/>
  <c r="BH137" i="1"/>
  <c r="R138" i="1"/>
  <c r="T138" i="1"/>
  <c r="AV138" i="1"/>
  <c r="K138" i="1" s="1"/>
  <c r="BN138" i="1" s="1"/>
  <c r="AX138" i="1"/>
  <c r="AY138" i="1"/>
  <c r="AZ138" i="1"/>
  <c r="BE138" i="1"/>
  <c r="BF138" i="1"/>
  <c r="BH138" i="1"/>
  <c r="BI138" i="1" s="1"/>
  <c r="R139" i="1"/>
  <c r="T139" i="1"/>
  <c r="AV139" i="1"/>
  <c r="AX139" i="1"/>
  <c r="AY139" i="1"/>
  <c r="AZ139" i="1"/>
  <c r="BE139" i="1"/>
  <c r="BF139" i="1"/>
  <c r="BI139" i="1" s="1"/>
  <c r="BH139" i="1"/>
  <c r="N140" i="1"/>
  <c r="R140" i="1"/>
  <c r="T140" i="1"/>
  <c r="AV140" i="1"/>
  <c r="K140" i="1" s="1"/>
  <c r="AW140" i="1"/>
  <c r="AX140" i="1"/>
  <c r="AY140" i="1"/>
  <c r="BA140" i="1" s="1"/>
  <c r="P140" i="1" s="1"/>
  <c r="BB140" i="1" s="1"/>
  <c r="AZ140" i="1"/>
  <c r="BE140" i="1"/>
  <c r="BF140" i="1" s="1"/>
  <c r="BI140" i="1" s="1"/>
  <c r="BH140" i="1"/>
  <c r="K141" i="1"/>
  <c r="N141" i="1"/>
  <c r="P141" i="1"/>
  <c r="BB141" i="1" s="1"/>
  <c r="R141" i="1"/>
  <c r="T141" i="1"/>
  <c r="AV141" i="1"/>
  <c r="AW141" i="1"/>
  <c r="AX141" i="1"/>
  <c r="AY141" i="1"/>
  <c r="BA141" i="1" s="1"/>
  <c r="AZ141" i="1"/>
  <c r="BE141" i="1"/>
  <c r="BF141" i="1"/>
  <c r="BI141" i="1" s="1"/>
  <c r="BH141" i="1"/>
  <c r="R142" i="1"/>
  <c r="T142" i="1"/>
  <c r="AV142" i="1"/>
  <c r="K142" i="1" s="1"/>
  <c r="AX142" i="1"/>
  <c r="AY142" i="1"/>
  <c r="AZ142" i="1"/>
  <c r="BE142" i="1"/>
  <c r="BF142" i="1"/>
  <c r="BH142" i="1"/>
  <c r="BI142" i="1" s="1"/>
  <c r="BN142" i="1"/>
  <c r="R143" i="1"/>
  <c r="T143" i="1"/>
  <c r="AV143" i="1"/>
  <c r="K143" i="1" s="1"/>
  <c r="AW143" i="1"/>
  <c r="AX143" i="1"/>
  <c r="AY143" i="1"/>
  <c r="BA143" i="1" s="1"/>
  <c r="P143" i="1" s="1"/>
  <c r="BB143" i="1" s="1"/>
  <c r="AZ143" i="1"/>
  <c r="BE143" i="1"/>
  <c r="BF143" i="1" s="1"/>
  <c r="BH143" i="1"/>
  <c r="BI143" i="1"/>
  <c r="BN143" i="1"/>
  <c r="K144" i="1"/>
  <c r="N144" i="1"/>
  <c r="R144" i="1"/>
  <c r="T144" i="1" s="1"/>
  <c r="AV144" i="1"/>
  <c r="AW144" i="1"/>
  <c r="AX144" i="1"/>
  <c r="AY144" i="1"/>
  <c r="AZ144" i="1"/>
  <c r="BA144" i="1" s="1"/>
  <c r="P144" i="1" s="1"/>
  <c r="BB144" i="1" s="1"/>
  <c r="BE144" i="1"/>
  <c r="BF144" i="1" s="1"/>
  <c r="BI144" i="1" s="1"/>
  <c r="BH144" i="1"/>
  <c r="N145" i="1"/>
  <c r="R145" i="1"/>
  <c r="T145" i="1" s="1"/>
  <c r="BN145" i="1" s="1"/>
  <c r="AV145" i="1"/>
  <c r="K145" i="1" s="1"/>
  <c r="AW145" i="1"/>
  <c r="BA145" i="1" s="1"/>
  <c r="P145" i="1" s="1"/>
  <c r="BB145" i="1" s="1"/>
  <c r="O145" i="1" s="1"/>
  <c r="AX145" i="1"/>
  <c r="AY145" i="1"/>
  <c r="AZ145" i="1"/>
  <c r="BC145" i="1"/>
  <c r="BD145" i="1" s="1"/>
  <c r="BG145" i="1" s="1"/>
  <c r="L145" i="1" s="1"/>
  <c r="BJ145" i="1" s="1"/>
  <c r="M145" i="1" s="1"/>
  <c r="BE145" i="1"/>
  <c r="BF145" i="1" s="1"/>
  <c r="BI145" i="1" s="1"/>
  <c r="BH145" i="1"/>
  <c r="R146" i="1"/>
  <c r="T146" i="1"/>
  <c r="AV146" i="1"/>
  <c r="K146" i="1" s="1"/>
  <c r="BN146" i="1" s="1"/>
  <c r="AW146" i="1"/>
  <c r="BA146" i="1" s="1"/>
  <c r="P146" i="1" s="1"/>
  <c r="BB146" i="1" s="1"/>
  <c r="AX146" i="1"/>
  <c r="AY146" i="1"/>
  <c r="AZ146" i="1"/>
  <c r="BE146" i="1"/>
  <c r="BF146" i="1" s="1"/>
  <c r="BH146" i="1"/>
  <c r="BI146" i="1"/>
  <c r="K147" i="1"/>
  <c r="L147" i="1"/>
  <c r="BJ147" i="1" s="1"/>
  <c r="M147" i="1" s="1"/>
  <c r="BK147" i="1" s="1"/>
  <c r="N147" i="1"/>
  <c r="R147" i="1"/>
  <c r="T147" i="1"/>
  <c r="AV147" i="1"/>
  <c r="AW147" i="1"/>
  <c r="AX147" i="1"/>
  <c r="AY147" i="1"/>
  <c r="AZ147" i="1"/>
  <c r="BA147" i="1"/>
  <c r="P147" i="1" s="1"/>
  <c r="BB147" i="1" s="1"/>
  <c r="BC147" i="1"/>
  <c r="BD147" i="1" s="1"/>
  <c r="BG147" i="1" s="1"/>
  <c r="BE147" i="1"/>
  <c r="BF147" i="1" s="1"/>
  <c r="BH147" i="1"/>
  <c r="BI147" i="1"/>
  <c r="BL147" i="1"/>
  <c r="K148" i="1"/>
  <c r="R148" i="1"/>
  <c r="T148" i="1" s="1"/>
  <c r="AV148" i="1"/>
  <c r="AW148" i="1" s="1"/>
  <c r="N148" i="1" s="1"/>
  <c r="AX148" i="1"/>
  <c r="AY148" i="1"/>
  <c r="BA148" i="1" s="1"/>
  <c r="P148" i="1" s="1"/>
  <c r="BB148" i="1" s="1"/>
  <c r="AZ148" i="1"/>
  <c r="BE148" i="1"/>
  <c r="BF148" i="1" s="1"/>
  <c r="BH148" i="1"/>
  <c r="R149" i="1"/>
  <c r="T149" i="1"/>
  <c r="AV149" i="1"/>
  <c r="K149" i="1" s="1"/>
  <c r="AW149" i="1"/>
  <c r="AX149" i="1"/>
  <c r="AY149" i="1"/>
  <c r="BA149" i="1" s="1"/>
  <c r="P149" i="1" s="1"/>
  <c r="BB149" i="1" s="1"/>
  <c r="AZ149" i="1"/>
  <c r="BE149" i="1"/>
  <c r="BF149" i="1" s="1"/>
  <c r="BI149" i="1" s="1"/>
  <c r="BH149" i="1"/>
  <c r="BN149" i="1"/>
  <c r="K150" i="1"/>
  <c r="R150" i="1"/>
  <c r="T150" i="1" s="1"/>
  <c r="AV150" i="1"/>
  <c r="AW150" i="1"/>
  <c r="AX150" i="1"/>
  <c r="AY150" i="1"/>
  <c r="AZ150" i="1"/>
  <c r="BE150" i="1"/>
  <c r="BF150" i="1"/>
  <c r="BI150" i="1" s="1"/>
  <c r="BH150" i="1"/>
  <c r="M151" i="1"/>
  <c r="N151" i="1"/>
  <c r="R151" i="1"/>
  <c r="T151" i="1"/>
  <c r="AV151" i="1"/>
  <c r="K151" i="1" s="1"/>
  <c r="AW151" i="1"/>
  <c r="AX151" i="1"/>
  <c r="AY151" i="1"/>
  <c r="AZ151" i="1"/>
  <c r="BA151" i="1" s="1"/>
  <c r="P151" i="1" s="1"/>
  <c r="BB151" i="1" s="1"/>
  <c r="BC151" i="1"/>
  <c r="BD151" i="1" s="1"/>
  <c r="BG151" i="1" s="1"/>
  <c r="L151" i="1" s="1"/>
  <c r="BJ151" i="1" s="1"/>
  <c r="BE151" i="1"/>
  <c r="BF151" i="1" s="1"/>
  <c r="BH151" i="1"/>
  <c r="BI151" i="1"/>
  <c r="R152" i="1"/>
  <c r="T152" i="1"/>
  <c r="AV152" i="1"/>
  <c r="AX152" i="1"/>
  <c r="AY152" i="1"/>
  <c r="AZ152" i="1"/>
  <c r="BE152" i="1"/>
  <c r="BF152" i="1" s="1"/>
  <c r="BH152" i="1"/>
  <c r="BI152" i="1"/>
  <c r="K153" i="1"/>
  <c r="P153" i="1"/>
  <c r="BB153" i="1" s="1"/>
  <c r="R153" i="1"/>
  <c r="BA153" i="1" s="1"/>
  <c r="T153" i="1"/>
  <c r="AV153" i="1"/>
  <c r="AW153" i="1"/>
  <c r="AX153" i="1"/>
  <c r="AY153" i="1"/>
  <c r="AZ153" i="1"/>
  <c r="BE153" i="1"/>
  <c r="BF153" i="1"/>
  <c r="BH153" i="1"/>
  <c r="BI153" i="1"/>
  <c r="R154" i="1"/>
  <c r="T154" i="1" s="1"/>
  <c r="AV154" i="1"/>
  <c r="AX154" i="1"/>
  <c r="AY154" i="1"/>
  <c r="AZ154" i="1"/>
  <c r="BE154" i="1"/>
  <c r="BF154" i="1" s="1"/>
  <c r="BI154" i="1" s="1"/>
  <c r="BH154" i="1"/>
  <c r="N155" i="1"/>
  <c r="R155" i="1"/>
  <c r="T155" i="1" s="1"/>
  <c r="BN155" i="1" s="1"/>
  <c r="AV155" i="1"/>
  <c r="K155" i="1" s="1"/>
  <c r="AW155" i="1"/>
  <c r="AX155" i="1"/>
  <c r="BA155" i="1" s="1"/>
  <c r="P155" i="1" s="1"/>
  <c r="BB155" i="1" s="1"/>
  <c r="AY155" i="1"/>
  <c r="AZ155" i="1"/>
  <c r="BE155" i="1"/>
  <c r="BF155" i="1"/>
  <c r="BH155" i="1"/>
  <c r="BI155" i="1"/>
  <c r="K156" i="1"/>
  <c r="N156" i="1"/>
  <c r="R156" i="1"/>
  <c r="T156" i="1" s="1"/>
  <c r="AV156" i="1"/>
  <c r="AW156" i="1"/>
  <c r="AX156" i="1"/>
  <c r="AY156" i="1"/>
  <c r="AZ156" i="1"/>
  <c r="BE156" i="1"/>
  <c r="BF156" i="1"/>
  <c r="BI156" i="1" s="1"/>
  <c r="BH156" i="1"/>
  <c r="R157" i="1"/>
  <c r="T157" i="1"/>
  <c r="AV157" i="1"/>
  <c r="K157" i="1" s="1"/>
  <c r="AW157" i="1"/>
  <c r="AX157" i="1"/>
  <c r="AY157" i="1"/>
  <c r="AZ157" i="1"/>
  <c r="BA157" i="1" s="1"/>
  <c r="P157" i="1" s="1"/>
  <c r="BB157" i="1" s="1"/>
  <c r="BE157" i="1"/>
  <c r="BF157" i="1" s="1"/>
  <c r="BI157" i="1" s="1"/>
  <c r="BH157" i="1"/>
  <c r="R158" i="1"/>
  <c r="T158" i="1"/>
  <c r="AV158" i="1"/>
  <c r="K158" i="1" s="1"/>
  <c r="AW158" i="1"/>
  <c r="AX158" i="1"/>
  <c r="BA158" i="1" s="1"/>
  <c r="P158" i="1" s="1"/>
  <c r="BB158" i="1" s="1"/>
  <c r="AY158" i="1"/>
  <c r="AZ158" i="1"/>
  <c r="BE158" i="1"/>
  <c r="BF158" i="1"/>
  <c r="BI158" i="1" s="1"/>
  <c r="BH158" i="1"/>
  <c r="BN158" i="1"/>
  <c r="K159" i="1"/>
  <c r="N159" i="1"/>
  <c r="R159" i="1"/>
  <c r="T159" i="1"/>
  <c r="BN159" i="1" s="1"/>
  <c r="AV159" i="1"/>
  <c r="AW159" i="1"/>
  <c r="AX159" i="1"/>
  <c r="AY159" i="1"/>
  <c r="AZ159" i="1"/>
  <c r="BA159" i="1" s="1"/>
  <c r="P159" i="1" s="1"/>
  <c r="BB159" i="1" s="1"/>
  <c r="BE159" i="1"/>
  <c r="BF159" i="1"/>
  <c r="BI159" i="1" s="1"/>
  <c r="BH159" i="1"/>
  <c r="R160" i="1"/>
  <c r="T160" i="1"/>
  <c r="AV160" i="1"/>
  <c r="AX160" i="1"/>
  <c r="AY160" i="1"/>
  <c r="AZ160" i="1"/>
  <c r="BE160" i="1"/>
  <c r="BF160" i="1" s="1"/>
  <c r="BH160" i="1"/>
  <c r="BI160" i="1" s="1"/>
  <c r="R161" i="1"/>
  <c r="T161" i="1" s="1"/>
  <c r="BN161" i="1" s="1"/>
  <c r="AV161" i="1"/>
  <c r="K161" i="1" s="1"/>
  <c r="AW161" i="1"/>
  <c r="N161" i="1" s="1"/>
  <c r="AX161" i="1"/>
  <c r="AY161" i="1"/>
  <c r="AZ161" i="1"/>
  <c r="BE161" i="1"/>
  <c r="BF161" i="1"/>
  <c r="BI161" i="1" s="1"/>
  <c r="BH161" i="1"/>
  <c r="K162" i="1"/>
  <c r="R162" i="1"/>
  <c r="T162" i="1"/>
  <c r="BN162" i="1" s="1"/>
  <c r="AV162" i="1"/>
  <c r="AW162" i="1"/>
  <c r="N162" i="1" s="1"/>
  <c r="AX162" i="1"/>
  <c r="AY162" i="1"/>
  <c r="AZ162" i="1"/>
  <c r="BE162" i="1"/>
  <c r="BF162" i="1"/>
  <c r="BI162" i="1" s="1"/>
  <c r="BH162" i="1"/>
  <c r="R163" i="1"/>
  <c r="T163" i="1" s="1"/>
  <c r="AV163" i="1"/>
  <c r="K163" i="1" s="1"/>
  <c r="AW163" i="1"/>
  <c r="N163" i="1" s="1"/>
  <c r="AX163" i="1"/>
  <c r="AY163" i="1"/>
  <c r="AZ163" i="1"/>
  <c r="BE163" i="1"/>
  <c r="BF163" i="1" s="1"/>
  <c r="BH163" i="1"/>
  <c r="BI163" i="1"/>
  <c r="R164" i="1"/>
  <c r="T164" i="1" s="1"/>
  <c r="BN164" i="1" s="1"/>
  <c r="AV164" i="1"/>
  <c r="K164" i="1" s="1"/>
  <c r="AW164" i="1"/>
  <c r="AX164" i="1"/>
  <c r="AY164" i="1"/>
  <c r="AZ164" i="1"/>
  <c r="BE164" i="1"/>
  <c r="BF164" i="1" s="1"/>
  <c r="BH164" i="1"/>
  <c r="BI164" i="1"/>
  <c r="K165" i="1"/>
  <c r="N165" i="1"/>
  <c r="R165" i="1"/>
  <c r="T165" i="1" s="1"/>
  <c r="BN165" i="1" s="1"/>
  <c r="AV165" i="1"/>
  <c r="AW165" i="1"/>
  <c r="AX165" i="1"/>
  <c r="AY165" i="1"/>
  <c r="AZ165" i="1"/>
  <c r="BE165" i="1"/>
  <c r="BF165" i="1"/>
  <c r="BI165" i="1" s="1"/>
  <c r="BH165" i="1"/>
  <c r="K166" i="1"/>
  <c r="BN166" i="1" s="1"/>
  <c r="R166" i="1"/>
  <c r="T166" i="1"/>
  <c r="AV166" i="1"/>
  <c r="AW166" i="1"/>
  <c r="AX166" i="1"/>
  <c r="AY166" i="1"/>
  <c r="AZ166" i="1"/>
  <c r="BE166" i="1"/>
  <c r="BF166" i="1" s="1"/>
  <c r="BI166" i="1" s="1"/>
  <c r="BH166" i="1"/>
  <c r="R167" i="1"/>
  <c r="T167" i="1"/>
  <c r="AV167" i="1"/>
  <c r="K167" i="1" s="1"/>
  <c r="AW167" i="1"/>
  <c r="AX167" i="1"/>
  <c r="AY167" i="1"/>
  <c r="AZ167" i="1"/>
  <c r="BE167" i="1"/>
  <c r="BF167" i="1"/>
  <c r="BH167" i="1"/>
  <c r="BI167" i="1"/>
  <c r="N168" i="1"/>
  <c r="R168" i="1"/>
  <c r="T168" i="1"/>
  <c r="AV168" i="1"/>
  <c r="K168" i="1" s="1"/>
  <c r="AW168" i="1"/>
  <c r="AX168" i="1"/>
  <c r="BA168" i="1" s="1"/>
  <c r="P168" i="1" s="1"/>
  <c r="BB168" i="1" s="1"/>
  <c r="AY168" i="1"/>
  <c r="AZ168" i="1"/>
  <c r="BC168" i="1"/>
  <c r="BD168" i="1" s="1"/>
  <c r="BE168" i="1"/>
  <c r="BF168" i="1" s="1"/>
  <c r="BI168" i="1" s="1"/>
  <c r="BG168" i="1"/>
  <c r="L168" i="1" s="1"/>
  <c r="BJ168" i="1" s="1"/>
  <c r="M168" i="1" s="1"/>
  <c r="BH168" i="1"/>
  <c r="K169" i="1"/>
  <c r="N169" i="1"/>
  <c r="R169" i="1"/>
  <c r="T169" i="1" s="1"/>
  <c r="AV169" i="1"/>
  <c r="AW169" i="1"/>
  <c r="AX169" i="1"/>
  <c r="AY169" i="1"/>
  <c r="BA169" i="1" s="1"/>
  <c r="P169" i="1" s="1"/>
  <c r="AZ169" i="1"/>
  <c r="BB169" i="1"/>
  <c r="BE169" i="1"/>
  <c r="BF169" i="1"/>
  <c r="BI169" i="1" s="1"/>
  <c r="BH169" i="1"/>
  <c r="R170" i="1"/>
  <c r="T170" i="1" s="1"/>
  <c r="AV170" i="1"/>
  <c r="K170" i="1" s="1"/>
  <c r="AW170" i="1"/>
  <c r="AX170" i="1"/>
  <c r="AY170" i="1"/>
  <c r="AZ170" i="1"/>
  <c r="BE170" i="1"/>
  <c r="BF170" i="1"/>
  <c r="BI170" i="1" s="1"/>
  <c r="BH170" i="1"/>
  <c r="N171" i="1"/>
  <c r="R171" i="1"/>
  <c r="T171" i="1" s="1"/>
  <c r="AV171" i="1"/>
  <c r="K171" i="1" s="1"/>
  <c r="AW171" i="1"/>
  <c r="AX171" i="1"/>
  <c r="AY171" i="1"/>
  <c r="AZ171" i="1"/>
  <c r="BE171" i="1"/>
  <c r="BF171" i="1"/>
  <c r="BH171" i="1"/>
  <c r="BI171" i="1" s="1"/>
  <c r="K172" i="1"/>
  <c r="N172" i="1"/>
  <c r="R172" i="1"/>
  <c r="T172" i="1" s="1"/>
  <c r="BN172" i="1" s="1"/>
  <c r="AV172" i="1"/>
  <c r="AW172" i="1"/>
  <c r="AX172" i="1"/>
  <c r="AY172" i="1"/>
  <c r="BA172" i="1" s="1"/>
  <c r="P172" i="1" s="1"/>
  <c r="AZ172" i="1"/>
  <c r="BB172" i="1"/>
  <c r="BE172" i="1"/>
  <c r="BF172" i="1" s="1"/>
  <c r="BI172" i="1" s="1"/>
  <c r="BH172" i="1"/>
  <c r="K173" i="1"/>
  <c r="R173" i="1"/>
  <c r="T173" i="1"/>
  <c r="AV173" i="1"/>
  <c r="AW173" i="1"/>
  <c r="AX173" i="1"/>
  <c r="AY173" i="1"/>
  <c r="AZ173" i="1"/>
  <c r="BE173" i="1"/>
  <c r="BF173" i="1"/>
  <c r="BH173" i="1"/>
  <c r="BI173" i="1"/>
  <c r="R174" i="1"/>
  <c r="T174" i="1"/>
  <c r="AV174" i="1"/>
  <c r="K174" i="1" s="1"/>
  <c r="AW174" i="1"/>
  <c r="AX174" i="1"/>
  <c r="AY174" i="1"/>
  <c r="AZ174" i="1"/>
  <c r="BE174" i="1"/>
  <c r="BF174" i="1"/>
  <c r="BI174" i="1" s="1"/>
  <c r="BH174" i="1"/>
  <c r="R175" i="1"/>
  <c r="T175" i="1" s="1"/>
  <c r="AV175" i="1"/>
  <c r="AW175" i="1" s="1"/>
  <c r="N175" i="1" s="1"/>
  <c r="AX175" i="1"/>
  <c r="AY175" i="1"/>
  <c r="AZ175" i="1"/>
  <c r="BA175" i="1" s="1"/>
  <c r="P175" i="1" s="1"/>
  <c r="BB175" i="1" s="1"/>
  <c r="BE175" i="1"/>
  <c r="BF175" i="1" s="1"/>
  <c r="BI175" i="1" s="1"/>
  <c r="BH175" i="1"/>
  <c r="K176" i="1"/>
  <c r="R176" i="1"/>
  <c r="T176" i="1" s="1"/>
  <c r="BN176" i="1" s="1"/>
  <c r="AV176" i="1"/>
  <c r="AW176" i="1"/>
  <c r="N176" i="1" s="1"/>
  <c r="AX176" i="1"/>
  <c r="AY176" i="1"/>
  <c r="AZ176" i="1"/>
  <c r="BE176" i="1"/>
  <c r="BF176" i="1" s="1"/>
  <c r="BI176" i="1" s="1"/>
  <c r="BH176" i="1"/>
  <c r="R177" i="1"/>
  <c r="T177" i="1"/>
  <c r="AV177" i="1"/>
  <c r="AW177" i="1" s="1"/>
  <c r="N177" i="1" s="1"/>
  <c r="AX177" i="1"/>
  <c r="AY177" i="1"/>
  <c r="AZ177" i="1"/>
  <c r="BE177" i="1"/>
  <c r="BF177" i="1"/>
  <c r="BH177" i="1"/>
  <c r="BI177" i="1" s="1"/>
  <c r="R178" i="1"/>
  <c r="T178" i="1" s="1"/>
  <c r="AV178" i="1"/>
  <c r="K178" i="1" s="1"/>
  <c r="BN178" i="1" s="1"/>
  <c r="AW178" i="1"/>
  <c r="AX178" i="1"/>
  <c r="AY178" i="1"/>
  <c r="AZ178" i="1"/>
  <c r="BE178" i="1"/>
  <c r="BF178" i="1"/>
  <c r="BH178" i="1"/>
  <c r="BI178" i="1"/>
  <c r="K179" i="1"/>
  <c r="R179" i="1"/>
  <c r="T179" i="1"/>
  <c r="AV179" i="1"/>
  <c r="AW179" i="1" s="1"/>
  <c r="AX179" i="1"/>
  <c r="AY179" i="1"/>
  <c r="AZ179" i="1"/>
  <c r="BA179" i="1" s="1"/>
  <c r="P179" i="1" s="1"/>
  <c r="BB179" i="1" s="1"/>
  <c r="BE179" i="1"/>
  <c r="BF179" i="1" s="1"/>
  <c r="BI179" i="1" s="1"/>
  <c r="BH179" i="1"/>
  <c r="R180" i="1"/>
  <c r="T180" i="1"/>
  <c r="AV180" i="1"/>
  <c r="AX180" i="1"/>
  <c r="AY180" i="1"/>
  <c r="AZ180" i="1"/>
  <c r="BE180" i="1"/>
  <c r="BF180" i="1"/>
  <c r="BH180" i="1"/>
  <c r="BI180" i="1" s="1"/>
  <c r="R181" i="1"/>
  <c r="T181" i="1" s="1"/>
  <c r="AV181" i="1"/>
  <c r="K181" i="1" s="1"/>
  <c r="BN181" i="1" s="1"/>
  <c r="AX181" i="1"/>
  <c r="AY181" i="1"/>
  <c r="AZ181" i="1"/>
  <c r="BE181" i="1"/>
  <c r="BF181" i="1"/>
  <c r="BI181" i="1" s="1"/>
  <c r="BH181" i="1"/>
  <c r="K182" i="1"/>
  <c r="R182" i="1"/>
  <c r="T182" i="1"/>
  <c r="AV182" i="1"/>
  <c r="AW182" i="1" s="1"/>
  <c r="AX182" i="1"/>
  <c r="AY182" i="1"/>
  <c r="AZ182" i="1"/>
  <c r="BE182" i="1"/>
  <c r="BF182" i="1" s="1"/>
  <c r="BI182" i="1" s="1"/>
  <c r="BH182" i="1"/>
  <c r="BN182" i="1"/>
  <c r="K183" i="1"/>
  <c r="R183" i="1"/>
  <c r="T183" i="1"/>
  <c r="AV183" i="1"/>
  <c r="AW183" i="1" s="1"/>
  <c r="N183" i="1" s="1"/>
  <c r="AX183" i="1"/>
  <c r="AY183" i="1"/>
  <c r="AZ183" i="1"/>
  <c r="BA183" i="1" s="1"/>
  <c r="P183" i="1" s="1"/>
  <c r="BB183" i="1" s="1"/>
  <c r="BC183" i="1"/>
  <c r="BD183" i="1" s="1"/>
  <c r="BG183" i="1" s="1"/>
  <c r="L183" i="1" s="1"/>
  <c r="BJ183" i="1" s="1"/>
  <c r="M183" i="1" s="1"/>
  <c r="BE183" i="1"/>
  <c r="BF183" i="1"/>
  <c r="BH183" i="1"/>
  <c r="BI183" i="1" s="1"/>
  <c r="R184" i="1"/>
  <c r="T184" i="1" s="1"/>
  <c r="AV184" i="1"/>
  <c r="AX184" i="1"/>
  <c r="AY184" i="1"/>
  <c r="AZ184" i="1"/>
  <c r="BE184" i="1"/>
  <c r="BF184" i="1"/>
  <c r="BH184" i="1"/>
  <c r="BI184" i="1"/>
  <c r="K185" i="1"/>
  <c r="R185" i="1"/>
  <c r="T185" i="1"/>
  <c r="AV185" i="1"/>
  <c r="AW185" i="1" s="1"/>
  <c r="AX185" i="1"/>
  <c r="AY185" i="1"/>
  <c r="AZ185" i="1"/>
  <c r="BA185" i="1" s="1"/>
  <c r="P185" i="1" s="1"/>
  <c r="BB185" i="1" s="1"/>
  <c r="BC185" i="1" s="1"/>
  <c r="BD185" i="1" s="1"/>
  <c r="BG185" i="1" s="1"/>
  <c r="L185" i="1" s="1"/>
  <c r="BJ185" i="1" s="1"/>
  <c r="M185" i="1" s="1"/>
  <c r="BE185" i="1"/>
  <c r="BF185" i="1" s="1"/>
  <c r="BI185" i="1" s="1"/>
  <c r="BH185" i="1"/>
  <c r="BN185" i="1"/>
  <c r="R186" i="1"/>
  <c r="T186" i="1"/>
  <c r="AV186" i="1"/>
  <c r="AX186" i="1"/>
  <c r="AY186" i="1"/>
  <c r="AZ186" i="1"/>
  <c r="BE186" i="1"/>
  <c r="BF186" i="1"/>
  <c r="BH186" i="1"/>
  <c r="BI186" i="1" s="1"/>
  <c r="K187" i="1"/>
  <c r="N187" i="1"/>
  <c r="R187" i="1"/>
  <c r="T187" i="1" s="1"/>
  <c r="AV187" i="1"/>
  <c r="AW187" i="1"/>
  <c r="AX187" i="1"/>
  <c r="AY187" i="1"/>
  <c r="AZ187" i="1"/>
  <c r="BA187" i="1" s="1"/>
  <c r="P187" i="1" s="1"/>
  <c r="BB187" i="1" s="1"/>
  <c r="BE187" i="1"/>
  <c r="BF187" i="1"/>
  <c r="BH187" i="1"/>
  <c r="R188" i="1"/>
  <c r="T188" i="1"/>
  <c r="AV188" i="1"/>
  <c r="AX188" i="1"/>
  <c r="AY188" i="1"/>
  <c r="AZ188" i="1"/>
  <c r="BE188" i="1"/>
  <c r="BF188" i="1" s="1"/>
  <c r="BH188" i="1"/>
  <c r="K189" i="1"/>
  <c r="BN189" i="1" s="1"/>
  <c r="R189" i="1"/>
  <c r="T189" i="1"/>
  <c r="AV189" i="1"/>
  <c r="AW189" i="1" s="1"/>
  <c r="N189" i="1" s="1"/>
  <c r="AX189" i="1"/>
  <c r="AY189" i="1"/>
  <c r="AZ189" i="1"/>
  <c r="BA189" i="1"/>
  <c r="P189" i="1" s="1"/>
  <c r="BB189" i="1" s="1"/>
  <c r="BE189" i="1"/>
  <c r="BF189" i="1"/>
  <c r="BH189" i="1"/>
  <c r="BI189" i="1" s="1"/>
  <c r="R190" i="1"/>
  <c r="T190" i="1" s="1"/>
  <c r="AV190" i="1"/>
  <c r="AX190" i="1"/>
  <c r="AY190" i="1"/>
  <c r="AZ190" i="1"/>
  <c r="BE190" i="1"/>
  <c r="BF190" i="1"/>
  <c r="BI190" i="1" s="1"/>
  <c r="BH190" i="1"/>
  <c r="K191" i="1"/>
  <c r="R191" i="1"/>
  <c r="T191" i="1"/>
  <c r="BN191" i="1" s="1"/>
  <c r="AV191" i="1"/>
  <c r="AW191" i="1" s="1"/>
  <c r="AX191" i="1"/>
  <c r="AY191" i="1"/>
  <c r="AZ191" i="1"/>
  <c r="BA191" i="1" s="1"/>
  <c r="P191" i="1" s="1"/>
  <c r="BB191" i="1" s="1"/>
  <c r="BE191" i="1"/>
  <c r="BF191" i="1" s="1"/>
  <c r="BI191" i="1" s="1"/>
  <c r="BH191" i="1"/>
  <c r="R192" i="1"/>
  <c r="T192" i="1"/>
  <c r="AV192" i="1"/>
  <c r="AW192" i="1" s="1"/>
  <c r="AX192" i="1"/>
  <c r="AY192" i="1"/>
  <c r="AZ192" i="1"/>
  <c r="BE192" i="1"/>
  <c r="BF192" i="1"/>
  <c r="BH192" i="1"/>
  <c r="BI192" i="1" s="1"/>
  <c r="R193" i="1"/>
  <c r="T193" i="1" s="1"/>
  <c r="AV193" i="1"/>
  <c r="AX193" i="1"/>
  <c r="AY193" i="1"/>
  <c r="AZ193" i="1"/>
  <c r="BE193" i="1"/>
  <c r="BF193" i="1"/>
  <c r="BH193" i="1"/>
  <c r="BI193" i="1"/>
  <c r="K194" i="1"/>
  <c r="R194" i="1"/>
  <c r="T194" i="1"/>
  <c r="AV194" i="1"/>
  <c r="AW194" i="1" s="1"/>
  <c r="AX194" i="1"/>
  <c r="AY194" i="1"/>
  <c r="AZ194" i="1"/>
  <c r="BE194" i="1"/>
  <c r="BF194" i="1" s="1"/>
  <c r="BI194" i="1" s="1"/>
  <c r="BH194" i="1"/>
  <c r="R195" i="1"/>
  <c r="T195" i="1"/>
  <c r="AV195" i="1"/>
  <c r="AX195" i="1"/>
  <c r="AY195" i="1"/>
  <c r="AZ195" i="1"/>
  <c r="BE195" i="1"/>
  <c r="BF195" i="1"/>
  <c r="BH195" i="1"/>
  <c r="BI195" i="1" s="1"/>
  <c r="K196" i="1"/>
  <c r="BN196" i="1" s="1"/>
  <c r="R196" i="1"/>
  <c r="T196" i="1" s="1"/>
  <c r="AV196" i="1"/>
  <c r="AW196" i="1"/>
  <c r="AX196" i="1"/>
  <c r="AY196" i="1"/>
  <c r="AZ196" i="1"/>
  <c r="BE196" i="1"/>
  <c r="BF196" i="1"/>
  <c r="BI196" i="1" s="1"/>
  <c r="BH196" i="1"/>
  <c r="R197" i="1"/>
  <c r="T197" i="1"/>
  <c r="AV197" i="1"/>
  <c r="AX197" i="1"/>
  <c r="AY197" i="1"/>
  <c r="AZ197" i="1"/>
  <c r="BE197" i="1"/>
  <c r="BF197" i="1" s="1"/>
  <c r="BI197" i="1" s="1"/>
  <c r="BH197" i="1"/>
  <c r="K198" i="1"/>
  <c r="R198" i="1"/>
  <c r="T198" i="1"/>
  <c r="AV198" i="1"/>
  <c r="AW198" i="1" s="1"/>
  <c r="N198" i="1" s="1"/>
  <c r="AX198" i="1"/>
  <c r="BA198" i="1" s="1"/>
  <c r="P198" i="1" s="1"/>
  <c r="BB198" i="1" s="1"/>
  <c r="AY198" i="1"/>
  <c r="AZ198" i="1"/>
  <c r="BE198" i="1"/>
  <c r="BF198" i="1"/>
  <c r="BH198" i="1"/>
  <c r="BI198" i="1" s="1"/>
  <c r="R199" i="1"/>
  <c r="T199" i="1" s="1"/>
  <c r="AV199" i="1"/>
  <c r="K199" i="1" s="1"/>
  <c r="BN199" i="1" s="1"/>
  <c r="AX199" i="1"/>
  <c r="AY199" i="1"/>
  <c r="AZ199" i="1"/>
  <c r="BE199" i="1"/>
  <c r="BF199" i="1"/>
  <c r="BI199" i="1" s="1"/>
  <c r="BH199" i="1"/>
  <c r="R200" i="1"/>
  <c r="T200" i="1" s="1"/>
  <c r="AV200" i="1"/>
  <c r="AX200" i="1"/>
  <c r="AY200" i="1"/>
  <c r="AZ200" i="1"/>
  <c r="BE200" i="1"/>
  <c r="BF200" i="1" s="1"/>
  <c r="BI200" i="1" s="1"/>
  <c r="BH200" i="1"/>
  <c r="N201" i="1"/>
  <c r="R201" i="1"/>
  <c r="T201" i="1"/>
  <c r="AV201" i="1"/>
  <c r="K201" i="1" s="1"/>
  <c r="AW201" i="1"/>
  <c r="AX201" i="1"/>
  <c r="AY201" i="1"/>
  <c r="BA201" i="1" s="1"/>
  <c r="P201" i="1" s="1"/>
  <c r="BB201" i="1" s="1"/>
  <c r="AZ201" i="1"/>
  <c r="BE201" i="1"/>
  <c r="BF201" i="1"/>
  <c r="BH201" i="1"/>
  <c r="BI201" i="1" s="1"/>
  <c r="R202" i="1"/>
  <c r="T202" i="1"/>
  <c r="AV202" i="1"/>
  <c r="K202" i="1" s="1"/>
  <c r="AW202" i="1"/>
  <c r="AX202" i="1"/>
  <c r="AY202" i="1"/>
  <c r="AZ202" i="1"/>
  <c r="BE202" i="1"/>
  <c r="BF202" i="1"/>
  <c r="BI202" i="1" s="1"/>
  <c r="BH202" i="1"/>
  <c r="R203" i="1"/>
  <c r="T203" i="1"/>
  <c r="AV203" i="1"/>
  <c r="AX203" i="1"/>
  <c r="AY203" i="1"/>
  <c r="AZ203" i="1"/>
  <c r="BE203" i="1"/>
  <c r="BF203" i="1" s="1"/>
  <c r="BH203" i="1"/>
  <c r="N204" i="1"/>
  <c r="R204" i="1"/>
  <c r="T204" i="1"/>
  <c r="BN204" i="1" s="1"/>
  <c r="AV204" i="1"/>
  <c r="K204" i="1" s="1"/>
  <c r="AW204" i="1"/>
  <c r="AX204" i="1"/>
  <c r="AY204" i="1"/>
  <c r="AZ204" i="1"/>
  <c r="BE204" i="1"/>
  <c r="BF204" i="1"/>
  <c r="BH204" i="1"/>
  <c r="BI204" i="1"/>
  <c r="K205" i="1"/>
  <c r="R205" i="1"/>
  <c r="T205" i="1"/>
  <c r="AV205" i="1"/>
  <c r="AW205" i="1"/>
  <c r="N205" i="1" s="1"/>
  <c r="AX205" i="1"/>
  <c r="AY205" i="1"/>
  <c r="AZ205" i="1"/>
  <c r="BA205" i="1" s="1"/>
  <c r="P205" i="1" s="1"/>
  <c r="BB205" i="1" s="1"/>
  <c r="BE205" i="1"/>
  <c r="BF205" i="1"/>
  <c r="BI205" i="1" s="1"/>
  <c r="BH205" i="1"/>
  <c r="K206" i="1"/>
  <c r="R206" i="1"/>
  <c r="BA206" i="1" s="1"/>
  <c r="P206" i="1" s="1"/>
  <c r="BB206" i="1" s="1"/>
  <c r="AV206" i="1"/>
  <c r="AW206" i="1" s="1"/>
  <c r="AX206" i="1"/>
  <c r="AY206" i="1"/>
  <c r="AZ206" i="1"/>
  <c r="BE206" i="1"/>
  <c r="BF206" i="1" s="1"/>
  <c r="BI206" i="1" s="1"/>
  <c r="BH206" i="1"/>
  <c r="K207" i="1"/>
  <c r="N207" i="1"/>
  <c r="R207" i="1"/>
  <c r="T207" i="1"/>
  <c r="AV207" i="1"/>
  <c r="AW207" i="1"/>
  <c r="AX207" i="1"/>
  <c r="AY207" i="1"/>
  <c r="AZ207" i="1"/>
  <c r="BA207" i="1" s="1"/>
  <c r="P207" i="1" s="1"/>
  <c r="BB207" i="1"/>
  <c r="O207" i="1" s="1"/>
  <c r="BE207" i="1"/>
  <c r="BF207" i="1"/>
  <c r="BH207" i="1"/>
  <c r="BI207" i="1"/>
  <c r="BN207" i="1"/>
  <c r="K208" i="1"/>
  <c r="N208" i="1"/>
  <c r="P208" i="1"/>
  <c r="BB208" i="1" s="1"/>
  <c r="BC208" i="1" s="1"/>
  <c r="BD208" i="1" s="1"/>
  <c r="BG208" i="1" s="1"/>
  <c r="L208" i="1" s="1"/>
  <c r="BJ208" i="1" s="1"/>
  <c r="M208" i="1" s="1"/>
  <c r="R208" i="1"/>
  <c r="T208" i="1"/>
  <c r="AV208" i="1"/>
  <c r="AW208" i="1"/>
  <c r="AX208" i="1"/>
  <c r="AY208" i="1"/>
  <c r="AZ208" i="1"/>
  <c r="BA208" i="1" s="1"/>
  <c r="BE208" i="1"/>
  <c r="BF208" i="1"/>
  <c r="BI208" i="1" s="1"/>
  <c r="BH208" i="1"/>
  <c r="K209" i="1"/>
  <c r="BN209" i="1" s="1"/>
  <c r="N209" i="1"/>
  <c r="R209" i="1"/>
  <c r="T209" i="1"/>
  <c r="AV209" i="1"/>
  <c r="AW209" i="1" s="1"/>
  <c r="AX209" i="1"/>
  <c r="AY209" i="1"/>
  <c r="AZ209" i="1"/>
  <c r="BA209" i="1"/>
  <c r="P209" i="1" s="1"/>
  <c r="BB209" i="1" s="1"/>
  <c r="BE209" i="1"/>
  <c r="BF209" i="1" s="1"/>
  <c r="BI209" i="1" s="1"/>
  <c r="BH209" i="1"/>
  <c r="N210" i="1"/>
  <c r="O210" i="1"/>
  <c r="R210" i="1"/>
  <c r="T210" i="1"/>
  <c r="AV210" i="1"/>
  <c r="K210" i="1" s="1"/>
  <c r="BN210" i="1" s="1"/>
  <c r="AW210" i="1"/>
  <c r="AX210" i="1"/>
  <c r="AY210" i="1"/>
  <c r="AZ210" i="1"/>
  <c r="BA210" i="1" s="1"/>
  <c r="P210" i="1" s="1"/>
  <c r="BB210" i="1"/>
  <c r="BC210" i="1" s="1"/>
  <c r="BD210" i="1" s="1"/>
  <c r="BG210" i="1" s="1"/>
  <c r="L210" i="1" s="1"/>
  <c r="BJ210" i="1" s="1"/>
  <c r="M210" i="1" s="1"/>
  <c r="BE210" i="1"/>
  <c r="BF210" i="1"/>
  <c r="BH210" i="1"/>
  <c r="BI210" i="1"/>
  <c r="N211" i="1"/>
  <c r="R211" i="1"/>
  <c r="T211" i="1"/>
  <c r="AV211" i="1"/>
  <c r="AW211" i="1" s="1"/>
  <c r="AX211" i="1"/>
  <c r="AY211" i="1"/>
  <c r="AZ211" i="1"/>
  <c r="BA211" i="1" s="1"/>
  <c r="P211" i="1" s="1"/>
  <c r="BB211" i="1" s="1"/>
  <c r="O211" i="1" s="1"/>
  <c r="BE211" i="1"/>
  <c r="BF211" i="1" s="1"/>
  <c r="BI211" i="1" s="1"/>
  <c r="BH211" i="1"/>
  <c r="N212" i="1"/>
  <c r="R212" i="1"/>
  <c r="T212" i="1"/>
  <c r="AV212" i="1"/>
  <c r="AW212" i="1" s="1"/>
  <c r="BA212" i="1" s="1"/>
  <c r="P212" i="1" s="1"/>
  <c r="BB212" i="1" s="1"/>
  <c r="AX212" i="1"/>
  <c r="AY212" i="1"/>
  <c r="AZ212" i="1"/>
  <c r="BE212" i="1"/>
  <c r="BF212" i="1"/>
  <c r="BH212" i="1"/>
  <c r="R213" i="1"/>
  <c r="T213" i="1"/>
  <c r="AV213" i="1"/>
  <c r="K213" i="1" s="1"/>
  <c r="AW213" i="1"/>
  <c r="N213" i="1" s="1"/>
  <c r="AX213" i="1"/>
  <c r="BA213" i="1" s="1"/>
  <c r="P213" i="1" s="1"/>
  <c r="BB213" i="1" s="1"/>
  <c r="AY213" i="1"/>
  <c r="AZ213" i="1"/>
  <c r="BE213" i="1"/>
  <c r="BF213" i="1"/>
  <c r="BH213" i="1"/>
  <c r="BI213" i="1"/>
  <c r="R214" i="1"/>
  <c r="T214" i="1" s="1"/>
  <c r="AV214" i="1"/>
  <c r="K214" i="1" s="1"/>
  <c r="AW214" i="1"/>
  <c r="AX214" i="1"/>
  <c r="AY214" i="1"/>
  <c r="AZ214" i="1"/>
  <c r="BE214" i="1"/>
  <c r="BF214" i="1"/>
  <c r="BI214" i="1" s="1"/>
  <c r="BH214" i="1"/>
  <c r="K215" i="1"/>
  <c r="R215" i="1"/>
  <c r="BA215" i="1" s="1"/>
  <c r="P215" i="1" s="1"/>
  <c r="BB215" i="1" s="1"/>
  <c r="AV215" i="1"/>
  <c r="AW215" i="1"/>
  <c r="N215" i="1" s="1"/>
  <c r="AX215" i="1"/>
  <c r="AY215" i="1"/>
  <c r="AZ215" i="1"/>
  <c r="BE215" i="1"/>
  <c r="BF215" i="1" s="1"/>
  <c r="BI215" i="1" s="1"/>
  <c r="BH215" i="1"/>
  <c r="R216" i="1"/>
  <c r="T216" i="1"/>
  <c r="AV216" i="1"/>
  <c r="K216" i="1" s="1"/>
  <c r="AW216" i="1"/>
  <c r="N216" i="1" s="1"/>
  <c r="AX216" i="1"/>
  <c r="BA216" i="1" s="1"/>
  <c r="P216" i="1" s="1"/>
  <c r="BB216" i="1" s="1"/>
  <c r="AY216" i="1"/>
  <c r="AZ216" i="1"/>
  <c r="BE216" i="1"/>
  <c r="BF216" i="1" s="1"/>
  <c r="BH216" i="1"/>
  <c r="BI216" i="1" s="1"/>
  <c r="R217" i="1"/>
  <c r="T217" i="1" s="1"/>
  <c r="AV217" i="1"/>
  <c r="K217" i="1" s="1"/>
  <c r="AW217" i="1"/>
  <c r="AX217" i="1"/>
  <c r="AY217" i="1"/>
  <c r="AZ217" i="1"/>
  <c r="BE217" i="1"/>
  <c r="BF217" i="1" s="1"/>
  <c r="BI217" i="1" s="1"/>
  <c r="BH217" i="1"/>
  <c r="K218" i="1"/>
  <c r="R218" i="1"/>
  <c r="BA218" i="1" s="1"/>
  <c r="P218" i="1" s="1"/>
  <c r="BB218" i="1" s="1"/>
  <c r="T218" i="1"/>
  <c r="BN218" i="1" s="1"/>
  <c r="AV218" i="1"/>
  <c r="AW218" i="1"/>
  <c r="N218" i="1" s="1"/>
  <c r="AX218" i="1"/>
  <c r="AY218" i="1"/>
  <c r="AZ218" i="1"/>
  <c r="BE218" i="1"/>
  <c r="BF218" i="1"/>
  <c r="BI218" i="1" s="1"/>
  <c r="BH218" i="1"/>
  <c r="K219" i="1"/>
  <c r="R219" i="1"/>
  <c r="T219" i="1"/>
  <c r="AV219" i="1"/>
  <c r="AW219" i="1" s="1"/>
  <c r="AX219" i="1"/>
  <c r="AY219" i="1"/>
  <c r="AZ219" i="1"/>
  <c r="BA219" i="1" s="1"/>
  <c r="P219" i="1" s="1"/>
  <c r="BB219" i="1" s="1"/>
  <c r="BE219" i="1"/>
  <c r="BF219" i="1" s="1"/>
  <c r="BH219" i="1"/>
  <c r="BI219" i="1"/>
  <c r="BN219" i="1"/>
  <c r="R220" i="1"/>
  <c r="T220" i="1" s="1"/>
  <c r="AV220" i="1"/>
  <c r="K220" i="1" s="1"/>
  <c r="AW220" i="1"/>
  <c r="AX220" i="1"/>
  <c r="AY220" i="1"/>
  <c r="AZ220" i="1"/>
  <c r="BE220" i="1"/>
  <c r="BF220" i="1" s="1"/>
  <c r="BI220" i="1" s="1"/>
  <c r="BH220" i="1"/>
  <c r="K221" i="1"/>
  <c r="R221" i="1"/>
  <c r="BA221" i="1" s="1"/>
  <c r="P221" i="1" s="1"/>
  <c r="BB221" i="1" s="1"/>
  <c r="AV221" i="1"/>
  <c r="AW221" i="1"/>
  <c r="N221" i="1" s="1"/>
  <c r="AX221" i="1"/>
  <c r="AY221" i="1"/>
  <c r="AZ221" i="1"/>
  <c r="BE221" i="1"/>
  <c r="BF221" i="1" s="1"/>
  <c r="BI221" i="1" s="1"/>
  <c r="BH221" i="1"/>
  <c r="R222" i="1"/>
  <c r="T222" i="1"/>
  <c r="AV222" i="1"/>
  <c r="K222" i="1" s="1"/>
  <c r="AX222" i="1"/>
  <c r="AY222" i="1"/>
  <c r="AZ222" i="1"/>
  <c r="BE222" i="1"/>
  <c r="BF222" i="1" s="1"/>
  <c r="BI222" i="1" s="1"/>
  <c r="BH222" i="1"/>
  <c r="R223" i="1"/>
  <c r="T223" i="1" s="1"/>
  <c r="AV223" i="1"/>
  <c r="K223" i="1" s="1"/>
  <c r="AW223" i="1"/>
  <c r="N223" i="1" s="1"/>
  <c r="AX223" i="1"/>
  <c r="AY223" i="1"/>
  <c r="AZ223" i="1"/>
  <c r="BA223" i="1"/>
  <c r="P223" i="1" s="1"/>
  <c r="BB223" i="1" s="1"/>
  <c r="BE223" i="1"/>
  <c r="BF223" i="1"/>
  <c r="BH223" i="1"/>
  <c r="BI223" i="1"/>
  <c r="K224" i="1"/>
  <c r="R224" i="1"/>
  <c r="T224" i="1"/>
  <c r="AV224" i="1"/>
  <c r="AW224" i="1"/>
  <c r="N224" i="1" s="1"/>
  <c r="AX224" i="1"/>
  <c r="AY224" i="1"/>
  <c r="AZ224" i="1"/>
  <c r="BA224" i="1" s="1"/>
  <c r="P224" i="1" s="1"/>
  <c r="BB224" i="1" s="1"/>
  <c r="BE224" i="1"/>
  <c r="BF224" i="1" s="1"/>
  <c r="BI224" i="1" s="1"/>
  <c r="BH224" i="1"/>
  <c r="BN224" i="1"/>
  <c r="K225" i="1"/>
  <c r="BN225" i="1" s="1"/>
  <c r="R225" i="1"/>
  <c r="T225" i="1"/>
  <c r="AV225" i="1"/>
  <c r="AW225" i="1" s="1"/>
  <c r="AX225" i="1"/>
  <c r="AY225" i="1"/>
  <c r="AZ225" i="1"/>
  <c r="BE225" i="1"/>
  <c r="BF225" i="1" s="1"/>
  <c r="BI225" i="1" s="1"/>
  <c r="BH225" i="1"/>
  <c r="N226" i="1"/>
  <c r="R226" i="1"/>
  <c r="T226" i="1" s="1"/>
  <c r="AV226" i="1"/>
  <c r="K226" i="1" s="1"/>
  <c r="BN226" i="1" s="1"/>
  <c r="AW226" i="1"/>
  <c r="AX226" i="1"/>
  <c r="AY226" i="1"/>
  <c r="BA226" i="1" s="1"/>
  <c r="P226" i="1" s="1"/>
  <c r="BB226" i="1" s="1"/>
  <c r="AZ226" i="1"/>
  <c r="BE226" i="1"/>
  <c r="BF226" i="1" s="1"/>
  <c r="BI226" i="1" s="1"/>
  <c r="BH226" i="1"/>
  <c r="K227" i="1"/>
  <c r="R227" i="1"/>
  <c r="T227" i="1"/>
  <c r="AV227" i="1"/>
  <c r="AW227" i="1"/>
  <c r="N227" i="1" s="1"/>
  <c r="AX227" i="1"/>
  <c r="AY227" i="1"/>
  <c r="BA227" i="1" s="1"/>
  <c r="P227" i="1" s="1"/>
  <c r="BB227" i="1" s="1"/>
  <c r="AZ227" i="1"/>
  <c r="BE227" i="1"/>
  <c r="BF227" i="1"/>
  <c r="BI227" i="1" s="1"/>
  <c r="BH227" i="1"/>
  <c r="K228" i="1"/>
  <c r="N228" i="1"/>
  <c r="P228" i="1"/>
  <c r="BB228" i="1" s="1"/>
  <c r="R228" i="1"/>
  <c r="T228" i="1"/>
  <c r="BN228" i="1" s="1"/>
  <c r="AV228" i="1"/>
  <c r="AW228" i="1"/>
  <c r="AX228" i="1"/>
  <c r="AY228" i="1"/>
  <c r="AZ228" i="1"/>
  <c r="BA228" i="1"/>
  <c r="BE228" i="1"/>
  <c r="BF228" i="1" s="1"/>
  <c r="BI228" i="1" s="1"/>
  <c r="BH228" i="1"/>
  <c r="R229" i="1"/>
  <c r="T229" i="1" s="1"/>
  <c r="AV229" i="1"/>
  <c r="K229" i="1" s="1"/>
  <c r="AW229" i="1"/>
  <c r="AX229" i="1"/>
  <c r="AY229" i="1"/>
  <c r="AZ229" i="1"/>
  <c r="BE229" i="1"/>
  <c r="BF229" i="1"/>
  <c r="BH229" i="1"/>
  <c r="BI229" i="1"/>
  <c r="K230" i="1"/>
  <c r="R230" i="1"/>
  <c r="T230" i="1" s="1"/>
  <c r="AV230" i="1"/>
  <c r="AW230" i="1"/>
  <c r="N230" i="1" s="1"/>
  <c r="AX230" i="1"/>
  <c r="AY230" i="1"/>
  <c r="AZ230" i="1"/>
  <c r="BE230" i="1"/>
  <c r="BF230" i="1" s="1"/>
  <c r="BI230" i="1" s="1"/>
  <c r="BH230" i="1"/>
  <c r="R231" i="1"/>
  <c r="T231" i="1"/>
  <c r="AV231" i="1"/>
  <c r="K231" i="1" s="1"/>
  <c r="AX231" i="1"/>
  <c r="AY231" i="1"/>
  <c r="AZ231" i="1"/>
  <c r="BE231" i="1"/>
  <c r="BF231" i="1" s="1"/>
  <c r="BH231" i="1"/>
  <c r="BI231" i="1" s="1"/>
  <c r="R232" i="1"/>
  <c r="T232" i="1" s="1"/>
  <c r="AV232" i="1"/>
  <c r="K232" i="1" s="1"/>
  <c r="BN232" i="1" s="1"/>
  <c r="AX232" i="1"/>
  <c r="AY232" i="1"/>
  <c r="AZ232" i="1"/>
  <c r="BE232" i="1"/>
  <c r="BF232" i="1" s="1"/>
  <c r="BI232" i="1" s="1"/>
  <c r="BH232" i="1"/>
  <c r="K233" i="1"/>
  <c r="R233" i="1"/>
  <c r="T233" i="1"/>
  <c r="AV233" i="1"/>
  <c r="AW233" i="1"/>
  <c r="N233" i="1" s="1"/>
  <c r="AX233" i="1"/>
  <c r="AY233" i="1"/>
  <c r="BA233" i="1" s="1"/>
  <c r="P233" i="1" s="1"/>
  <c r="BB233" i="1" s="1"/>
  <c r="AZ233" i="1"/>
  <c r="BE233" i="1"/>
  <c r="BF233" i="1"/>
  <c r="BI233" i="1" s="1"/>
  <c r="BH233" i="1"/>
  <c r="R234" i="1"/>
  <c r="T234" i="1"/>
  <c r="AV234" i="1"/>
  <c r="AW234" i="1" s="1"/>
  <c r="AX234" i="1"/>
  <c r="AY234" i="1"/>
  <c r="AZ234" i="1"/>
  <c r="BA234" i="1" s="1"/>
  <c r="P234" i="1" s="1"/>
  <c r="BB234" i="1" s="1"/>
  <c r="BE234" i="1"/>
  <c r="BF234" i="1" s="1"/>
  <c r="BH234" i="1"/>
  <c r="BI234" i="1"/>
  <c r="R235" i="1"/>
  <c r="T235" i="1" s="1"/>
  <c r="AV235" i="1"/>
  <c r="K235" i="1" s="1"/>
  <c r="AX235" i="1"/>
  <c r="AY235" i="1"/>
  <c r="AZ235" i="1"/>
  <c r="BE235" i="1"/>
  <c r="BF235" i="1" s="1"/>
  <c r="BI235" i="1" s="1"/>
  <c r="BH235" i="1"/>
  <c r="R236" i="1"/>
  <c r="T236" i="1" s="1"/>
  <c r="AV236" i="1"/>
  <c r="K236" i="1" s="1"/>
  <c r="AX236" i="1"/>
  <c r="AY236" i="1"/>
  <c r="AZ236" i="1"/>
  <c r="BE236" i="1"/>
  <c r="BF236" i="1" s="1"/>
  <c r="BI236" i="1" s="1"/>
  <c r="BH236" i="1"/>
  <c r="R237" i="1"/>
  <c r="T237" i="1"/>
  <c r="AV237" i="1"/>
  <c r="K237" i="1" s="1"/>
  <c r="AW237" i="1"/>
  <c r="N237" i="1" s="1"/>
  <c r="AX237" i="1"/>
  <c r="BA237" i="1" s="1"/>
  <c r="P237" i="1" s="1"/>
  <c r="BB237" i="1" s="1"/>
  <c r="AY237" i="1"/>
  <c r="AZ237" i="1"/>
  <c r="BE237" i="1"/>
  <c r="BF237" i="1" s="1"/>
  <c r="BH237" i="1"/>
  <c r="BI237" i="1" s="1"/>
  <c r="R238" i="1"/>
  <c r="T238" i="1" s="1"/>
  <c r="AV238" i="1"/>
  <c r="K238" i="1" s="1"/>
  <c r="AW238" i="1"/>
  <c r="N238" i="1" s="1"/>
  <c r="AX238" i="1"/>
  <c r="AY238" i="1"/>
  <c r="BA238" i="1" s="1"/>
  <c r="P238" i="1" s="1"/>
  <c r="BB238" i="1" s="1"/>
  <c r="AZ238" i="1"/>
  <c r="BE238" i="1"/>
  <c r="BF238" i="1"/>
  <c r="BH238" i="1"/>
  <c r="BI238" i="1"/>
  <c r="R239" i="1"/>
  <c r="T239" i="1"/>
  <c r="AV239" i="1"/>
  <c r="K239" i="1" s="1"/>
  <c r="AW239" i="1"/>
  <c r="N239" i="1" s="1"/>
  <c r="AX239" i="1"/>
  <c r="AY239" i="1"/>
  <c r="BA239" i="1" s="1"/>
  <c r="P239" i="1" s="1"/>
  <c r="BB239" i="1" s="1"/>
  <c r="AZ239" i="1"/>
  <c r="BE239" i="1"/>
  <c r="BF239" i="1"/>
  <c r="BH239" i="1"/>
  <c r="BI239" i="1" s="1"/>
  <c r="R240" i="1"/>
  <c r="T240" i="1"/>
  <c r="AV240" i="1"/>
  <c r="K240" i="1" s="1"/>
  <c r="AX240" i="1"/>
  <c r="AY240" i="1"/>
  <c r="AZ240" i="1"/>
  <c r="BE240" i="1"/>
  <c r="BF240" i="1" s="1"/>
  <c r="BH240" i="1"/>
  <c r="BI240" i="1"/>
  <c r="R241" i="1"/>
  <c r="T241" i="1" s="1"/>
  <c r="AV241" i="1"/>
  <c r="K241" i="1" s="1"/>
  <c r="AX241" i="1"/>
  <c r="AY241" i="1"/>
  <c r="AZ241" i="1"/>
  <c r="BE241" i="1"/>
  <c r="BF241" i="1" s="1"/>
  <c r="BI241" i="1" s="1"/>
  <c r="BH241" i="1"/>
  <c r="R242" i="1"/>
  <c r="T242" i="1" s="1"/>
  <c r="AV242" i="1"/>
  <c r="K242" i="1" s="1"/>
  <c r="AX242" i="1"/>
  <c r="AY242" i="1"/>
  <c r="AZ242" i="1"/>
  <c r="BE242" i="1"/>
  <c r="BF242" i="1" s="1"/>
  <c r="BI242" i="1" s="1"/>
  <c r="BH242" i="1"/>
  <c r="R243" i="1"/>
  <c r="T243" i="1"/>
  <c r="AV243" i="1"/>
  <c r="K243" i="1" s="1"/>
  <c r="AW243" i="1"/>
  <c r="AX243" i="1"/>
  <c r="AY243" i="1"/>
  <c r="AZ243" i="1"/>
  <c r="BE243" i="1"/>
  <c r="BF243" i="1" s="1"/>
  <c r="BI243" i="1" s="1"/>
  <c r="BH243" i="1"/>
  <c r="R244" i="1"/>
  <c r="T244" i="1" s="1"/>
  <c r="AV244" i="1"/>
  <c r="K244" i="1" s="1"/>
  <c r="AW244" i="1"/>
  <c r="AX244" i="1"/>
  <c r="AY244" i="1"/>
  <c r="AZ244" i="1"/>
  <c r="BE244" i="1"/>
  <c r="BF244" i="1"/>
  <c r="BH244" i="1"/>
  <c r="BI244" i="1"/>
  <c r="R245" i="1"/>
  <c r="T245" i="1"/>
  <c r="AV245" i="1"/>
  <c r="K245" i="1" s="1"/>
  <c r="AW245" i="1"/>
  <c r="N245" i="1" s="1"/>
  <c r="AX245" i="1"/>
  <c r="AY245" i="1"/>
  <c r="AZ245" i="1"/>
  <c r="BE245" i="1"/>
  <c r="BF245" i="1"/>
  <c r="BI245" i="1" s="1"/>
  <c r="BH245" i="1"/>
  <c r="R246" i="1"/>
  <c r="T246" i="1"/>
  <c r="AV246" i="1"/>
  <c r="AW246" i="1" s="1"/>
  <c r="AX246" i="1"/>
  <c r="AY246" i="1"/>
  <c r="AZ246" i="1"/>
  <c r="BE246" i="1"/>
  <c r="BF246" i="1" s="1"/>
  <c r="BI246" i="1" s="1"/>
  <c r="BH246" i="1"/>
  <c r="K247" i="1"/>
  <c r="N247" i="1"/>
  <c r="R247" i="1"/>
  <c r="T247" i="1" s="1"/>
  <c r="BN247" i="1" s="1"/>
  <c r="AV247" i="1"/>
  <c r="AW247" i="1"/>
  <c r="AX247" i="1"/>
  <c r="AY247" i="1"/>
  <c r="AZ247" i="1"/>
  <c r="BA247" i="1" s="1"/>
  <c r="P247" i="1" s="1"/>
  <c r="BB247" i="1" s="1"/>
  <c r="BE247" i="1"/>
  <c r="BF247" i="1"/>
  <c r="BI247" i="1" s="1"/>
  <c r="BH247" i="1"/>
  <c r="K248" i="1"/>
  <c r="R248" i="1"/>
  <c r="T248" i="1" s="1"/>
  <c r="AV248" i="1"/>
  <c r="AW248" i="1" s="1"/>
  <c r="AX248" i="1"/>
  <c r="AY248" i="1"/>
  <c r="AZ248" i="1"/>
  <c r="BE248" i="1"/>
  <c r="BF248" i="1"/>
  <c r="BI248" i="1" s="1"/>
  <c r="BH248" i="1"/>
  <c r="R249" i="1"/>
  <c r="T249" i="1" s="1"/>
  <c r="AV249" i="1"/>
  <c r="K249" i="1" s="1"/>
  <c r="AX249" i="1"/>
  <c r="AY249" i="1"/>
  <c r="AZ249" i="1"/>
  <c r="BE249" i="1"/>
  <c r="BF249" i="1"/>
  <c r="BI249" i="1" s="1"/>
  <c r="BH249" i="1"/>
  <c r="K250" i="1"/>
  <c r="N250" i="1"/>
  <c r="R250" i="1"/>
  <c r="T250" i="1" s="1"/>
  <c r="BN250" i="1" s="1"/>
  <c r="AV250" i="1"/>
  <c r="AW250" i="1"/>
  <c r="AX250" i="1"/>
  <c r="AY250" i="1"/>
  <c r="AZ250" i="1"/>
  <c r="BA250" i="1" s="1"/>
  <c r="P250" i="1" s="1"/>
  <c r="BB250" i="1" s="1"/>
  <c r="BE250" i="1"/>
  <c r="BF250" i="1"/>
  <c r="BI250" i="1" s="1"/>
  <c r="BH250" i="1"/>
  <c r="N246" i="1" l="1"/>
  <c r="BN242" i="1"/>
  <c r="BN238" i="1"/>
  <c r="BC227" i="1"/>
  <c r="BD227" i="1" s="1"/>
  <c r="BG227" i="1" s="1"/>
  <c r="L227" i="1" s="1"/>
  <c r="BJ227" i="1" s="1"/>
  <c r="M227" i="1" s="1"/>
  <c r="O227" i="1"/>
  <c r="BN216" i="1"/>
  <c r="BO216" i="1"/>
  <c r="BN235" i="1"/>
  <c r="BA248" i="1"/>
  <c r="P248" i="1" s="1"/>
  <c r="BB248" i="1" s="1"/>
  <c r="BN239" i="1"/>
  <c r="BC175" i="1"/>
  <c r="BD175" i="1" s="1"/>
  <c r="BG175" i="1" s="1"/>
  <c r="L175" i="1" s="1"/>
  <c r="BJ175" i="1" s="1"/>
  <c r="O175" i="1"/>
  <c r="BC233" i="1"/>
  <c r="BD233" i="1" s="1"/>
  <c r="BG233" i="1" s="1"/>
  <c r="L233" i="1" s="1"/>
  <c r="BJ233" i="1" s="1"/>
  <c r="M233" i="1" s="1"/>
  <c r="O233" i="1"/>
  <c r="BC221" i="1"/>
  <c r="BD221" i="1" s="1"/>
  <c r="BG221" i="1" s="1"/>
  <c r="O221" i="1"/>
  <c r="O212" i="1"/>
  <c r="BC212" i="1"/>
  <c r="BD212" i="1" s="1"/>
  <c r="BG212" i="1" s="1"/>
  <c r="L212" i="1" s="1"/>
  <c r="BJ212" i="1" s="1"/>
  <c r="BK208" i="1"/>
  <c r="BL208" i="1"/>
  <c r="BC206" i="1"/>
  <c r="BD206" i="1" s="1"/>
  <c r="BG206" i="1" s="1"/>
  <c r="O206" i="1"/>
  <c r="BK185" i="1"/>
  <c r="BL185" i="1"/>
  <c r="BN240" i="1"/>
  <c r="O213" i="1"/>
  <c r="BC213" i="1"/>
  <c r="BD213" i="1" s="1"/>
  <c r="BG213" i="1" s="1"/>
  <c r="L213" i="1" s="1"/>
  <c r="BJ213" i="1" s="1"/>
  <c r="M213" i="1" s="1"/>
  <c r="N248" i="1"/>
  <c r="BN243" i="1"/>
  <c r="BN236" i="1"/>
  <c r="BC234" i="1"/>
  <c r="BD234" i="1" s="1"/>
  <c r="BG234" i="1" s="1"/>
  <c r="L234" i="1" s="1"/>
  <c r="BJ234" i="1" s="1"/>
  <c r="O234" i="1"/>
  <c r="BC224" i="1"/>
  <c r="BD224" i="1" s="1"/>
  <c r="BG224" i="1" s="1"/>
  <c r="L224" i="1" s="1"/>
  <c r="BJ224" i="1" s="1"/>
  <c r="M224" i="1" s="1"/>
  <c r="O224" i="1"/>
  <c r="O223" i="1"/>
  <c r="BC223" i="1"/>
  <c r="BD223" i="1" s="1"/>
  <c r="BG223" i="1" s="1"/>
  <c r="L223" i="1" s="1"/>
  <c r="BJ223" i="1" s="1"/>
  <c r="M223" i="1" s="1"/>
  <c r="BN222" i="1"/>
  <c r="O219" i="1"/>
  <c r="BC219" i="1"/>
  <c r="BD219" i="1" s="1"/>
  <c r="BG219" i="1" s="1"/>
  <c r="L219" i="1" s="1"/>
  <c r="BJ219" i="1" s="1"/>
  <c r="M219" i="1" s="1"/>
  <c r="BC198" i="1"/>
  <c r="BD198" i="1" s="1"/>
  <c r="BG198" i="1" s="1"/>
  <c r="L198" i="1" s="1"/>
  <c r="BJ198" i="1" s="1"/>
  <c r="M198" i="1" s="1"/>
  <c r="O198" i="1"/>
  <c r="O228" i="1"/>
  <c r="BC228" i="1"/>
  <c r="BD228" i="1" s="1"/>
  <c r="BG228" i="1" s="1"/>
  <c r="L228" i="1" s="1"/>
  <c r="BJ228" i="1" s="1"/>
  <c r="M228" i="1" s="1"/>
  <c r="BN213" i="1"/>
  <c r="BC191" i="1"/>
  <c r="BD191" i="1" s="1"/>
  <c r="BG191" i="1" s="1"/>
  <c r="L191" i="1" s="1"/>
  <c r="BJ191" i="1" s="1"/>
  <c r="M191" i="1" s="1"/>
  <c r="O191" i="1"/>
  <c r="BC250" i="1"/>
  <c r="BD250" i="1" s="1"/>
  <c r="BG250" i="1" s="1"/>
  <c r="L250" i="1" s="1"/>
  <c r="BJ250" i="1" s="1"/>
  <c r="M250" i="1" s="1"/>
  <c r="O250" i="1"/>
  <c r="BC237" i="1"/>
  <c r="BD237" i="1" s="1"/>
  <c r="BG237" i="1" s="1"/>
  <c r="L237" i="1" s="1"/>
  <c r="BJ237" i="1" s="1"/>
  <c r="M237" i="1" s="1"/>
  <c r="O237" i="1"/>
  <c r="BA225" i="1"/>
  <c r="P225" i="1" s="1"/>
  <c r="BB225" i="1" s="1"/>
  <c r="BN202" i="1"/>
  <c r="BN241" i="1"/>
  <c r="N234" i="1"/>
  <c r="BM234" i="1"/>
  <c r="N219" i="1"/>
  <c r="BK210" i="1"/>
  <c r="BL210" i="1"/>
  <c r="O209" i="1"/>
  <c r="BM209" i="1"/>
  <c r="BC209" i="1"/>
  <c r="BD209" i="1" s="1"/>
  <c r="BG209" i="1" s="1"/>
  <c r="L209" i="1" s="1"/>
  <c r="BJ209" i="1" s="1"/>
  <c r="M209" i="1" s="1"/>
  <c r="BC205" i="1"/>
  <c r="BD205" i="1" s="1"/>
  <c r="BG205" i="1" s="1"/>
  <c r="L205" i="1" s="1"/>
  <c r="BJ205" i="1" s="1"/>
  <c r="M205" i="1" s="1"/>
  <c r="O205" i="1"/>
  <c r="BN249" i="1"/>
  <c r="BA246" i="1"/>
  <c r="P246" i="1" s="1"/>
  <c r="BB246" i="1" s="1"/>
  <c r="BN244" i="1"/>
  <c r="BN237" i="1"/>
  <c r="BA235" i="1"/>
  <c r="P235" i="1" s="1"/>
  <c r="BB235" i="1" s="1"/>
  <c r="BA231" i="1"/>
  <c r="P231" i="1" s="1"/>
  <c r="BB231" i="1" s="1"/>
  <c r="BC218" i="1"/>
  <c r="BD218" i="1" s="1"/>
  <c r="BG218" i="1" s="1"/>
  <c r="L218" i="1" s="1"/>
  <c r="BJ218" i="1" s="1"/>
  <c r="M218" i="1" s="1"/>
  <c r="O218" i="1"/>
  <c r="BM218" i="1"/>
  <c r="BO218" i="1" s="1"/>
  <c r="BN245" i="1"/>
  <c r="BC238" i="1"/>
  <c r="BD238" i="1" s="1"/>
  <c r="BG238" i="1" s="1"/>
  <c r="L238" i="1" s="1"/>
  <c r="BJ238" i="1" s="1"/>
  <c r="M238" i="1" s="1"/>
  <c r="O238" i="1"/>
  <c r="BN231" i="1"/>
  <c r="N225" i="1"/>
  <c r="BK183" i="1"/>
  <c r="BL183" i="1"/>
  <c r="BK168" i="1"/>
  <c r="BL168" i="1"/>
  <c r="BC247" i="1"/>
  <c r="BD247" i="1" s="1"/>
  <c r="BG247" i="1" s="1"/>
  <c r="L247" i="1" s="1"/>
  <c r="BJ247" i="1" s="1"/>
  <c r="M247" i="1" s="1"/>
  <c r="O247" i="1"/>
  <c r="BC239" i="1"/>
  <c r="BD239" i="1" s="1"/>
  <c r="BG239" i="1" s="1"/>
  <c r="L239" i="1" s="1"/>
  <c r="BJ239" i="1" s="1"/>
  <c r="M239" i="1" s="1"/>
  <c r="O239" i="1"/>
  <c r="BC226" i="1"/>
  <c r="BD226" i="1" s="1"/>
  <c r="BG226" i="1" s="1"/>
  <c r="L226" i="1" s="1"/>
  <c r="BJ226" i="1" s="1"/>
  <c r="M226" i="1" s="1"/>
  <c r="O226" i="1"/>
  <c r="O216" i="1"/>
  <c r="BC216" i="1"/>
  <c r="BD216" i="1" s="1"/>
  <c r="BG216" i="1" s="1"/>
  <c r="L216" i="1" s="1"/>
  <c r="BJ216" i="1" s="1"/>
  <c r="M216" i="1" s="1"/>
  <c r="BM216" i="1"/>
  <c r="BC215" i="1"/>
  <c r="BD215" i="1" s="1"/>
  <c r="BG215" i="1" s="1"/>
  <c r="L215" i="1" s="1"/>
  <c r="BJ215" i="1" s="1"/>
  <c r="M215" i="1" s="1"/>
  <c r="O215" i="1"/>
  <c r="BN248" i="1"/>
  <c r="BM239" i="1"/>
  <c r="BO239" i="1" s="1"/>
  <c r="BM238" i="1"/>
  <c r="BO238" i="1" s="1"/>
  <c r="BM237" i="1"/>
  <c r="BO237" i="1" s="1"/>
  <c r="K234" i="1"/>
  <c r="BM210" i="1"/>
  <c r="BO210" i="1" s="1"/>
  <c r="BN205" i="1"/>
  <c r="BO205" i="1"/>
  <c r="BA204" i="1"/>
  <c r="P204" i="1" s="1"/>
  <c r="BB204" i="1" s="1"/>
  <c r="O187" i="1"/>
  <c r="BC187" i="1"/>
  <c r="BD187" i="1" s="1"/>
  <c r="BG187" i="1" s="1"/>
  <c r="L187" i="1" s="1"/>
  <c r="BJ187" i="1" s="1"/>
  <c r="M187" i="1" s="1"/>
  <c r="BN169" i="1"/>
  <c r="AW249" i="1"/>
  <c r="AW242" i="1"/>
  <c r="AW241" i="1"/>
  <c r="AW240" i="1"/>
  <c r="BN233" i="1"/>
  <c r="AW231" i="1"/>
  <c r="BN229" i="1"/>
  <c r="BC211" i="1"/>
  <c r="BD211" i="1" s="1"/>
  <c r="BG211" i="1" s="1"/>
  <c r="L211" i="1" s="1"/>
  <c r="BJ211" i="1" s="1"/>
  <c r="O189" i="1"/>
  <c r="BM189" i="1"/>
  <c r="BO189" i="1" s="1"/>
  <c r="BC189" i="1"/>
  <c r="BD189" i="1" s="1"/>
  <c r="BG189" i="1" s="1"/>
  <c r="L189" i="1" s="1"/>
  <c r="BJ189" i="1" s="1"/>
  <c r="M189" i="1" s="1"/>
  <c r="O183" i="1"/>
  <c r="BM183" i="1"/>
  <c r="BO183" i="1" s="1"/>
  <c r="O140" i="1"/>
  <c r="BC140" i="1"/>
  <c r="BD140" i="1" s="1"/>
  <c r="BG140" i="1" s="1"/>
  <c r="L140" i="1" s="1"/>
  <c r="BJ140" i="1" s="1"/>
  <c r="M140" i="1" s="1"/>
  <c r="AW197" i="1"/>
  <c r="K197" i="1"/>
  <c r="N178" i="1"/>
  <c r="O144" i="1"/>
  <c r="BC144" i="1"/>
  <c r="BD144" i="1" s="1"/>
  <c r="BG144" i="1" s="1"/>
  <c r="L144" i="1" s="1"/>
  <c r="BJ144" i="1" s="1"/>
  <c r="M144" i="1" s="1"/>
  <c r="BM128" i="1"/>
  <c r="BC128" i="1"/>
  <c r="BD128" i="1" s="1"/>
  <c r="BG128" i="1" s="1"/>
  <c r="L128" i="1" s="1"/>
  <c r="BJ128" i="1" s="1"/>
  <c r="M128" i="1" s="1"/>
  <c r="O128" i="1"/>
  <c r="AW236" i="1"/>
  <c r="BA236" i="1" s="1"/>
  <c r="P236" i="1" s="1"/>
  <c r="BB236" i="1" s="1"/>
  <c r="AW235" i="1"/>
  <c r="AW232" i="1"/>
  <c r="BA232" i="1" s="1"/>
  <c r="P232" i="1" s="1"/>
  <c r="BB232" i="1" s="1"/>
  <c r="AW222" i="1"/>
  <c r="T221" i="1"/>
  <c r="BN221" i="1" s="1"/>
  <c r="T215" i="1"/>
  <c r="BN215" i="1" s="1"/>
  <c r="BM213" i="1"/>
  <c r="BO213" i="1" s="1"/>
  <c r="T206" i="1"/>
  <c r="BN206" i="1" s="1"/>
  <c r="AW203" i="1"/>
  <c r="BA203" i="1" s="1"/>
  <c r="P203" i="1" s="1"/>
  <c r="BB203" i="1" s="1"/>
  <c r="K203" i="1"/>
  <c r="BC159" i="1"/>
  <c r="BD159" i="1" s="1"/>
  <c r="BG159" i="1" s="1"/>
  <c r="L159" i="1" s="1"/>
  <c r="BJ159" i="1" s="1"/>
  <c r="M159" i="1" s="1"/>
  <c r="O159" i="1"/>
  <c r="K152" i="1"/>
  <c r="AW152" i="1"/>
  <c r="BK145" i="1"/>
  <c r="BL145" i="1"/>
  <c r="N244" i="1"/>
  <c r="N229" i="1"/>
  <c r="BM224" i="1"/>
  <c r="BO224" i="1" s="1"/>
  <c r="BM223" i="1"/>
  <c r="O208" i="1"/>
  <c r="AW190" i="1"/>
  <c r="K190" i="1"/>
  <c r="K184" i="1"/>
  <c r="AW184" i="1"/>
  <c r="BN179" i="1"/>
  <c r="AW154" i="1"/>
  <c r="K154" i="1"/>
  <c r="O169" i="1"/>
  <c r="BC169" i="1"/>
  <c r="BD169" i="1" s="1"/>
  <c r="BG169" i="1" s="1"/>
  <c r="L169" i="1" s="1"/>
  <c r="BJ169" i="1" s="1"/>
  <c r="M169" i="1" s="1"/>
  <c r="N243" i="1"/>
  <c r="BA214" i="1"/>
  <c r="P214" i="1" s="1"/>
  <c r="BB214" i="1" s="1"/>
  <c r="N202" i="1"/>
  <c r="K193" i="1"/>
  <c r="AW193" i="1"/>
  <c r="O185" i="1"/>
  <c r="O172" i="1"/>
  <c r="BC172" i="1"/>
  <c r="BD172" i="1" s="1"/>
  <c r="BG172" i="1" s="1"/>
  <c r="L172" i="1" s="1"/>
  <c r="BJ172" i="1" s="1"/>
  <c r="M172" i="1" s="1"/>
  <c r="O155" i="1"/>
  <c r="BC155" i="1"/>
  <c r="BD155" i="1" s="1"/>
  <c r="BG155" i="1" s="1"/>
  <c r="L155" i="1" s="1"/>
  <c r="BJ155" i="1" s="1"/>
  <c r="M155" i="1" s="1"/>
  <c r="O148" i="1"/>
  <c r="BC148" i="1"/>
  <c r="BD148" i="1" s="1"/>
  <c r="BG148" i="1" s="1"/>
  <c r="L148" i="1" s="1"/>
  <c r="BJ148" i="1" s="1"/>
  <c r="M148" i="1" s="1"/>
  <c r="O95" i="1"/>
  <c r="BC95" i="1"/>
  <c r="BD95" i="1" s="1"/>
  <c r="BG95" i="1" s="1"/>
  <c r="L95" i="1" s="1"/>
  <c r="BJ95" i="1" s="1"/>
  <c r="M95" i="1" s="1"/>
  <c r="BC207" i="1"/>
  <c r="BD207" i="1" s="1"/>
  <c r="BG207" i="1" s="1"/>
  <c r="L207" i="1" s="1"/>
  <c r="BJ207" i="1" s="1"/>
  <c r="M207" i="1" s="1"/>
  <c r="BN198" i="1"/>
  <c r="AW195" i="1"/>
  <c r="BA195" i="1" s="1"/>
  <c r="P195" i="1" s="1"/>
  <c r="BB195" i="1" s="1"/>
  <c r="K195" i="1"/>
  <c r="AW188" i="1"/>
  <c r="K188" i="1"/>
  <c r="BN227" i="1"/>
  <c r="BN223" i="1"/>
  <c r="BA217" i="1"/>
  <c r="P217" i="1" s="1"/>
  <c r="BB217" i="1" s="1"/>
  <c r="K212" i="1"/>
  <c r="BN208" i="1"/>
  <c r="BO208" i="1"/>
  <c r="BC201" i="1"/>
  <c r="BD201" i="1" s="1"/>
  <c r="BG201" i="1" s="1"/>
  <c r="L201" i="1" s="1"/>
  <c r="BJ201" i="1" s="1"/>
  <c r="M201" i="1" s="1"/>
  <c r="O201" i="1"/>
  <c r="BN187" i="1"/>
  <c r="BC158" i="1"/>
  <c r="BD158" i="1" s="1"/>
  <c r="BG158" i="1" s="1"/>
  <c r="L158" i="1" s="1"/>
  <c r="BJ158" i="1" s="1"/>
  <c r="M158" i="1" s="1"/>
  <c r="O158" i="1"/>
  <c r="O153" i="1"/>
  <c r="BC153" i="1"/>
  <c r="BD153" i="1" s="1"/>
  <c r="BG153" i="1" s="1"/>
  <c r="L153" i="1" s="1"/>
  <c r="BJ153" i="1" s="1"/>
  <c r="M153" i="1" s="1"/>
  <c r="N196" i="1"/>
  <c r="AW186" i="1"/>
  <c r="K186" i="1"/>
  <c r="N182" i="1"/>
  <c r="AW180" i="1"/>
  <c r="K180" i="1"/>
  <c r="K246" i="1"/>
  <c r="BA245" i="1"/>
  <c r="P245" i="1" s="1"/>
  <c r="BB245" i="1" s="1"/>
  <c r="BA244" i="1"/>
  <c r="P244" i="1" s="1"/>
  <c r="BB244" i="1" s="1"/>
  <c r="BA243" i="1"/>
  <c r="P243" i="1" s="1"/>
  <c r="BB243" i="1" s="1"/>
  <c r="BA229" i="1"/>
  <c r="P229" i="1" s="1"/>
  <c r="BB229" i="1" s="1"/>
  <c r="BA220" i="1"/>
  <c r="P220" i="1" s="1"/>
  <c r="BB220" i="1" s="1"/>
  <c r="N214" i="1"/>
  <c r="BO209" i="1"/>
  <c r="BN183" i="1"/>
  <c r="BA170" i="1"/>
  <c r="P170" i="1" s="1"/>
  <c r="BB170" i="1" s="1"/>
  <c r="BM168" i="1"/>
  <c r="O168" i="1"/>
  <c r="N166" i="1"/>
  <c r="AW160" i="1"/>
  <c r="K160" i="1"/>
  <c r="O97" i="1"/>
  <c r="BC97" i="1"/>
  <c r="BD97" i="1" s="1"/>
  <c r="BG97" i="1" s="1"/>
  <c r="L97" i="1" s="1"/>
  <c r="BJ97" i="1" s="1"/>
  <c r="M97" i="1" s="1"/>
  <c r="BA230" i="1"/>
  <c r="P230" i="1" s="1"/>
  <c r="BB230" i="1" s="1"/>
  <c r="N217" i="1"/>
  <c r="BN214" i="1"/>
  <c r="K211" i="1"/>
  <c r="BN194" i="1"/>
  <c r="BI187" i="1"/>
  <c r="BC149" i="1"/>
  <c r="BD149" i="1" s="1"/>
  <c r="BG149" i="1" s="1"/>
  <c r="L149" i="1" s="1"/>
  <c r="BJ149" i="1" s="1"/>
  <c r="M149" i="1" s="1"/>
  <c r="O149" i="1"/>
  <c r="O146" i="1"/>
  <c r="BC146" i="1"/>
  <c r="BD146" i="1" s="1"/>
  <c r="BG146" i="1" s="1"/>
  <c r="L146" i="1" s="1"/>
  <c r="BJ146" i="1" s="1"/>
  <c r="M146" i="1" s="1"/>
  <c r="BN230" i="1"/>
  <c r="N220" i="1"/>
  <c r="BN217" i="1"/>
  <c r="BI203" i="1"/>
  <c r="BN201" i="1"/>
  <c r="BA176" i="1"/>
  <c r="P176" i="1" s="1"/>
  <c r="BB176" i="1" s="1"/>
  <c r="BA174" i="1"/>
  <c r="P174" i="1" s="1"/>
  <c r="BB174" i="1" s="1"/>
  <c r="N170" i="1"/>
  <c r="N167" i="1"/>
  <c r="BA167" i="1"/>
  <c r="P167" i="1" s="1"/>
  <c r="BB167" i="1" s="1"/>
  <c r="BN220" i="1"/>
  <c r="AW200" i="1"/>
  <c r="K200" i="1"/>
  <c r="AW199" i="1"/>
  <c r="BC179" i="1"/>
  <c r="BD179" i="1" s="1"/>
  <c r="BG179" i="1" s="1"/>
  <c r="L179" i="1" s="1"/>
  <c r="BJ179" i="1" s="1"/>
  <c r="M179" i="1" s="1"/>
  <c r="O179" i="1"/>
  <c r="BA177" i="1"/>
  <c r="P177" i="1" s="1"/>
  <c r="BB177" i="1" s="1"/>
  <c r="N173" i="1"/>
  <c r="BA173" i="1"/>
  <c r="P173" i="1" s="1"/>
  <c r="BB173" i="1" s="1"/>
  <c r="BA171" i="1"/>
  <c r="P171" i="1" s="1"/>
  <c r="BB171" i="1" s="1"/>
  <c r="N164" i="1"/>
  <c r="N149" i="1"/>
  <c r="BM149" i="1"/>
  <c r="BO149" i="1" s="1"/>
  <c r="O107" i="1"/>
  <c r="BM107" i="1"/>
  <c r="BC107" i="1"/>
  <c r="BD107" i="1" s="1"/>
  <c r="BG107" i="1" s="1"/>
  <c r="L107" i="1" s="1"/>
  <c r="BJ107" i="1" s="1"/>
  <c r="M107" i="1" s="1"/>
  <c r="N206" i="1"/>
  <c r="BA196" i="1"/>
  <c r="P196" i="1" s="1"/>
  <c r="BB196" i="1" s="1"/>
  <c r="N192" i="1"/>
  <c r="BN171" i="1"/>
  <c r="BA166" i="1"/>
  <c r="P166" i="1" s="1"/>
  <c r="BB166" i="1" s="1"/>
  <c r="BA161" i="1"/>
  <c r="P161" i="1" s="1"/>
  <c r="BB161" i="1" s="1"/>
  <c r="N126" i="1"/>
  <c r="BA126" i="1"/>
  <c r="P126" i="1" s="1"/>
  <c r="BB126" i="1" s="1"/>
  <c r="AW113" i="1"/>
  <c r="K113" i="1"/>
  <c r="BA194" i="1"/>
  <c r="P194" i="1" s="1"/>
  <c r="BB194" i="1" s="1"/>
  <c r="K192" i="1"/>
  <c r="N191" i="1"/>
  <c r="BN170" i="1"/>
  <c r="BN167" i="1"/>
  <c r="BA164" i="1"/>
  <c r="P164" i="1" s="1"/>
  <c r="BB164" i="1" s="1"/>
  <c r="BA163" i="1"/>
  <c r="P163" i="1" s="1"/>
  <c r="BB163" i="1" s="1"/>
  <c r="BN148" i="1"/>
  <c r="O143" i="1"/>
  <c r="BC143" i="1"/>
  <c r="BD143" i="1" s="1"/>
  <c r="BG143" i="1" s="1"/>
  <c r="L143" i="1" s="1"/>
  <c r="BJ143" i="1" s="1"/>
  <c r="M143" i="1" s="1"/>
  <c r="BN127" i="1"/>
  <c r="BM208" i="1"/>
  <c r="BA192" i="1"/>
  <c r="P192" i="1" s="1"/>
  <c r="BB192" i="1" s="1"/>
  <c r="N179" i="1"/>
  <c r="BM175" i="1"/>
  <c r="O157" i="1"/>
  <c r="BC157" i="1"/>
  <c r="BD157" i="1" s="1"/>
  <c r="BG157" i="1" s="1"/>
  <c r="L157" i="1" s="1"/>
  <c r="BJ157" i="1" s="1"/>
  <c r="M157" i="1" s="1"/>
  <c r="BN153" i="1"/>
  <c r="BO153" i="1"/>
  <c r="BK151" i="1"/>
  <c r="BL151" i="1"/>
  <c r="BM146" i="1"/>
  <c r="N146" i="1"/>
  <c r="BM143" i="1"/>
  <c r="BO143" i="1" s="1"/>
  <c r="N143" i="1"/>
  <c r="AW139" i="1"/>
  <c r="K139" i="1"/>
  <c r="BN120" i="1"/>
  <c r="BL110" i="1"/>
  <c r="BK110" i="1"/>
  <c r="BM92" i="1"/>
  <c r="BO92" i="1" s="1"/>
  <c r="O92" i="1"/>
  <c r="BC92" i="1"/>
  <c r="BD92" i="1" s="1"/>
  <c r="BG92" i="1" s="1"/>
  <c r="L92" i="1" s="1"/>
  <c r="BJ92" i="1" s="1"/>
  <c r="M92" i="1" s="1"/>
  <c r="BC86" i="1"/>
  <c r="BD86" i="1" s="1"/>
  <c r="BG86" i="1" s="1"/>
  <c r="L86" i="1" s="1"/>
  <c r="BJ86" i="1" s="1"/>
  <c r="M86" i="1" s="1"/>
  <c r="O86" i="1"/>
  <c r="BA202" i="1"/>
  <c r="P202" i="1" s="1"/>
  <c r="BB202" i="1" s="1"/>
  <c r="BA197" i="1"/>
  <c r="P197" i="1" s="1"/>
  <c r="BB197" i="1" s="1"/>
  <c r="N194" i="1"/>
  <c r="BI188" i="1"/>
  <c r="AW181" i="1"/>
  <c r="BM172" i="1"/>
  <c r="BO172" i="1" s="1"/>
  <c r="BA162" i="1"/>
  <c r="P162" i="1" s="1"/>
  <c r="BB162" i="1" s="1"/>
  <c r="BI212" i="1"/>
  <c r="BM205" i="1"/>
  <c r="BA190" i="1"/>
  <c r="P190" i="1" s="1"/>
  <c r="BB190" i="1" s="1"/>
  <c r="BM187" i="1"/>
  <c r="BO187" i="1" s="1"/>
  <c r="BM185" i="1"/>
  <c r="BO185" i="1" s="1"/>
  <c r="N185" i="1"/>
  <c r="BN173" i="1"/>
  <c r="BA165" i="1"/>
  <c r="P165" i="1" s="1"/>
  <c r="BB165" i="1" s="1"/>
  <c r="O141" i="1"/>
  <c r="BC141" i="1"/>
  <c r="BD141" i="1" s="1"/>
  <c r="BG141" i="1" s="1"/>
  <c r="L141" i="1" s="1"/>
  <c r="BJ141" i="1" s="1"/>
  <c r="M141" i="1" s="1"/>
  <c r="BN140" i="1"/>
  <c r="BC137" i="1"/>
  <c r="BD137" i="1" s="1"/>
  <c r="BG137" i="1" s="1"/>
  <c r="L137" i="1" s="1"/>
  <c r="BJ137" i="1" s="1"/>
  <c r="M137" i="1" s="1"/>
  <c r="AW135" i="1"/>
  <c r="K135" i="1"/>
  <c r="BC131" i="1"/>
  <c r="BD131" i="1" s="1"/>
  <c r="BG131" i="1" s="1"/>
  <c r="L131" i="1" s="1"/>
  <c r="BJ131" i="1" s="1"/>
  <c r="BM131" i="1"/>
  <c r="O131" i="1"/>
  <c r="BO128" i="1"/>
  <c r="O111" i="1"/>
  <c r="BC111" i="1"/>
  <c r="BD111" i="1" s="1"/>
  <c r="BG111" i="1" s="1"/>
  <c r="L111" i="1" s="1"/>
  <c r="BJ111" i="1" s="1"/>
  <c r="M111" i="1" s="1"/>
  <c r="BC103" i="1"/>
  <c r="BD103" i="1" s="1"/>
  <c r="BG103" i="1" s="1"/>
  <c r="L103" i="1" s="1"/>
  <c r="BJ103" i="1" s="1"/>
  <c r="M103" i="1" s="1"/>
  <c r="O103" i="1"/>
  <c r="BM103" i="1"/>
  <c r="BO103" i="1" s="1"/>
  <c r="K91" i="1"/>
  <c r="AW91" i="1"/>
  <c r="O77" i="1"/>
  <c r="BC77" i="1"/>
  <c r="BD77" i="1" s="1"/>
  <c r="BG77" i="1" s="1"/>
  <c r="L77" i="1" s="1"/>
  <c r="BJ77" i="1" s="1"/>
  <c r="M77" i="1" s="1"/>
  <c r="BM77" i="1"/>
  <c r="BO77" i="1" s="1"/>
  <c r="BC70" i="1"/>
  <c r="BD70" i="1" s="1"/>
  <c r="BG70" i="1" s="1"/>
  <c r="L70" i="1" s="1"/>
  <c r="BJ70" i="1" s="1"/>
  <c r="M70" i="1" s="1"/>
  <c r="BM70" i="1"/>
  <c r="BO70" i="1" s="1"/>
  <c r="O70" i="1"/>
  <c r="BA199" i="1"/>
  <c r="P199" i="1" s="1"/>
  <c r="BB199" i="1" s="1"/>
  <c r="BA178" i="1"/>
  <c r="P178" i="1" s="1"/>
  <c r="BB178" i="1" s="1"/>
  <c r="K175" i="1"/>
  <c r="N157" i="1"/>
  <c r="BA156" i="1"/>
  <c r="P156" i="1" s="1"/>
  <c r="BB156" i="1" s="1"/>
  <c r="BO146" i="1"/>
  <c r="N124" i="1"/>
  <c r="AW117" i="1"/>
  <c r="K117" i="1"/>
  <c r="BA188" i="1"/>
  <c r="P188" i="1" s="1"/>
  <c r="BB188" i="1" s="1"/>
  <c r="BA182" i="1"/>
  <c r="P182" i="1" s="1"/>
  <c r="BB182" i="1" s="1"/>
  <c r="N174" i="1"/>
  <c r="BM158" i="1"/>
  <c r="BO158" i="1" s="1"/>
  <c r="N158" i="1"/>
  <c r="O147" i="1"/>
  <c r="BM147" i="1"/>
  <c r="BO147" i="1" s="1"/>
  <c r="BA193" i="1"/>
  <c r="P193" i="1" s="1"/>
  <c r="BB193" i="1" s="1"/>
  <c r="K177" i="1"/>
  <c r="BN174" i="1"/>
  <c r="BN168" i="1"/>
  <c r="BO168" i="1" s="1"/>
  <c r="BA152" i="1"/>
  <c r="P152" i="1" s="1"/>
  <c r="BB152" i="1" s="1"/>
  <c r="BI148" i="1"/>
  <c r="AW93" i="1"/>
  <c r="K93" i="1"/>
  <c r="BN84" i="1"/>
  <c r="O76" i="1"/>
  <c r="BC76" i="1"/>
  <c r="BD76" i="1" s="1"/>
  <c r="BG76" i="1" s="1"/>
  <c r="L76" i="1" s="1"/>
  <c r="BJ76" i="1" s="1"/>
  <c r="M76" i="1" s="1"/>
  <c r="K75" i="1"/>
  <c r="AW75" i="1"/>
  <c r="BN163" i="1"/>
  <c r="O151" i="1"/>
  <c r="BN147" i="1"/>
  <c r="BA125" i="1"/>
  <c r="P125" i="1" s="1"/>
  <c r="BB125" i="1" s="1"/>
  <c r="BN115" i="1"/>
  <c r="O55" i="1"/>
  <c r="BC55" i="1"/>
  <c r="BD55" i="1" s="1"/>
  <c r="BG55" i="1" s="1"/>
  <c r="L55" i="1" s="1"/>
  <c r="BJ55" i="1" s="1"/>
  <c r="M55" i="1" s="1"/>
  <c r="N94" i="1"/>
  <c r="BK87" i="1"/>
  <c r="BL87" i="1"/>
  <c r="BN157" i="1"/>
  <c r="BM151" i="1"/>
  <c r="BO151" i="1" s="1"/>
  <c r="BN137" i="1"/>
  <c r="BA134" i="1"/>
  <c r="P134" i="1" s="1"/>
  <c r="BB134" i="1" s="1"/>
  <c r="N134" i="1"/>
  <c r="N133" i="1"/>
  <c r="BA132" i="1"/>
  <c r="P132" i="1" s="1"/>
  <c r="BB132" i="1" s="1"/>
  <c r="BN129" i="1"/>
  <c r="AW122" i="1"/>
  <c r="K122" i="1"/>
  <c r="BA89" i="1"/>
  <c r="P89" i="1" s="1"/>
  <c r="BB89" i="1" s="1"/>
  <c r="BN156" i="1"/>
  <c r="BN151" i="1"/>
  <c r="BN144" i="1"/>
  <c r="AW142" i="1"/>
  <c r="BN133" i="1"/>
  <c r="AW121" i="1"/>
  <c r="BA121" i="1" s="1"/>
  <c r="P121" i="1" s="1"/>
  <c r="BB121" i="1" s="1"/>
  <c r="BA120" i="1"/>
  <c r="P120" i="1" s="1"/>
  <c r="BB120" i="1" s="1"/>
  <c r="BM97" i="1"/>
  <c r="BO97" i="1" s="1"/>
  <c r="N97" i="1"/>
  <c r="N78" i="1"/>
  <c r="BA150" i="1"/>
  <c r="P150" i="1" s="1"/>
  <c r="BB150" i="1" s="1"/>
  <c r="BN128" i="1"/>
  <c r="BN124" i="1"/>
  <c r="BA116" i="1"/>
  <c r="P116" i="1" s="1"/>
  <c r="BB116" i="1" s="1"/>
  <c r="BO111" i="1"/>
  <c r="BN111" i="1"/>
  <c r="K100" i="1"/>
  <c r="AW100" i="1"/>
  <c r="O84" i="1"/>
  <c r="BC84" i="1"/>
  <c r="BD84" i="1" s="1"/>
  <c r="BG84" i="1" s="1"/>
  <c r="L84" i="1" s="1"/>
  <c r="BJ84" i="1" s="1"/>
  <c r="M84" i="1" s="1"/>
  <c r="BC67" i="1"/>
  <c r="BD67" i="1" s="1"/>
  <c r="BG67" i="1" s="1"/>
  <c r="L67" i="1" s="1"/>
  <c r="BJ67" i="1" s="1"/>
  <c r="M67" i="1" s="1"/>
  <c r="O67" i="1"/>
  <c r="N24" i="1"/>
  <c r="N12" i="1"/>
  <c r="N104" i="1"/>
  <c r="O88" i="1"/>
  <c r="BC88" i="1"/>
  <c r="BD88" i="1" s="1"/>
  <c r="BG88" i="1" s="1"/>
  <c r="L88" i="1" s="1"/>
  <c r="BJ88" i="1" s="1"/>
  <c r="M88" i="1" s="1"/>
  <c r="BN48" i="1"/>
  <c r="O28" i="1"/>
  <c r="BC28" i="1"/>
  <c r="BD28" i="1" s="1"/>
  <c r="BG28" i="1" s="1"/>
  <c r="L28" i="1" s="1"/>
  <c r="BJ28" i="1" s="1"/>
  <c r="M28" i="1" s="1"/>
  <c r="BM155" i="1"/>
  <c r="BO155" i="1" s="1"/>
  <c r="BM153" i="1"/>
  <c r="N150" i="1"/>
  <c r="BM145" i="1"/>
  <c r="BO145" i="1" s="1"/>
  <c r="BC129" i="1"/>
  <c r="BD129" i="1" s="1"/>
  <c r="BG129" i="1" s="1"/>
  <c r="L129" i="1" s="1"/>
  <c r="BJ129" i="1" s="1"/>
  <c r="M129" i="1" s="1"/>
  <c r="O129" i="1"/>
  <c r="BM129" i="1"/>
  <c r="BO129" i="1" s="1"/>
  <c r="AW105" i="1"/>
  <c r="K105" i="1"/>
  <c r="K90" i="1"/>
  <c r="AW90" i="1"/>
  <c r="AW119" i="1"/>
  <c r="K119" i="1"/>
  <c r="AW118" i="1"/>
  <c r="K118" i="1"/>
  <c r="BA75" i="1"/>
  <c r="P75" i="1" s="1"/>
  <c r="BB75" i="1" s="1"/>
  <c r="BN150" i="1"/>
  <c r="BN116" i="1"/>
  <c r="BM110" i="1"/>
  <c r="BO110" i="1" s="1"/>
  <c r="BA106" i="1"/>
  <c r="P106" i="1" s="1"/>
  <c r="BB106" i="1" s="1"/>
  <c r="BC101" i="1"/>
  <c r="BD101" i="1" s="1"/>
  <c r="BG101" i="1" s="1"/>
  <c r="L101" i="1" s="1"/>
  <c r="BJ101" i="1" s="1"/>
  <c r="M101" i="1" s="1"/>
  <c r="BA98" i="1"/>
  <c r="P98" i="1" s="1"/>
  <c r="BB98" i="1" s="1"/>
  <c r="BA94" i="1"/>
  <c r="P94" i="1" s="1"/>
  <c r="BB94" i="1" s="1"/>
  <c r="N85" i="1"/>
  <c r="BA81" i="1"/>
  <c r="P81" i="1" s="1"/>
  <c r="BB81" i="1" s="1"/>
  <c r="O48" i="1"/>
  <c r="BC48" i="1"/>
  <c r="BD48" i="1" s="1"/>
  <c r="BG48" i="1" s="1"/>
  <c r="L48" i="1" s="1"/>
  <c r="BJ48" i="1" s="1"/>
  <c r="M48" i="1" s="1"/>
  <c r="BM48" i="1"/>
  <c r="BO48" i="1" s="1"/>
  <c r="O45" i="1"/>
  <c r="BC45" i="1"/>
  <c r="BD45" i="1" s="1"/>
  <c r="BG45" i="1" s="1"/>
  <c r="L45" i="1" s="1"/>
  <c r="BJ45" i="1" s="1"/>
  <c r="M45" i="1" s="1"/>
  <c r="BA139" i="1"/>
  <c r="P139" i="1" s="1"/>
  <c r="BB139" i="1" s="1"/>
  <c r="BA123" i="1"/>
  <c r="P123" i="1" s="1"/>
  <c r="BB123" i="1" s="1"/>
  <c r="O110" i="1"/>
  <c r="BA104" i="1"/>
  <c r="P104" i="1" s="1"/>
  <c r="BB104" i="1" s="1"/>
  <c r="BM96" i="1"/>
  <c r="BA78" i="1"/>
  <c r="P78" i="1" s="1"/>
  <c r="BB78" i="1" s="1"/>
  <c r="BA59" i="1"/>
  <c r="P59" i="1" s="1"/>
  <c r="BB59" i="1" s="1"/>
  <c r="BC58" i="1"/>
  <c r="BD58" i="1" s="1"/>
  <c r="BG58" i="1" s="1"/>
  <c r="L58" i="1" s="1"/>
  <c r="BJ58" i="1" s="1"/>
  <c r="M58" i="1" s="1"/>
  <c r="O58" i="1"/>
  <c r="O49" i="1"/>
  <c r="BC49" i="1"/>
  <c r="BD49" i="1" s="1"/>
  <c r="BG49" i="1" s="1"/>
  <c r="L49" i="1" s="1"/>
  <c r="BN141" i="1"/>
  <c r="BA133" i="1"/>
  <c r="P133" i="1" s="1"/>
  <c r="BB133" i="1" s="1"/>
  <c r="AW125" i="1"/>
  <c r="K125" i="1"/>
  <c r="BI115" i="1"/>
  <c r="O102" i="1"/>
  <c r="BC102" i="1"/>
  <c r="BD102" i="1" s="1"/>
  <c r="BG102" i="1" s="1"/>
  <c r="L102" i="1" s="1"/>
  <c r="BJ102" i="1" s="1"/>
  <c r="M102" i="1" s="1"/>
  <c r="N82" i="1"/>
  <c r="BA136" i="1"/>
  <c r="P136" i="1" s="1"/>
  <c r="BB136" i="1" s="1"/>
  <c r="BA90" i="1"/>
  <c r="P90" i="1" s="1"/>
  <c r="BB90" i="1" s="1"/>
  <c r="BN74" i="1"/>
  <c r="BC42" i="1"/>
  <c r="BD42" i="1" s="1"/>
  <c r="BG42" i="1" s="1"/>
  <c r="L42" i="1" s="1"/>
  <c r="BJ42" i="1" s="1"/>
  <c r="M42" i="1" s="1"/>
  <c r="O42" i="1"/>
  <c r="N153" i="1"/>
  <c r="BM140" i="1"/>
  <c r="BO140" i="1" s="1"/>
  <c r="BA115" i="1"/>
  <c r="P115" i="1" s="1"/>
  <c r="BB115" i="1" s="1"/>
  <c r="BM111" i="1"/>
  <c r="N102" i="1"/>
  <c r="BI85" i="1"/>
  <c r="AW138" i="1"/>
  <c r="BA138" i="1" s="1"/>
  <c r="P138" i="1" s="1"/>
  <c r="BB138" i="1" s="1"/>
  <c r="BA112" i="1"/>
  <c r="P112" i="1" s="1"/>
  <c r="BB112" i="1" s="1"/>
  <c r="BN77" i="1"/>
  <c r="N130" i="1"/>
  <c r="BA127" i="1"/>
  <c r="P127" i="1" s="1"/>
  <c r="BB127" i="1" s="1"/>
  <c r="BA119" i="1"/>
  <c r="P119" i="1" s="1"/>
  <c r="BB119" i="1" s="1"/>
  <c r="BI116" i="1"/>
  <c r="BA114" i="1"/>
  <c r="P114" i="1" s="1"/>
  <c r="BB114" i="1" s="1"/>
  <c r="BM86" i="1"/>
  <c r="BO86" i="1" s="1"/>
  <c r="N84" i="1"/>
  <c r="BM84" i="1"/>
  <c r="BO84" i="1" s="1"/>
  <c r="BA82" i="1"/>
  <c r="P82" i="1" s="1"/>
  <c r="BB82" i="1" s="1"/>
  <c r="BA80" i="1"/>
  <c r="P80" i="1" s="1"/>
  <c r="BB80" i="1" s="1"/>
  <c r="K69" i="1"/>
  <c r="AW69" i="1"/>
  <c r="O56" i="1"/>
  <c r="BC56" i="1"/>
  <c r="BD56" i="1" s="1"/>
  <c r="BG56" i="1" s="1"/>
  <c r="L56" i="1" s="1"/>
  <c r="BJ56" i="1" s="1"/>
  <c r="M56" i="1" s="1"/>
  <c r="BI134" i="1"/>
  <c r="BA118" i="1"/>
  <c r="P118" i="1" s="1"/>
  <c r="BB118" i="1" s="1"/>
  <c r="BN112" i="1"/>
  <c r="BI109" i="1"/>
  <c r="BN108" i="1"/>
  <c r="BN99" i="1"/>
  <c r="BM95" i="1"/>
  <c r="BO95" i="1" s="1"/>
  <c r="BM54" i="1"/>
  <c r="BO54" i="1" s="1"/>
  <c r="O54" i="1"/>
  <c r="BC54" i="1"/>
  <c r="BD54" i="1" s="1"/>
  <c r="BG54" i="1" s="1"/>
  <c r="L54" i="1" s="1"/>
  <c r="BJ54" i="1" s="1"/>
  <c r="M54" i="1" s="1"/>
  <c r="O21" i="1"/>
  <c r="BC21" i="1"/>
  <c r="BD21" i="1" s="1"/>
  <c r="BG21" i="1" s="1"/>
  <c r="L21" i="1" s="1"/>
  <c r="BJ21" i="1" s="1"/>
  <c r="M21" i="1" s="1"/>
  <c r="BN107" i="1"/>
  <c r="BN89" i="1"/>
  <c r="BA74" i="1"/>
  <c r="P74" i="1" s="1"/>
  <c r="BB74" i="1" s="1"/>
  <c r="BC73" i="1"/>
  <c r="BD73" i="1" s="1"/>
  <c r="BG73" i="1" s="1"/>
  <c r="L73" i="1" s="1"/>
  <c r="BJ73" i="1" s="1"/>
  <c r="M73" i="1" s="1"/>
  <c r="N127" i="1"/>
  <c r="BI125" i="1"/>
  <c r="BA113" i="1"/>
  <c r="P113" i="1" s="1"/>
  <c r="BB113" i="1" s="1"/>
  <c r="BA85" i="1"/>
  <c r="P85" i="1" s="1"/>
  <c r="BB85" i="1" s="1"/>
  <c r="N81" i="1"/>
  <c r="BA79" i="1"/>
  <c r="P79" i="1" s="1"/>
  <c r="BB79" i="1" s="1"/>
  <c r="N71" i="1"/>
  <c r="O65" i="1"/>
  <c r="BC65" i="1"/>
  <c r="BD65" i="1" s="1"/>
  <c r="BG65" i="1" s="1"/>
  <c r="L65" i="1" s="1"/>
  <c r="BJ65" i="1" s="1"/>
  <c r="M65" i="1" s="1"/>
  <c r="N41" i="1"/>
  <c r="BK16" i="1"/>
  <c r="BL16" i="1"/>
  <c r="K131" i="1"/>
  <c r="BA130" i="1"/>
  <c r="P130" i="1" s="1"/>
  <c r="BB130" i="1" s="1"/>
  <c r="K109" i="1"/>
  <c r="AW109" i="1"/>
  <c r="BA105" i="1"/>
  <c r="P105" i="1" s="1"/>
  <c r="BB105" i="1" s="1"/>
  <c r="BL64" i="1"/>
  <c r="BK64" i="1"/>
  <c r="BL25" i="1"/>
  <c r="BK25" i="1"/>
  <c r="BN71" i="1"/>
  <c r="AW43" i="1"/>
  <c r="K43" i="1"/>
  <c r="O19" i="1"/>
  <c r="BC19" i="1"/>
  <c r="BD19" i="1" s="1"/>
  <c r="BG19" i="1" s="1"/>
  <c r="L19" i="1" s="1"/>
  <c r="BJ19" i="1" s="1"/>
  <c r="M19" i="1" s="1"/>
  <c r="BA124" i="1"/>
  <c r="P124" i="1" s="1"/>
  <c r="BB124" i="1" s="1"/>
  <c r="N112" i="1"/>
  <c r="AW108" i="1"/>
  <c r="BA108" i="1" s="1"/>
  <c r="P108" i="1" s="1"/>
  <c r="BB108" i="1" s="1"/>
  <c r="AW99" i="1"/>
  <c r="BN98" i="1"/>
  <c r="BM87" i="1"/>
  <c r="BO87" i="1" s="1"/>
  <c r="BA83" i="1"/>
  <c r="P83" i="1" s="1"/>
  <c r="BB83" i="1" s="1"/>
  <c r="BI82" i="1"/>
  <c r="O46" i="1"/>
  <c r="BC46" i="1"/>
  <c r="BD46" i="1" s="1"/>
  <c r="BG46" i="1" s="1"/>
  <c r="L46" i="1" s="1"/>
  <c r="BJ46" i="1" s="1"/>
  <c r="M46" i="1" s="1"/>
  <c r="BM46" i="1"/>
  <c r="BO46" i="1" s="1"/>
  <c r="BN85" i="1"/>
  <c r="K72" i="1"/>
  <c r="AW72" i="1"/>
  <c r="BA71" i="1"/>
  <c r="P71" i="1" s="1"/>
  <c r="BB71" i="1" s="1"/>
  <c r="BA68" i="1"/>
  <c r="P68" i="1" s="1"/>
  <c r="BB68" i="1" s="1"/>
  <c r="O37" i="1"/>
  <c r="BC37" i="1"/>
  <c r="BD37" i="1" s="1"/>
  <c r="BG37" i="1" s="1"/>
  <c r="L37" i="1" s="1"/>
  <c r="BJ37" i="1" s="1"/>
  <c r="M37" i="1" s="1"/>
  <c r="N22" i="1"/>
  <c r="BA40" i="1"/>
  <c r="P40" i="1" s="1"/>
  <c r="BB40" i="1" s="1"/>
  <c r="BN65" i="1"/>
  <c r="O62" i="1"/>
  <c r="BC62" i="1"/>
  <c r="BD62" i="1" s="1"/>
  <c r="BG62" i="1" s="1"/>
  <c r="L62" i="1" s="1"/>
  <c r="BJ62" i="1" s="1"/>
  <c r="M62" i="1" s="1"/>
  <c r="O57" i="1"/>
  <c r="BC57" i="1"/>
  <c r="BD57" i="1" s="1"/>
  <c r="BG57" i="1" s="1"/>
  <c r="L57" i="1" s="1"/>
  <c r="BJ57" i="1" s="1"/>
  <c r="M57" i="1" s="1"/>
  <c r="BC27" i="1"/>
  <c r="BD27" i="1" s="1"/>
  <c r="BG27" i="1" s="1"/>
  <c r="L27" i="1" s="1"/>
  <c r="BJ27" i="1" s="1"/>
  <c r="M27" i="1" s="1"/>
  <c r="O27" i="1"/>
  <c r="K96" i="1"/>
  <c r="N86" i="1"/>
  <c r="O63" i="1"/>
  <c r="BC63" i="1"/>
  <c r="BD63" i="1" s="1"/>
  <c r="BG63" i="1" s="1"/>
  <c r="L63" i="1" s="1"/>
  <c r="BJ63" i="1" s="1"/>
  <c r="M63" i="1" s="1"/>
  <c r="BC52" i="1"/>
  <c r="BD52" i="1" s="1"/>
  <c r="BG52" i="1" s="1"/>
  <c r="L52" i="1" s="1"/>
  <c r="BJ52" i="1" s="1"/>
  <c r="M52" i="1" s="1"/>
  <c r="O52" i="1"/>
  <c r="BC33" i="1"/>
  <c r="BD33" i="1" s="1"/>
  <c r="BG33" i="1" s="1"/>
  <c r="L33" i="1" s="1"/>
  <c r="BJ33" i="1" s="1"/>
  <c r="M33" i="1" s="1"/>
  <c r="O33" i="1"/>
  <c r="N15" i="1"/>
  <c r="BM61" i="1"/>
  <c r="BO61" i="1" s="1"/>
  <c r="O61" i="1"/>
  <c r="BN56" i="1"/>
  <c r="K50" i="1"/>
  <c r="AW50" i="1"/>
  <c r="BA50" i="1" s="1"/>
  <c r="P50" i="1" s="1"/>
  <c r="BB50" i="1" s="1"/>
  <c r="BN60" i="1"/>
  <c r="N23" i="1"/>
  <c r="BA22" i="1"/>
  <c r="P22" i="1" s="1"/>
  <c r="BB22" i="1" s="1"/>
  <c r="BO16" i="1"/>
  <c r="O16" i="1"/>
  <c r="BM16" i="1"/>
  <c r="BM64" i="1"/>
  <c r="BO64" i="1" s="1"/>
  <c r="BM63" i="1"/>
  <c r="BM57" i="1"/>
  <c r="O34" i="1"/>
  <c r="BC34" i="1"/>
  <c r="BD34" i="1" s="1"/>
  <c r="BG34" i="1" s="1"/>
  <c r="L34" i="1" s="1"/>
  <c r="BJ34" i="1" s="1"/>
  <c r="O31" i="1"/>
  <c r="BC31" i="1"/>
  <c r="BD31" i="1" s="1"/>
  <c r="BG31" i="1" s="1"/>
  <c r="L31" i="1" s="1"/>
  <c r="BJ31" i="1" s="1"/>
  <c r="BM31" i="1"/>
  <c r="BC30" i="1"/>
  <c r="BD30" i="1" s="1"/>
  <c r="BG30" i="1" s="1"/>
  <c r="L30" i="1" s="1"/>
  <c r="BJ30" i="1" s="1"/>
  <c r="M30" i="1" s="1"/>
  <c r="N17" i="1"/>
  <c r="BA66" i="1"/>
  <c r="P66" i="1" s="1"/>
  <c r="BB66" i="1" s="1"/>
  <c r="BN63" i="1"/>
  <c r="BN57" i="1"/>
  <c r="BA51" i="1"/>
  <c r="P51" i="1" s="1"/>
  <c r="BB51" i="1" s="1"/>
  <c r="BA32" i="1"/>
  <c r="P32" i="1" s="1"/>
  <c r="BB32" i="1" s="1"/>
  <c r="BN22" i="1"/>
  <c r="BN17" i="1"/>
  <c r="BA15" i="1"/>
  <c r="P15" i="1" s="1"/>
  <c r="BB15" i="1" s="1"/>
  <c r="BA69" i="1"/>
  <c r="P69" i="1" s="1"/>
  <c r="BB69" i="1" s="1"/>
  <c r="BO57" i="1"/>
  <c r="BN53" i="1"/>
  <c r="BN52" i="1"/>
  <c r="N63" i="1"/>
  <c r="N57" i="1"/>
  <c r="AW51" i="1"/>
  <c r="K51" i="1"/>
  <c r="BN49" i="1"/>
  <c r="BA47" i="1"/>
  <c r="P47" i="1" s="1"/>
  <c r="BB47" i="1" s="1"/>
  <c r="N36" i="1"/>
  <c r="O25" i="1"/>
  <c r="BM25" i="1"/>
  <c r="BO25" i="1" s="1"/>
  <c r="BA60" i="1"/>
  <c r="P60" i="1" s="1"/>
  <c r="BB60" i="1" s="1"/>
  <c r="BN59" i="1"/>
  <c r="N44" i="1"/>
  <c r="BA43" i="1"/>
  <c r="P43" i="1" s="1"/>
  <c r="BB43" i="1" s="1"/>
  <c r="BN78" i="1"/>
  <c r="BN68" i="1"/>
  <c r="N26" i="1"/>
  <c r="BA39" i="1"/>
  <c r="P39" i="1" s="1"/>
  <c r="BB39" i="1" s="1"/>
  <c r="BN30" i="1"/>
  <c r="BO30" i="1" s="1"/>
  <c r="N29" i="1"/>
  <c r="BA24" i="1"/>
  <c r="P24" i="1" s="1"/>
  <c r="BB24" i="1" s="1"/>
  <c r="N20" i="1"/>
  <c r="BA17" i="1"/>
  <c r="P17" i="1" s="1"/>
  <c r="BB17" i="1" s="1"/>
  <c r="BA44" i="1"/>
  <c r="P44" i="1" s="1"/>
  <c r="BB44" i="1" s="1"/>
  <c r="BN29" i="1"/>
  <c r="BA26" i="1"/>
  <c r="P26" i="1" s="1"/>
  <c r="BB26" i="1" s="1"/>
  <c r="BN21" i="1"/>
  <c r="BN20" i="1"/>
  <c r="BA41" i="1"/>
  <c r="P41" i="1" s="1"/>
  <c r="BB41" i="1" s="1"/>
  <c r="BN33" i="1"/>
  <c r="N32" i="1"/>
  <c r="BN27" i="1"/>
  <c r="BN26" i="1"/>
  <c r="BA23" i="1"/>
  <c r="P23" i="1" s="1"/>
  <c r="BB23" i="1" s="1"/>
  <c r="BA12" i="1"/>
  <c r="P12" i="1" s="1"/>
  <c r="BB12" i="1" s="1"/>
  <c r="N53" i="1"/>
  <c r="BN32" i="1"/>
  <c r="K31" i="1"/>
  <c r="BM30" i="1"/>
  <c r="BN47" i="1"/>
  <c r="BA38" i="1"/>
  <c r="P38" i="1" s="1"/>
  <c r="BB38" i="1" s="1"/>
  <c r="BM21" i="1"/>
  <c r="BA53" i="1"/>
  <c r="P53" i="1" s="1"/>
  <c r="BB53" i="1" s="1"/>
  <c r="BN41" i="1"/>
  <c r="AW35" i="1"/>
  <c r="BA29" i="1"/>
  <c r="P29" i="1" s="1"/>
  <c r="BB29" i="1" s="1"/>
  <c r="BN24" i="1"/>
  <c r="BN23" i="1"/>
  <c r="BA20" i="1"/>
  <c r="P20" i="1" s="1"/>
  <c r="BB20" i="1" s="1"/>
  <c r="BA18" i="1"/>
  <c r="P18" i="1" s="1"/>
  <c r="BB18" i="1" s="1"/>
  <c r="BN12" i="1"/>
  <c r="BI48" i="1"/>
  <c r="N38" i="1"/>
  <c r="BN35" i="1"/>
  <c r="BN38" i="1"/>
  <c r="BA36" i="1"/>
  <c r="P36" i="1" s="1"/>
  <c r="BB36" i="1" s="1"/>
  <c r="K34" i="1"/>
  <c r="BM33" i="1"/>
  <c r="BO33" i="1" s="1"/>
  <c r="N30" i="1"/>
  <c r="BM27" i="1"/>
  <c r="BO27" i="1" s="1"/>
  <c r="K18" i="1"/>
  <c r="K15" i="1"/>
  <c r="BC236" i="1" l="1"/>
  <c r="BD236" i="1" s="1"/>
  <c r="BG236" i="1" s="1"/>
  <c r="L236" i="1" s="1"/>
  <c r="BJ236" i="1" s="1"/>
  <c r="M236" i="1" s="1"/>
  <c r="O236" i="1"/>
  <c r="BC232" i="1"/>
  <c r="BD232" i="1" s="1"/>
  <c r="BG232" i="1" s="1"/>
  <c r="L232" i="1" s="1"/>
  <c r="BJ232" i="1" s="1"/>
  <c r="M232" i="1" s="1"/>
  <c r="O232" i="1"/>
  <c r="O50" i="1"/>
  <c r="BC50" i="1"/>
  <c r="BD50" i="1" s="1"/>
  <c r="BG50" i="1" s="1"/>
  <c r="L50" i="1" s="1"/>
  <c r="BJ50" i="1" s="1"/>
  <c r="M50" i="1" s="1"/>
  <c r="O108" i="1"/>
  <c r="BC108" i="1"/>
  <c r="BD108" i="1" s="1"/>
  <c r="BG108" i="1" s="1"/>
  <c r="L108" i="1" s="1"/>
  <c r="BJ108" i="1" s="1"/>
  <c r="M108" i="1" s="1"/>
  <c r="BC195" i="1"/>
  <c r="BD195" i="1" s="1"/>
  <c r="BG195" i="1" s="1"/>
  <c r="L195" i="1" s="1"/>
  <c r="BJ195" i="1" s="1"/>
  <c r="M195" i="1" s="1"/>
  <c r="O195" i="1"/>
  <c r="BC138" i="1"/>
  <c r="BD138" i="1" s="1"/>
  <c r="BG138" i="1" s="1"/>
  <c r="L138" i="1" s="1"/>
  <c r="BJ138" i="1" s="1"/>
  <c r="M138" i="1" s="1"/>
  <c r="O138" i="1"/>
  <c r="BC121" i="1"/>
  <c r="BD121" i="1" s="1"/>
  <c r="BG121" i="1" s="1"/>
  <c r="L121" i="1" s="1"/>
  <c r="BJ121" i="1" s="1"/>
  <c r="M121" i="1" s="1"/>
  <c r="O121" i="1"/>
  <c r="BC203" i="1"/>
  <c r="BD203" i="1" s="1"/>
  <c r="BG203" i="1" s="1"/>
  <c r="L203" i="1" s="1"/>
  <c r="BJ203" i="1" s="1"/>
  <c r="M203" i="1" s="1"/>
  <c r="O203" i="1"/>
  <c r="N72" i="1"/>
  <c r="BK45" i="1"/>
  <c r="BL45" i="1"/>
  <c r="BN117" i="1"/>
  <c r="N181" i="1"/>
  <c r="O112" i="1"/>
  <c r="BC112" i="1"/>
  <c r="BD112" i="1" s="1"/>
  <c r="BG112" i="1" s="1"/>
  <c r="L112" i="1" s="1"/>
  <c r="BL70" i="1"/>
  <c r="BK70" i="1"/>
  <c r="BN186" i="1"/>
  <c r="N240" i="1"/>
  <c r="BC53" i="1"/>
  <c r="BD53" i="1" s="1"/>
  <c r="BG53" i="1" s="1"/>
  <c r="L53" i="1" s="1"/>
  <c r="BJ53" i="1" s="1"/>
  <c r="M53" i="1" s="1"/>
  <c r="O53" i="1"/>
  <c r="BC12" i="1"/>
  <c r="BD12" i="1" s="1"/>
  <c r="BG12" i="1" s="1"/>
  <c r="L12" i="1" s="1"/>
  <c r="O12" i="1"/>
  <c r="BC26" i="1"/>
  <c r="BD26" i="1" s="1"/>
  <c r="BG26" i="1" s="1"/>
  <c r="L26" i="1" s="1"/>
  <c r="BJ26" i="1" s="1"/>
  <c r="M26" i="1" s="1"/>
  <c r="O26" i="1"/>
  <c r="BC39" i="1"/>
  <c r="BD39" i="1" s="1"/>
  <c r="BG39" i="1" s="1"/>
  <c r="L39" i="1" s="1"/>
  <c r="O39" i="1"/>
  <c r="BL63" i="1"/>
  <c r="BK63" i="1"/>
  <c r="BM65" i="1"/>
  <c r="BO65" i="1" s="1"/>
  <c r="O59" i="1"/>
  <c r="BC59" i="1"/>
  <c r="BD59" i="1" s="1"/>
  <c r="BG59" i="1" s="1"/>
  <c r="L59" i="1" s="1"/>
  <c r="BJ59" i="1" s="1"/>
  <c r="M59" i="1" s="1"/>
  <c r="N105" i="1"/>
  <c r="BL28" i="1"/>
  <c r="BK28" i="1"/>
  <c r="BL157" i="1"/>
  <c r="BK157" i="1"/>
  <c r="O163" i="1"/>
  <c r="BC163" i="1"/>
  <c r="BD163" i="1" s="1"/>
  <c r="BG163" i="1" s="1"/>
  <c r="L163" i="1" s="1"/>
  <c r="BJ163" i="1" s="1"/>
  <c r="M163" i="1" s="1"/>
  <c r="N113" i="1"/>
  <c r="O177" i="1"/>
  <c r="BC177" i="1"/>
  <c r="BD177" i="1" s="1"/>
  <c r="BG177" i="1" s="1"/>
  <c r="L177" i="1" s="1"/>
  <c r="BJ177" i="1" s="1"/>
  <c r="M177" i="1" s="1"/>
  <c r="BN211" i="1"/>
  <c r="N160" i="1"/>
  <c r="N186" i="1"/>
  <c r="BM207" i="1"/>
  <c r="BO207" i="1" s="1"/>
  <c r="BM193" i="1"/>
  <c r="N193" i="1"/>
  <c r="BM144" i="1"/>
  <c r="BO144" i="1" s="1"/>
  <c r="BA186" i="1"/>
  <c r="P186" i="1" s="1"/>
  <c r="BB186" i="1" s="1"/>
  <c r="N241" i="1"/>
  <c r="BK216" i="1"/>
  <c r="BL216" i="1"/>
  <c r="BK218" i="1"/>
  <c r="BL218" i="1"/>
  <c r="BK205" i="1"/>
  <c r="BL205" i="1"/>
  <c r="BM250" i="1"/>
  <c r="BO250" i="1" s="1"/>
  <c r="L206" i="1"/>
  <c r="BA240" i="1"/>
  <c r="P240" i="1" s="1"/>
  <c r="BB240" i="1" s="1"/>
  <c r="BC51" i="1"/>
  <c r="BD51" i="1" s="1"/>
  <c r="BG51" i="1" s="1"/>
  <c r="L51" i="1" s="1"/>
  <c r="BJ51" i="1" s="1"/>
  <c r="M51" i="1" s="1"/>
  <c r="O51" i="1"/>
  <c r="O106" i="1"/>
  <c r="BC106" i="1"/>
  <c r="BD106" i="1" s="1"/>
  <c r="BG106" i="1" s="1"/>
  <c r="L106" i="1" s="1"/>
  <c r="BJ106" i="1" s="1"/>
  <c r="M106" i="1" s="1"/>
  <c r="BC193" i="1"/>
  <c r="BD193" i="1" s="1"/>
  <c r="BG193" i="1" s="1"/>
  <c r="L193" i="1" s="1"/>
  <c r="BJ193" i="1" s="1"/>
  <c r="M193" i="1" s="1"/>
  <c r="O193" i="1"/>
  <c r="BK215" i="1"/>
  <c r="BL215" i="1"/>
  <c r="BN72" i="1"/>
  <c r="O116" i="1"/>
  <c r="BC116" i="1"/>
  <c r="BD116" i="1" s="1"/>
  <c r="BG116" i="1" s="1"/>
  <c r="L116" i="1" s="1"/>
  <c r="BJ116" i="1" s="1"/>
  <c r="M116" i="1" s="1"/>
  <c r="N93" i="1"/>
  <c r="BA93" i="1"/>
  <c r="P93" i="1" s="1"/>
  <c r="BB93" i="1" s="1"/>
  <c r="BM201" i="1"/>
  <c r="BO201" i="1" s="1"/>
  <c r="N154" i="1"/>
  <c r="BO21" i="1"/>
  <c r="BC23" i="1"/>
  <c r="BD23" i="1" s="1"/>
  <c r="BG23" i="1" s="1"/>
  <c r="L23" i="1" s="1"/>
  <c r="BJ23" i="1" s="1"/>
  <c r="M23" i="1" s="1"/>
  <c r="O23" i="1"/>
  <c r="BM53" i="1"/>
  <c r="BO53" i="1" s="1"/>
  <c r="BO63" i="1"/>
  <c r="O40" i="1"/>
  <c r="BC40" i="1"/>
  <c r="BD40" i="1" s="1"/>
  <c r="BG40" i="1" s="1"/>
  <c r="L40" i="1" s="1"/>
  <c r="BJ40" i="1" s="1"/>
  <c r="M40" i="1" s="1"/>
  <c r="BM40" i="1"/>
  <c r="BO40" i="1" s="1"/>
  <c r="O124" i="1"/>
  <c r="BC124" i="1"/>
  <c r="BD124" i="1" s="1"/>
  <c r="BG124" i="1" s="1"/>
  <c r="L124" i="1" s="1"/>
  <c r="BJ124" i="1" s="1"/>
  <c r="M124" i="1" s="1"/>
  <c r="BK65" i="1"/>
  <c r="BL65" i="1"/>
  <c r="BK21" i="1"/>
  <c r="BL21" i="1"/>
  <c r="BC118" i="1"/>
  <c r="BD118" i="1" s="1"/>
  <c r="BG118" i="1" s="1"/>
  <c r="L118" i="1" s="1"/>
  <c r="BJ118" i="1" s="1"/>
  <c r="M118" i="1" s="1"/>
  <c r="O118" i="1"/>
  <c r="N138" i="1"/>
  <c r="BN125" i="1"/>
  <c r="BC78" i="1"/>
  <c r="BD78" i="1" s="1"/>
  <c r="BG78" i="1" s="1"/>
  <c r="L78" i="1" s="1"/>
  <c r="BJ78" i="1" s="1"/>
  <c r="M78" i="1" s="1"/>
  <c r="O78" i="1"/>
  <c r="BK48" i="1"/>
  <c r="BL48" i="1"/>
  <c r="BM28" i="1"/>
  <c r="BO28" i="1" s="1"/>
  <c r="BM124" i="1"/>
  <c r="BO124" i="1" s="1"/>
  <c r="BL77" i="1"/>
  <c r="BK77" i="1"/>
  <c r="M131" i="1"/>
  <c r="O164" i="1"/>
  <c r="BC164" i="1"/>
  <c r="BD164" i="1" s="1"/>
  <c r="BG164" i="1" s="1"/>
  <c r="L164" i="1" s="1"/>
  <c r="BJ164" i="1" s="1"/>
  <c r="M164" i="1" s="1"/>
  <c r="O126" i="1"/>
  <c r="BC126" i="1"/>
  <c r="BD126" i="1" s="1"/>
  <c r="BG126" i="1" s="1"/>
  <c r="L126" i="1" s="1"/>
  <c r="BL107" i="1"/>
  <c r="BK107" i="1"/>
  <c r="BC220" i="1"/>
  <c r="BD220" i="1" s="1"/>
  <c r="BG220" i="1" s="1"/>
  <c r="L220" i="1" s="1"/>
  <c r="O220" i="1"/>
  <c r="BN212" i="1"/>
  <c r="BL95" i="1"/>
  <c r="BK95" i="1"/>
  <c r="BN193" i="1"/>
  <c r="BO193" i="1" s="1"/>
  <c r="BK189" i="1"/>
  <c r="BL189" i="1"/>
  <c r="N242" i="1"/>
  <c r="BA242" i="1"/>
  <c r="P242" i="1" s="1"/>
  <c r="BB242" i="1" s="1"/>
  <c r="O231" i="1"/>
  <c r="BC231" i="1"/>
  <c r="BD231" i="1" s="1"/>
  <c r="BG231" i="1" s="1"/>
  <c r="L231" i="1" s="1"/>
  <c r="BJ231" i="1" s="1"/>
  <c r="M231" i="1" s="1"/>
  <c r="BK209" i="1"/>
  <c r="BL209" i="1"/>
  <c r="BM227" i="1"/>
  <c r="BO227" i="1" s="1"/>
  <c r="BL198" i="1"/>
  <c r="BK198" i="1"/>
  <c r="BM52" i="1"/>
  <c r="BO52" i="1" s="1"/>
  <c r="O196" i="1"/>
  <c r="BC196" i="1"/>
  <c r="BD196" i="1" s="1"/>
  <c r="BG196" i="1" s="1"/>
  <c r="L196" i="1" s="1"/>
  <c r="BJ196" i="1" s="1"/>
  <c r="M196" i="1" s="1"/>
  <c r="BK233" i="1"/>
  <c r="BL233" i="1"/>
  <c r="O66" i="1"/>
  <c r="BC66" i="1"/>
  <c r="BD66" i="1" s="1"/>
  <c r="BG66" i="1" s="1"/>
  <c r="L66" i="1" s="1"/>
  <c r="BJ66" i="1" s="1"/>
  <c r="M66" i="1" s="1"/>
  <c r="BL19" i="1"/>
  <c r="BK19" i="1"/>
  <c r="O105" i="1"/>
  <c r="BC105" i="1"/>
  <c r="BD105" i="1" s="1"/>
  <c r="BG105" i="1" s="1"/>
  <c r="L105" i="1" s="1"/>
  <c r="BJ105" i="1" s="1"/>
  <c r="M105" i="1" s="1"/>
  <c r="BC114" i="1"/>
  <c r="BD114" i="1" s="1"/>
  <c r="BG114" i="1" s="1"/>
  <c r="L114" i="1" s="1"/>
  <c r="BJ114" i="1" s="1"/>
  <c r="M114" i="1" s="1"/>
  <c r="O114" i="1"/>
  <c r="N125" i="1"/>
  <c r="BA142" i="1"/>
  <c r="P142" i="1" s="1"/>
  <c r="BB142" i="1" s="1"/>
  <c r="N142" i="1"/>
  <c r="BC132" i="1"/>
  <c r="BD132" i="1" s="1"/>
  <c r="BG132" i="1" s="1"/>
  <c r="L132" i="1" s="1"/>
  <c r="BJ132" i="1" s="1"/>
  <c r="M132" i="1" s="1"/>
  <c r="O132" i="1"/>
  <c r="O152" i="1"/>
  <c r="BC152" i="1"/>
  <c r="BD152" i="1" s="1"/>
  <c r="BG152" i="1" s="1"/>
  <c r="L152" i="1" s="1"/>
  <c r="BJ152" i="1" s="1"/>
  <c r="M152" i="1" s="1"/>
  <c r="BN135" i="1"/>
  <c r="BN139" i="1"/>
  <c r="BO107" i="1"/>
  <c r="BK179" i="1"/>
  <c r="BL179" i="1"/>
  <c r="BC174" i="1"/>
  <c r="BD174" i="1" s="1"/>
  <c r="BG174" i="1" s="1"/>
  <c r="L174" i="1" s="1"/>
  <c r="BJ174" i="1" s="1"/>
  <c r="M174" i="1" s="1"/>
  <c r="O174" i="1"/>
  <c r="BC229" i="1"/>
  <c r="BD229" i="1" s="1"/>
  <c r="BG229" i="1" s="1"/>
  <c r="L229" i="1" s="1"/>
  <c r="BJ229" i="1" s="1"/>
  <c r="M229" i="1" s="1"/>
  <c r="O229" i="1"/>
  <c r="BM196" i="1"/>
  <c r="BO196" i="1" s="1"/>
  <c r="BC217" i="1"/>
  <c r="BD217" i="1" s="1"/>
  <c r="BG217" i="1" s="1"/>
  <c r="L217" i="1" s="1"/>
  <c r="BJ217" i="1" s="1"/>
  <c r="M217" i="1" s="1"/>
  <c r="O217" i="1"/>
  <c r="N184" i="1"/>
  <c r="N249" i="1"/>
  <c r="BC235" i="1"/>
  <c r="BD235" i="1" s="1"/>
  <c r="BG235" i="1" s="1"/>
  <c r="L235" i="1" s="1"/>
  <c r="BJ235" i="1" s="1"/>
  <c r="M235" i="1" s="1"/>
  <c r="O235" i="1"/>
  <c r="BA249" i="1"/>
  <c r="P249" i="1" s="1"/>
  <c r="BB249" i="1" s="1"/>
  <c r="BK191" i="1"/>
  <c r="BL191" i="1"/>
  <c r="M175" i="1"/>
  <c r="BK227" i="1"/>
  <c r="BL227" i="1"/>
  <c r="BN34" i="1"/>
  <c r="BC18" i="1"/>
  <c r="BD18" i="1" s="1"/>
  <c r="BG18" i="1" s="1"/>
  <c r="L18" i="1" s="1"/>
  <c r="O18" i="1"/>
  <c r="BC38" i="1"/>
  <c r="BD38" i="1" s="1"/>
  <c r="BG38" i="1" s="1"/>
  <c r="L38" i="1" s="1"/>
  <c r="O38" i="1"/>
  <c r="BC44" i="1"/>
  <c r="BD44" i="1" s="1"/>
  <c r="BG44" i="1" s="1"/>
  <c r="L44" i="1" s="1"/>
  <c r="BJ44" i="1" s="1"/>
  <c r="M44" i="1" s="1"/>
  <c r="O44" i="1"/>
  <c r="BM26" i="1"/>
  <c r="BO26" i="1" s="1"/>
  <c r="O69" i="1"/>
  <c r="BC69" i="1"/>
  <c r="BD69" i="1" s="1"/>
  <c r="BG69" i="1" s="1"/>
  <c r="L69" i="1" s="1"/>
  <c r="BJ69" i="1" s="1"/>
  <c r="M69" i="1" s="1"/>
  <c r="BN96" i="1"/>
  <c r="BO96" i="1"/>
  <c r="BL46" i="1"/>
  <c r="BK46" i="1"/>
  <c r="BM19" i="1"/>
  <c r="BO19" i="1" s="1"/>
  <c r="N109" i="1"/>
  <c r="BA109" i="1"/>
  <c r="P109" i="1" s="1"/>
  <c r="BB109" i="1" s="1"/>
  <c r="BL73" i="1"/>
  <c r="BK73" i="1"/>
  <c r="BK54" i="1"/>
  <c r="BL54" i="1"/>
  <c r="O90" i="1"/>
  <c r="BC90" i="1"/>
  <c r="BD90" i="1" s="1"/>
  <c r="BG90" i="1" s="1"/>
  <c r="L90" i="1" s="1"/>
  <c r="BJ90" i="1" s="1"/>
  <c r="M90" i="1" s="1"/>
  <c r="O81" i="1"/>
  <c r="BC81" i="1"/>
  <c r="BD81" i="1" s="1"/>
  <c r="BG81" i="1" s="1"/>
  <c r="L81" i="1" s="1"/>
  <c r="BL67" i="1"/>
  <c r="BK67" i="1"/>
  <c r="BM132" i="1"/>
  <c r="BO132" i="1" s="1"/>
  <c r="N75" i="1"/>
  <c r="BA154" i="1"/>
  <c r="P154" i="1" s="1"/>
  <c r="BB154" i="1" s="1"/>
  <c r="O156" i="1"/>
  <c r="BC156" i="1"/>
  <c r="BD156" i="1" s="1"/>
  <c r="BG156" i="1" s="1"/>
  <c r="L156" i="1" s="1"/>
  <c r="BJ156" i="1" s="1"/>
  <c r="M156" i="1" s="1"/>
  <c r="N91" i="1"/>
  <c r="BA91" i="1"/>
  <c r="P91" i="1" s="1"/>
  <c r="BB91" i="1" s="1"/>
  <c r="N135" i="1"/>
  <c r="BA135" i="1"/>
  <c r="P135" i="1" s="1"/>
  <c r="BB135" i="1" s="1"/>
  <c r="BC197" i="1"/>
  <c r="BD197" i="1" s="1"/>
  <c r="BG197" i="1" s="1"/>
  <c r="L197" i="1" s="1"/>
  <c r="BJ197" i="1" s="1"/>
  <c r="M197" i="1" s="1"/>
  <c r="O197" i="1"/>
  <c r="N139" i="1"/>
  <c r="N199" i="1"/>
  <c r="BC176" i="1"/>
  <c r="BD176" i="1" s="1"/>
  <c r="BG176" i="1" s="1"/>
  <c r="L176" i="1" s="1"/>
  <c r="BJ176" i="1" s="1"/>
  <c r="M176" i="1" s="1"/>
  <c r="O176" i="1"/>
  <c r="BC243" i="1"/>
  <c r="BD243" i="1" s="1"/>
  <c r="BG243" i="1" s="1"/>
  <c r="L243" i="1" s="1"/>
  <c r="BJ243" i="1" s="1"/>
  <c r="M243" i="1" s="1"/>
  <c r="O243" i="1"/>
  <c r="BL153" i="1"/>
  <c r="BK153" i="1"/>
  <c r="BM148" i="1"/>
  <c r="BO148" i="1" s="1"/>
  <c r="BN184" i="1"/>
  <c r="BM152" i="1"/>
  <c r="BO152" i="1" s="1"/>
  <c r="N152" i="1"/>
  <c r="N222" i="1"/>
  <c r="BM78" i="1"/>
  <c r="BO78" i="1" s="1"/>
  <c r="BO234" i="1"/>
  <c r="BN234" i="1"/>
  <c r="BL226" i="1"/>
  <c r="BK226" i="1"/>
  <c r="BL223" i="1"/>
  <c r="BK223" i="1"/>
  <c r="BM212" i="1"/>
  <c r="BO212" i="1" s="1"/>
  <c r="BA222" i="1"/>
  <c r="P222" i="1" s="1"/>
  <c r="BB222" i="1" s="1"/>
  <c r="BN18" i="1"/>
  <c r="N122" i="1"/>
  <c r="O113" i="1"/>
  <c r="BC113" i="1"/>
  <c r="BD113" i="1" s="1"/>
  <c r="BG113" i="1" s="1"/>
  <c r="L113" i="1" s="1"/>
  <c r="BJ113" i="1" s="1"/>
  <c r="M113" i="1" s="1"/>
  <c r="BM58" i="1"/>
  <c r="BO58" i="1" s="1"/>
  <c r="N117" i="1"/>
  <c r="BN113" i="1"/>
  <c r="BC36" i="1"/>
  <c r="BD36" i="1" s="1"/>
  <c r="BG36" i="1" s="1"/>
  <c r="L36" i="1" s="1"/>
  <c r="BJ36" i="1" s="1"/>
  <c r="M36" i="1" s="1"/>
  <c r="O36" i="1"/>
  <c r="BC20" i="1"/>
  <c r="BD20" i="1" s="1"/>
  <c r="BG20" i="1" s="1"/>
  <c r="L20" i="1" s="1"/>
  <c r="BJ20" i="1" s="1"/>
  <c r="M20" i="1" s="1"/>
  <c r="O20" i="1"/>
  <c r="O47" i="1"/>
  <c r="BC47" i="1"/>
  <c r="BD47" i="1" s="1"/>
  <c r="BG47" i="1" s="1"/>
  <c r="L47" i="1" s="1"/>
  <c r="BC15" i="1"/>
  <c r="BD15" i="1" s="1"/>
  <c r="BG15" i="1" s="1"/>
  <c r="L15" i="1" s="1"/>
  <c r="BJ15" i="1" s="1"/>
  <c r="M15" i="1" s="1"/>
  <c r="O15" i="1"/>
  <c r="BN109" i="1"/>
  <c r="BM73" i="1"/>
  <c r="BO73" i="1" s="1"/>
  <c r="BM56" i="1"/>
  <c r="BO56" i="1" s="1"/>
  <c r="BA117" i="1"/>
  <c r="P117" i="1" s="1"/>
  <c r="BB117" i="1" s="1"/>
  <c r="BM102" i="1"/>
  <c r="BO102" i="1" s="1"/>
  <c r="BA122" i="1"/>
  <c r="P122" i="1" s="1"/>
  <c r="BB122" i="1" s="1"/>
  <c r="O133" i="1"/>
  <c r="BC133" i="1"/>
  <c r="BD133" i="1" s="1"/>
  <c r="BG133" i="1" s="1"/>
  <c r="L133" i="1" s="1"/>
  <c r="BJ133" i="1" s="1"/>
  <c r="M133" i="1" s="1"/>
  <c r="O104" i="1"/>
  <c r="BC104" i="1"/>
  <c r="BD104" i="1" s="1"/>
  <c r="BG104" i="1" s="1"/>
  <c r="L104" i="1" s="1"/>
  <c r="BJ104" i="1" s="1"/>
  <c r="M104" i="1" s="1"/>
  <c r="O75" i="1"/>
  <c r="BC75" i="1"/>
  <c r="BD75" i="1" s="1"/>
  <c r="BG75" i="1" s="1"/>
  <c r="L75" i="1" s="1"/>
  <c r="BJ75" i="1" s="1"/>
  <c r="M75" i="1" s="1"/>
  <c r="BL129" i="1"/>
  <c r="BK129" i="1"/>
  <c r="BM67" i="1"/>
  <c r="BO67" i="1" s="1"/>
  <c r="BM133" i="1"/>
  <c r="BO133" i="1" s="1"/>
  <c r="BN75" i="1"/>
  <c r="BM163" i="1"/>
  <c r="BO163" i="1" s="1"/>
  <c r="BM157" i="1"/>
  <c r="BO157" i="1" s="1"/>
  <c r="BN91" i="1"/>
  <c r="BM137" i="1"/>
  <c r="BO137" i="1" s="1"/>
  <c r="BC202" i="1"/>
  <c r="BD202" i="1" s="1"/>
  <c r="BG202" i="1" s="1"/>
  <c r="L202" i="1" s="1"/>
  <c r="BJ202" i="1" s="1"/>
  <c r="M202" i="1" s="1"/>
  <c r="O202" i="1"/>
  <c r="BM179" i="1"/>
  <c r="BO179" i="1" s="1"/>
  <c r="BA160" i="1"/>
  <c r="P160" i="1" s="1"/>
  <c r="BB160" i="1" s="1"/>
  <c r="BN200" i="1"/>
  <c r="BL146" i="1"/>
  <c r="BK146" i="1"/>
  <c r="BC244" i="1"/>
  <c r="BD244" i="1" s="1"/>
  <c r="BG244" i="1" s="1"/>
  <c r="L244" i="1" s="1"/>
  <c r="BJ244" i="1" s="1"/>
  <c r="M244" i="1" s="1"/>
  <c r="O244" i="1"/>
  <c r="BK148" i="1"/>
  <c r="BL148" i="1"/>
  <c r="BC214" i="1"/>
  <c r="BD214" i="1" s="1"/>
  <c r="BG214" i="1" s="1"/>
  <c r="L214" i="1" s="1"/>
  <c r="O214" i="1"/>
  <c r="BN190" i="1"/>
  <c r="BN152" i="1"/>
  <c r="BN197" i="1"/>
  <c r="BM226" i="1"/>
  <c r="BO226" i="1" s="1"/>
  <c r="BK213" i="1"/>
  <c r="BL213" i="1"/>
  <c r="M212" i="1"/>
  <c r="BC17" i="1"/>
  <c r="BD17" i="1" s="1"/>
  <c r="BG17" i="1" s="1"/>
  <c r="L17" i="1" s="1"/>
  <c r="BJ17" i="1" s="1"/>
  <c r="M17" i="1" s="1"/>
  <c r="O17" i="1"/>
  <c r="BK30" i="1"/>
  <c r="BL30" i="1"/>
  <c r="BA72" i="1"/>
  <c r="P72" i="1" s="1"/>
  <c r="BB72" i="1" s="1"/>
  <c r="BK27" i="1"/>
  <c r="BL27" i="1"/>
  <c r="BK37" i="1"/>
  <c r="BL37" i="1"/>
  <c r="BN43" i="1"/>
  <c r="BC130" i="1"/>
  <c r="BD130" i="1" s="1"/>
  <c r="BG130" i="1" s="1"/>
  <c r="L130" i="1" s="1"/>
  <c r="BJ130" i="1" s="1"/>
  <c r="M130" i="1" s="1"/>
  <c r="O130" i="1"/>
  <c r="O79" i="1"/>
  <c r="BC79" i="1"/>
  <c r="BD79" i="1" s="1"/>
  <c r="BG79" i="1" s="1"/>
  <c r="L79" i="1" s="1"/>
  <c r="BJ79" i="1" s="1"/>
  <c r="M79" i="1" s="1"/>
  <c r="O74" i="1"/>
  <c r="BC74" i="1"/>
  <c r="BD74" i="1" s="1"/>
  <c r="BG74" i="1" s="1"/>
  <c r="L74" i="1" s="1"/>
  <c r="BJ74" i="1" s="1"/>
  <c r="M74" i="1" s="1"/>
  <c r="BL56" i="1"/>
  <c r="BK56" i="1"/>
  <c r="BC119" i="1"/>
  <c r="BD119" i="1" s="1"/>
  <c r="BG119" i="1" s="1"/>
  <c r="L119" i="1" s="1"/>
  <c r="BJ119" i="1" s="1"/>
  <c r="M119" i="1" s="1"/>
  <c r="O119" i="1"/>
  <c r="BM106" i="1"/>
  <c r="BO106" i="1" s="1"/>
  <c r="BN118" i="1"/>
  <c r="BL84" i="1"/>
  <c r="BK84" i="1"/>
  <c r="BC150" i="1"/>
  <c r="BD150" i="1" s="1"/>
  <c r="BG150" i="1" s="1"/>
  <c r="L150" i="1" s="1"/>
  <c r="BJ150" i="1" s="1"/>
  <c r="M150" i="1" s="1"/>
  <c r="O150" i="1"/>
  <c r="BM55" i="1"/>
  <c r="BO55" i="1" s="1"/>
  <c r="BL76" i="1"/>
  <c r="BK76" i="1"/>
  <c r="BL137" i="1"/>
  <c r="BK137" i="1"/>
  <c r="BC190" i="1"/>
  <c r="BD190" i="1" s="1"/>
  <c r="BG190" i="1" s="1"/>
  <c r="L190" i="1" s="1"/>
  <c r="BJ190" i="1" s="1"/>
  <c r="M190" i="1" s="1"/>
  <c r="O190" i="1"/>
  <c r="O192" i="1"/>
  <c r="BC192" i="1"/>
  <c r="BD192" i="1" s="1"/>
  <c r="BG192" i="1" s="1"/>
  <c r="L192" i="1" s="1"/>
  <c r="BJ192" i="1" s="1"/>
  <c r="M192" i="1" s="1"/>
  <c r="O161" i="1"/>
  <c r="BC161" i="1"/>
  <c r="BD161" i="1" s="1"/>
  <c r="BG161" i="1" s="1"/>
  <c r="L161" i="1" s="1"/>
  <c r="BJ161" i="1" s="1"/>
  <c r="M161" i="1" s="1"/>
  <c r="N200" i="1"/>
  <c r="BC170" i="1"/>
  <c r="BD170" i="1" s="1"/>
  <c r="BG170" i="1" s="1"/>
  <c r="L170" i="1" s="1"/>
  <c r="O170" i="1"/>
  <c r="BC245" i="1"/>
  <c r="BD245" i="1" s="1"/>
  <c r="BG245" i="1" s="1"/>
  <c r="L245" i="1" s="1"/>
  <c r="O245" i="1"/>
  <c r="BN188" i="1"/>
  <c r="BM190" i="1"/>
  <c r="BO190" i="1" s="1"/>
  <c r="N190" i="1"/>
  <c r="N232" i="1"/>
  <c r="N197" i="1"/>
  <c r="O225" i="1"/>
  <c r="BC225" i="1"/>
  <c r="BD225" i="1" s="1"/>
  <c r="BG225" i="1" s="1"/>
  <c r="L225" i="1" s="1"/>
  <c r="BJ225" i="1" s="1"/>
  <c r="M225" i="1" s="1"/>
  <c r="BK228" i="1"/>
  <c r="BL228" i="1"/>
  <c r="BK102" i="1"/>
  <c r="BL102" i="1"/>
  <c r="BN90" i="1"/>
  <c r="BN93" i="1"/>
  <c r="BL201" i="1"/>
  <c r="BK201" i="1"/>
  <c r="BC204" i="1"/>
  <c r="BD204" i="1" s="1"/>
  <c r="BG204" i="1" s="1"/>
  <c r="L204" i="1" s="1"/>
  <c r="BJ204" i="1" s="1"/>
  <c r="M204" i="1" s="1"/>
  <c r="O204" i="1"/>
  <c r="O60" i="1"/>
  <c r="BC60" i="1"/>
  <c r="BD60" i="1" s="1"/>
  <c r="BG60" i="1" s="1"/>
  <c r="L60" i="1" s="1"/>
  <c r="BJ60" i="1" s="1"/>
  <c r="M60" i="1" s="1"/>
  <c r="BC165" i="1"/>
  <c r="BD165" i="1" s="1"/>
  <c r="BG165" i="1" s="1"/>
  <c r="L165" i="1" s="1"/>
  <c r="BJ165" i="1" s="1"/>
  <c r="M165" i="1" s="1"/>
  <c r="O165" i="1"/>
  <c r="BM165" i="1"/>
  <c r="BO165" i="1" s="1"/>
  <c r="BN160" i="1"/>
  <c r="BK250" i="1"/>
  <c r="BL250" i="1"/>
  <c r="BN31" i="1"/>
  <c r="BO31" i="1"/>
  <c r="O43" i="1"/>
  <c r="BC43" i="1"/>
  <c r="BD43" i="1" s="1"/>
  <c r="BG43" i="1" s="1"/>
  <c r="L43" i="1" s="1"/>
  <c r="BJ43" i="1" s="1"/>
  <c r="M43" i="1" s="1"/>
  <c r="O22" i="1"/>
  <c r="BC22" i="1"/>
  <c r="BD22" i="1" s="1"/>
  <c r="BG22" i="1" s="1"/>
  <c r="L22" i="1" s="1"/>
  <c r="BJ22" i="1" s="1"/>
  <c r="M22" i="1" s="1"/>
  <c r="BL57" i="1"/>
  <c r="BK57" i="1"/>
  <c r="BM37" i="1"/>
  <c r="BO37" i="1" s="1"/>
  <c r="O83" i="1"/>
  <c r="BC83" i="1"/>
  <c r="BD83" i="1" s="1"/>
  <c r="BG83" i="1" s="1"/>
  <c r="L83" i="1" s="1"/>
  <c r="BJ83" i="1" s="1"/>
  <c r="M83" i="1" s="1"/>
  <c r="N43" i="1"/>
  <c r="BO131" i="1"/>
  <c r="BN131" i="1"/>
  <c r="BC127" i="1"/>
  <c r="BD127" i="1" s="1"/>
  <c r="BG127" i="1" s="1"/>
  <c r="L127" i="1" s="1"/>
  <c r="O127" i="1"/>
  <c r="O136" i="1"/>
  <c r="BC136" i="1"/>
  <c r="BD136" i="1" s="1"/>
  <c r="BG136" i="1" s="1"/>
  <c r="L136" i="1" s="1"/>
  <c r="BC94" i="1"/>
  <c r="BD94" i="1" s="1"/>
  <c r="BG94" i="1" s="1"/>
  <c r="L94" i="1" s="1"/>
  <c r="BJ94" i="1" s="1"/>
  <c r="M94" i="1" s="1"/>
  <c r="O94" i="1"/>
  <c r="BM118" i="1"/>
  <c r="BO118" i="1" s="1"/>
  <c r="N118" i="1"/>
  <c r="BL88" i="1"/>
  <c r="BK88" i="1"/>
  <c r="O134" i="1"/>
  <c r="BC134" i="1"/>
  <c r="BD134" i="1" s="1"/>
  <c r="BG134" i="1" s="1"/>
  <c r="L134" i="1" s="1"/>
  <c r="BJ134" i="1" s="1"/>
  <c r="M134" i="1" s="1"/>
  <c r="BK55" i="1"/>
  <c r="BL55" i="1"/>
  <c r="BM174" i="1"/>
  <c r="BO174" i="1" s="1"/>
  <c r="BN175" i="1"/>
  <c r="BO175" i="1" s="1"/>
  <c r="BL86" i="1"/>
  <c r="BK86" i="1"/>
  <c r="BA181" i="1"/>
  <c r="P181" i="1" s="1"/>
  <c r="BB181" i="1" s="1"/>
  <c r="O166" i="1"/>
  <c r="BC166" i="1"/>
  <c r="BD166" i="1" s="1"/>
  <c r="BG166" i="1" s="1"/>
  <c r="L166" i="1" s="1"/>
  <c r="BN246" i="1"/>
  <c r="BL158" i="1"/>
  <c r="BK158" i="1"/>
  <c r="N188" i="1"/>
  <c r="BL155" i="1"/>
  <c r="BK155" i="1"/>
  <c r="BL159" i="1"/>
  <c r="BK159" i="1"/>
  <c r="N235" i="1"/>
  <c r="BM235" i="1"/>
  <c r="BO235" i="1" s="1"/>
  <c r="M211" i="1"/>
  <c r="BK187" i="1"/>
  <c r="BL187" i="1"/>
  <c r="BK239" i="1"/>
  <c r="BL239" i="1"/>
  <c r="BM219" i="1"/>
  <c r="BO219" i="1" s="1"/>
  <c r="BM228" i="1"/>
  <c r="BO228" i="1" s="1"/>
  <c r="BK224" i="1"/>
  <c r="BL224" i="1"/>
  <c r="BM50" i="1"/>
  <c r="N50" i="1"/>
  <c r="BL58" i="1"/>
  <c r="BK58" i="1"/>
  <c r="O125" i="1"/>
  <c r="BC125" i="1"/>
  <c r="BD125" i="1" s="1"/>
  <c r="BG125" i="1" s="1"/>
  <c r="L125" i="1" s="1"/>
  <c r="BJ125" i="1" s="1"/>
  <c r="M125" i="1" s="1"/>
  <c r="BC194" i="1"/>
  <c r="BD194" i="1" s="1"/>
  <c r="BG194" i="1" s="1"/>
  <c r="L194" i="1" s="1"/>
  <c r="BJ194" i="1" s="1"/>
  <c r="M194" i="1" s="1"/>
  <c r="O194" i="1"/>
  <c r="BN50" i="1"/>
  <c r="BO50" i="1"/>
  <c r="BL42" i="1"/>
  <c r="BK42" i="1"/>
  <c r="BK207" i="1"/>
  <c r="BL207" i="1"/>
  <c r="BM42" i="1"/>
  <c r="BO42" i="1" s="1"/>
  <c r="BM20" i="1"/>
  <c r="BO20" i="1" s="1"/>
  <c r="BN51" i="1"/>
  <c r="BO51" i="1"/>
  <c r="M31" i="1"/>
  <c r="BM83" i="1"/>
  <c r="BO83" i="1" s="1"/>
  <c r="BM69" i="1"/>
  <c r="BO69" i="1" s="1"/>
  <c r="N69" i="1"/>
  <c r="BC115" i="1"/>
  <c r="BD115" i="1" s="1"/>
  <c r="BG115" i="1" s="1"/>
  <c r="L115" i="1" s="1"/>
  <c r="O115" i="1"/>
  <c r="BJ49" i="1"/>
  <c r="M49" i="1" s="1"/>
  <c r="BM49" i="1"/>
  <c r="BO49" i="1" s="1"/>
  <c r="BC123" i="1"/>
  <c r="BD123" i="1" s="1"/>
  <c r="BG123" i="1" s="1"/>
  <c r="L123" i="1" s="1"/>
  <c r="O123" i="1"/>
  <c r="O98" i="1"/>
  <c r="BC98" i="1"/>
  <c r="BD98" i="1" s="1"/>
  <c r="BG98" i="1" s="1"/>
  <c r="L98" i="1" s="1"/>
  <c r="BJ98" i="1" s="1"/>
  <c r="M98" i="1" s="1"/>
  <c r="BN119" i="1"/>
  <c r="N100" i="1"/>
  <c r="BA100" i="1"/>
  <c r="P100" i="1" s="1"/>
  <c r="BB100" i="1" s="1"/>
  <c r="BM134" i="1"/>
  <c r="BO134" i="1" s="1"/>
  <c r="BM76" i="1"/>
  <c r="BO76" i="1" s="1"/>
  <c r="BC182" i="1"/>
  <c r="BD182" i="1" s="1"/>
  <c r="BG182" i="1" s="1"/>
  <c r="L182" i="1" s="1"/>
  <c r="O182" i="1"/>
  <c r="BC178" i="1"/>
  <c r="BD178" i="1" s="1"/>
  <c r="BG178" i="1" s="1"/>
  <c r="L178" i="1" s="1"/>
  <c r="BJ178" i="1" s="1"/>
  <c r="M178" i="1" s="1"/>
  <c r="O178" i="1"/>
  <c r="BL103" i="1"/>
  <c r="BK103" i="1"/>
  <c r="BL92" i="1"/>
  <c r="BK92" i="1"/>
  <c r="BM164" i="1"/>
  <c r="BO164" i="1" s="1"/>
  <c r="BL149" i="1"/>
  <c r="BK149" i="1"/>
  <c r="BN180" i="1"/>
  <c r="BN195" i="1"/>
  <c r="BK169" i="1"/>
  <c r="BL169" i="1"/>
  <c r="BM159" i="1"/>
  <c r="BO159" i="1" s="1"/>
  <c r="N236" i="1"/>
  <c r="BM236" i="1"/>
  <c r="BO236" i="1" s="1"/>
  <c r="BL140" i="1"/>
  <c r="BK140" i="1"/>
  <c r="BK238" i="1"/>
  <c r="BL238" i="1"/>
  <c r="O246" i="1"/>
  <c r="BC246" i="1"/>
  <c r="BD246" i="1" s="1"/>
  <c r="BG246" i="1" s="1"/>
  <c r="L246" i="1" s="1"/>
  <c r="BJ246" i="1" s="1"/>
  <c r="M246" i="1" s="1"/>
  <c r="BK237" i="1"/>
  <c r="BL237" i="1"/>
  <c r="BM229" i="1"/>
  <c r="BO229" i="1" s="1"/>
  <c r="BC248" i="1"/>
  <c r="BD248" i="1" s="1"/>
  <c r="BG248" i="1" s="1"/>
  <c r="L248" i="1" s="1"/>
  <c r="O248" i="1"/>
  <c r="N99" i="1"/>
  <c r="BA99" i="1"/>
  <c r="P99" i="1" s="1"/>
  <c r="BB99" i="1" s="1"/>
  <c r="BM121" i="1"/>
  <c r="BO121" i="1" s="1"/>
  <c r="N121" i="1"/>
  <c r="BK52" i="1"/>
  <c r="BL52" i="1"/>
  <c r="BK219" i="1"/>
  <c r="BL219" i="1"/>
  <c r="BC29" i="1"/>
  <c r="BD29" i="1" s="1"/>
  <c r="BG29" i="1" s="1"/>
  <c r="L29" i="1" s="1"/>
  <c r="O29" i="1"/>
  <c r="O41" i="1"/>
  <c r="BC41" i="1"/>
  <c r="BD41" i="1" s="1"/>
  <c r="BG41" i="1" s="1"/>
  <c r="L41" i="1" s="1"/>
  <c r="BC24" i="1"/>
  <c r="BD24" i="1" s="1"/>
  <c r="BG24" i="1" s="1"/>
  <c r="L24" i="1" s="1"/>
  <c r="BJ24" i="1" s="1"/>
  <c r="M24" i="1" s="1"/>
  <c r="O24" i="1"/>
  <c r="BM44" i="1"/>
  <c r="BO44" i="1" s="1"/>
  <c r="N51" i="1"/>
  <c r="BM51" i="1"/>
  <c r="BK62" i="1"/>
  <c r="BL62" i="1"/>
  <c r="O68" i="1"/>
  <c r="BC68" i="1"/>
  <c r="BD68" i="1" s="1"/>
  <c r="BG68" i="1" s="1"/>
  <c r="L68" i="1" s="1"/>
  <c r="BJ68" i="1" s="1"/>
  <c r="M68" i="1" s="1"/>
  <c r="BN69" i="1"/>
  <c r="BM88" i="1"/>
  <c r="BO88" i="1" s="1"/>
  <c r="O139" i="1"/>
  <c r="BC139" i="1"/>
  <c r="BD139" i="1" s="1"/>
  <c r="BG139" i="1" s="1"/>
  <c r="L139" i="1" s="1"/>
  <c r="BJ139" i="1" s="1"/>
  <c r="M139" i="1" s="1"/>
  <c r="BL101" i="1"/>
  <c r="BK101" i="1"/>
  <c r="N119" i="1"/>
  <c r="BN100" i="1"/>
  <c r="O89" i="1"/>
  <c r="BC89" i="1"/>
  <c r="BD89" i="1" s="1"/>
  <c r="BG89" i="1" s="1"/>
  <c r="L89" i="1" s="1"/>
  <c r="BJ89" i="1" s="1"/>
  <c r="M89" i="1" s="1"/>
  <c r="BN177" i="1"/>
  <c r="BC188" i="1"/>
  <c r="BD188" i="1" s="1"/>
  <c r="BG188" i="1" s="1"/>
  <c r="L188" i="1" s="1"/>
  <c r="BJ188" i="1" s="1"/>
  <c r="M188" i="1" s="1"/>
  <c r="O188" i="1"/>
  <c r="BC199" i="1"/>
  <c r="BD199" i="1" s="1"/>
  <c r="BG199" i="1" s="1"/>
  <c r="L199" i="1" s="1"/>
  <c r="BJ199" i="1" s="1"/>
  <c r="M199" i="1" s="1"/>
  <c r="O199" i="1"/>
  <c r="BK111" i="1"/>
  <c r="BL111" i="1"/>
  <c r="BM141" i="1"/>
  <c r="BO141" i="1" s="1"/>
  <c r="O162" i="1"/>
  <c r="BC162" i="1"/>
  <c r="BD162" i="1" s="1"/>
  <c r="BG162" i="1" s="1"/>
  <c r="L162" i="1" s="1"/>
  <c r="BM191" i="1"/>
  <c r="BO191" i="1" s="1"/>
  <c r="BC171" i="1"/>
  <c r="BD171" i="1" s="1"/>
  <c r="BG171" i="1" s="1"/>
  <c r="L171" i="1" s="1"/>
  <c r="O171" i="1"/>
  <c r="BC230" i="1"/>
  <c r="BD230" i="1" s="1"/>
  <c r="BG230" i="1" s="1"/>
  <c r="L230" i="1" s="1"/>
  <c r="O230" i="1"/>
  <c r="BA200" i="1"/>
  <c r="P200" i="1" s="1"/>
  <c r="BB200" i="1" s="1"/>
  <c r="N180" i="1"/>
  <c r="BM195" i="1"/>
  <c r="BO195" i="1" s="1"/>
  <c r="N195" i="1"/>
  <c r="BL172" i="1"/>
  <c r="BK172" i="1"/>
  <c r="BM169" i="1"/>
  <c r="BO169" i="1" s="1"/>
  <c r="BM211" i="1"/>
  <c r="BO211" i="1" s="1"/>
  <c r="BN203" i="1"/>
  <c r="BO203" i="1" s="1"/>
  <c r="N231" i="1"/>
  <c r="BM215" i="1"/>
  <c r="BO215" i="1" s="1"/>
  <c r="BK247" i="1"/>
  <c r="BL247" i="1"/>
  <c r="BA241" i="1"/>
  <c r="P241" i="1" s="1"/>
  <c r="BB241" i="1" s="1"/>
  <c r="BM198" i="1"/>
  <c r="BO198" i="1" s="1"/>
  <c r="L221" i="1"/>
  <c r="O82" i="1"/>
  <c r="BC82" i="1"/>
  <c r="BD82" i="1" s="1"/>
  <c r="BG82" i="1" s="1"/>
  <c r="L82" i="1" s="1"/>
  <c r="BJ82" i="1" s="1"/>
  <c r="M82" i="1" s="1"/>
  <c r="BN154" i="1"/>
  <c r="BM108" i="1"/>
  <c r="BO108" i="1" s="1"/>
  <c r="N108" i="1"/>
  <c r="BM116" i="1"/>
  <c r="BO116" i="1" s="1"/>
  <c r="BN105" i="1"/>
  <c r="BL144" i="1"/>
  <c r="BK144" i="1"/>
  <c r="BN15" i="1"/>
  <c r="N35" i="1"/>
  <c r="BA35" i="1"/>
  <c r="P35" i="1" s="1"/>
  <c r="BB35" i="1" s="1"/>
  <c r="BC32" i="1"/>
  <c r="BD32" i="1" s="1"/>
  <c r="BG32" i="1" s="1"/>
  <c r="L32" i="1" s="1"/>
  <c r="O32" i="1"/>
  <c r="M34" i="1"/>
  <c r="BK33" i="1"/>
  <c r="BL33" i="1"/>
  <c r="BM62" i="1"/>
  <c r="BO62" i="1" s="1"/>
  <c r="O71" i="1"/>
  <c r="BC71" i="1"/>
  <c r="BD71" i="1" s="1"/>
  <c r="BG71" i="1" s="1"/>
  <c r="L71" i="1" s="1"/>
  <c r="BJ71" i="1" s="1"/>
  <c r="M71" i="1" s="1"/>
  <c r="BM34" i="1"/>
  <c r="BO34" i="1" s="1"/>
  <c r="O85" i="1"/>
  <c r="BC85" i="1"/>
  <c r="BD85" i="1" s="1"/>
  <c r="BG85" i="1" s="1"/>
  <c r="L85" i="1" s="1"/>
  <c r="BJ85" i="1" s="1"/>
  <c r="M85" i="1" s="1"/>
  <c r="O80" i="1"/>
  <c r="BC80" i="1"/>
  <c r="BD80" i="1" s="1"/>
  <c r="BG80" i="1" s="1"/>
  <c r="L80" i="1" s="1"/>
  <c r="M96" i="1"/>
  <c r="BM45" i="1"/>
  <c r="BO45" i="1" s="1"/>
  <c r="BM101" i="1"/>
  <c r="BO101" i="1" s="1"/>
  <c r="BM90" i="1"/>
  <c r="BO90" i="1" s="1"/>
  <c r="N90" i="1"/>
  <c r="BC120" i="1"/>
  <c r="BD120" i="1" s="1"/>
  <c r="BG120" i="1" s="1"/>
  <c r="L120" i="1" s="1"/>
  <c r="BJ120" i="1" s="1"/>
  <c r="M120" i="1" s="1"/>
  <c r="O120" i="1"/>
  <c r="BM120" i="1"/>
  <c r="BO120" i="1" s="1"/>
  <c r="BN122" i="1"/>
  <c r="BA184" i="1"/>
  <c r="P184" i="1" s="1"/>
  <c r="BB184" i="1" s="1"/>
  <c r="BL141" i="1"/>
  <c r="BK141" i="1"/>
  <c r="BL143" i="1"/>
  <c r="BK143" i="1"/>
  <c r="BN192" i="1"/>
  <c r="BC173" i="1"/>
  <c r="BD173" i="1" s="1"/>
  <c r="BG173" i="1" s="1"/>
  <c r="L173" i="1" s="1"/>
  <c r="O173" i="1"/>
  <c r="BC167" i="1"/>
  <c r="BD167" i="1" s="1"/>
  <c r="BG167" i="1" s="1"/>
  <c r="L167" i="1" s="1"/>
  <c r="O167" i="1"/>
  <c r="BL97" i="1"/>
  <c r="BK97" i="1"/>
  <c r="BO223" i="1"/>
  <c r="BM203" i="1"/>
  <c r="N203" i="1"/>
  <c r="BK128" i="1"/>
  <c r="BL128" i="1"/>
  <c r="BA180" i="1"/>
  <c r="P180" i="1" s="1"/>
  <c r="BB180" i="1" s="1"/>
  <c r="BM247" i="1"/>
  <c r="BO247" i="1" s="1"/>
  <c r="M234" i="1"/>
  <c r="BM233" i="1"/>
  <c r="BO233" i="1" s="1"/>
  <c r="BK34" i="1" l="1"/>
  <c r="BL34" i="1"/>
  <c r="BM98" i="1"/>
  <c r="BO98" i="1" s="1"/>
  <c r="BM15" i="1"/>
  <c r="BO15" i="1" s="1"/>
  <c r="BJ136" i="1"/>
  <c r="M136" i="1" s="1"/>
  <c r="BM136" i="1"/>
  <c r="BO136" i="1" s="1"/>
  <c r="BK192" i="1"/>
  <c r="BL192" i="1"/>
  <c r="BM79" i="1"/>
  <c r="BO79" i="1" s="1"/>
  <c r="O154" i="1"/>
  <c r="BC154" i="1"/>
  <c r="BD154" i="1" s="1"/>
  <c r="BG154" i="1" s="1"/>
  <c r="L154" i="1" s="1"/>
  <c r="BJ154" i="1" s="1"/>
  <c r="M154" i="1" s="1"/>
  <c r="BL116" i="1"/>
  <c r="BK116" i="1"/>
  <c r="BC240" i="1"/>
  <c r="BD240" i="1" s="1"/>
  <c r="BG240" i="1" s="1"/>
  <c r="L240" i="1" s="1"/>
  <c r="BJ240" i="1" s="1"/>
  <c r="M240" i="1" s="1"/>
  <c r="O240" i="1"/>
  <c r="BK59" i="1"/>
  <c r="BL59" i="1"/>
  <c r="BK53" i="1"/>
  <c r="BL53" i="1"/>
  <c r="BM82" i="1"/>
  <c r="BO82" i="1" s="1"/>
  <c r="BM71" i="1"/>
  <c r="BO71" i="1" s="1"/>
  <c r="BK96" i="1"/>
  <c r="BL96" i="1"/>
  <c r="BM119" i="1"/>
  <c r="BO119" i="1" s="1"/>
  <c r="BL178" i="1"/>
  <c r="BK178" i="1"/>
  <c r="BK98" i="1"/>
  <c r="BL98" i="1"/>
  <c r="BL31" i="1"/>
  <c r="BK31" i="1"/>
  <c r="BL194" i="1"/>
  <c r="BK194" i="1"/>
  <c r="BM188" i="1"/>
  <c r="BO188" i="1" s="1"/>
  <c r="BK22" i="1"/>
  <c r="BL22" i="1"/>
  <c r="BL165" i="1"/>
  <c r="BK165" i="1"/>
  <c r="BL229" i="1"/>
  <c r="BK229" i="1"/>
  <c r="BK131" i="1"/>
  <c r="BL131" i="1"/>
  <c r="BM138" i="1"/>
  <c r="BO138" i="1" s="1"/>
  <c r="BJ206" i="1"/>
  <c r="M206" i="1" s="1"/>
  <c r="BM206" i="1"/>
  <c r="BO206" i="1" s="1"/>
  <c r="BM202" i="1"/>
  <c r="BO202" i="1" s="1"/>
  <c r="BM36" i="1"/>
  <c r="BO36" i="1" s="1"/>
  <c r="BC184" i="1"/>
  <c r="BD184" i="1" s="1"/>
  <c r="BG184" i="1" s="1"/>
  <c r="L184" i="1" s="1"/>
  <c r="BJ184" i="1" s="1"/>
  <c r="M184" i="1" s="1"/>
  <c r="O184" i="1"/>
  <c r="BJ80" i="1"/>
  <c r="M80" i="1" s="1"/>
  <c r="BM80" i="1"/>
  <c r="BO80" i="1" s="1"/>
  <c r="BJ32" i="1"/>
  <c r="M32" i="1" s="1"/>
  <c r="BM32" i="1"/>
  <c r="BO32" i="1" s="1"/>
  <c r="BM231" i="1"/>
  <c r="BO231" i="1" s="1"/>
  <c r="BC200" i="1"/>
  <c r="BD200" i="1" s="1"/>
  <c r="BG200" i="1" s="1"/>
  <c r="L200" i="1" s="1"/>
  <c r="BJ200" i="1" s="1"/>
  <c r="M200" i="1" s="1"/>
  <c r="O200" i="1"/>
  <c r="BL199" i="1"/>
  <c r="BK199" i="1"/>
  <c r="BM23" i="1"/>
  <c r="BO23" i="1" s="1"/>
  <c r="BK246" i="1"/>
  <c r="BL246" i="1"/>
  <c r="BK125" i="1"/>
  <c r="BL125" i="1"/>
  <c r="BL60" i="1"/>
  <c r="BK60" i="1"/>
  <c r="BL17" i="1"/>
  <c r="BK17" i="1"/>
  <c r="BJ214" i="1"/>
  <c r="M214" i="1" s="1"/>
  <c r="BM214" i="1"/>
  <c r="BO214" i="1" s="1"/>
  <c r="BL202" i="1"/>
  <c r="BK202" i="1"/>
  <c r="BL75" i="1"/>
  <c r="BK75" i="1"/>
  <c r="BK197" i="1"/>
  <c r="BL197" i="1"/>
  <c r="BM75" i="1"/>
  <c r="BO75" i="1" s="1"/>
  <c r="BC109" i="1"/>
  <c r="BD109" i="1" s="1"/>
  <c r="BG109" i="1" s="1"/>
  <c r="L109" i="1" s="1"/>
  <c r="O109" i="1"/>
  <c r="BL44" i="1"/>
  <c r="BK44" i="1"/>
  <c r="BC249" i="1"/>
  <c r="BD249" i="1" s="1"/>
  <c r="BG249" i="1" s="1"/>
  <c r="L249" i="1" s="1"/>
  <c r="BJ249" i="1" s="1"/>
  <c r="M249" i="1" s="1"/>
  <c r="O249" i="1"/>
  <c r="BL132" i="1"/>
  <c r="BK132" i="1"/>
  <c r="BM113" i="1"/>
  <c r="BO113" i="1" s="1"/>
  <c r="BM194" i="1"/>
  <c r="BO194" i="1" s="1"/>
  <c r="BK50" i="1"/>
  <c r="BL50" i="1"/>
  <c r="BM246" i="1"/>
  <c r="BO246" i="1" s="1"/>
  <c r="BC35" i="1"/>
  <c r="BD35" i="1" s="1"/>
  <c r="BG35" i="1" s="1"/>
  <c r="L35" i="1" s="1"/>
  <c r="O35" i="1"/>
  <c r="BJ182" i="1"/>
  <c r="M182" i="1" s="1"/>
  <c r="BM182" i="1"/>
  <c r="BO182" i="1" s="1"/>
  <c r="BJ127" i="1"/>
  <c r="M127" i="1" s="1"/>
  <c r="BM127" i="1"/>
  <c r="BO127" i="1" s="1"/>
  <c r="BL43" i="1"/>
  <c r="BK43" i="1"/>
  <c r="BJ245" i="1"/>
  <c r="M245" i="1" s="1"/>
  <c r="BM245" i="1"/>
  <c r="BO245" i="1" s="1"/>
  <c r="BK190" i="1"/>
  <c r="BL190" i="1"/>
  <c r="BL130" i="1"/>
  <c r="BK130" i="1"/>
  <c r="BK212" i="1"/>
  <c r="BL212" i="1"/>
  <c r="O135" i="1"/>
  <c r="BC135" i="1"/>
  <c r="BD135" i="1" s="1"/>
  <c r="BG135" i="1" s="1"/>
  <c r="L135" i="1" s="1"/>
  <c r="BK174" i="1"/>
  <c r="BL174" i="1"/>
  <c r="BM66" i="1"/>
  <c r="BO66" i="1" s="1"/>
  <c r="BK118" i="1"/>
  <c r="BL118" i="1"/>
  <c r="BK163" i="1"/>
  <c r="BL163" i="1"/>
  <c r="BM24" i="1"/>
  <c r="BO24" i="1" s="1"/>
  <c r="BL85" i="1"/>
  <c r="BK85" i="1"/>
  <c r="BJ230" i="1"/>
  <c r="M230" i="1" s="1"/>
  <c r="BM230" i="1"/>
  <c r="BO230" i="1" s="1"/>
  <c r="BK188" i="1"/>
  <c r="BL188" i="1"/>
  <c r="BL139" i="1"/>
  <c r="BK139" i="1"/>
  <c r="BJ123" i="1"/>
  <c r="M123" i="1" s="1"/>
  <c r="BM123" i="1"/>
  <c r="BO123" i="1" s="1"/>
  <c r="BK211" i="1"/>
  <c r="BL211" i="1"/>
  <c r="BK134" i="1"/>
  <c r="BL134" i="1"/>
  <c r="BK225" i="1"/>
  <c r="BL225" i="1"/>
  <c r="BL104" i="1"/>
  <c r="BK104" i="1"/>
  <c r="BK15" i="1"/>
  <c r="BL15" i="1"/>
  <c r="BL113" i="1"/>
  <c r="BK113" i="1"/>
  <c r="BJ38" i="1"/>
  <c r="M38" i="1" s="1"/>
  <c r="BM38" i="1"/>
  <c r="BO38" i="1" s="1"/>
  <c r="BK235" i="1"/>
  <c r="BL235" i="1"/>
  <c r="BL66" i="1"/>
  <c r="BK66" i="1"/>
  <c r="BK231" i="1"/>
  <c r="BL231" i="1"/>
  <c r="BL23" i="1"/>
  <c r="BK23" i="1"/>
  <c r="O142" i="1"/>
  <c r="BC142" i="1"/>
  <c r="BD142" i="1" s="1"/>
  <c r="BG142" i="1" s="1"/>
  <c r="L142" i="1" s="1"/>
  <c r="BJ142" i="1" s="1"/>
  <c r="M142" i="1" s="1"/>
  <c r="BM225" i="1"/>
  <c r="BO225" i="1" s="1"/>
  <c r="BL138" i="1"/>
  <c r="BK138" i="1"/>
  <c r="BL232" i="1"/>
  <c r="BK232" i="1"/>
  <c r="BK234" i="1"/>
  <c r="BL234" i="1"/>
  <c r="BJ167" i="1"/>
  <c r="M167" i="1" s="1"/>
  <c r="BM167" i="1"/>
  <c r="BO167" i="1" s="1"/>
  <c r="BL82" i="1"/>
  <c r="BK82" i="1"/>
  <c r="BK204" i="1"/>
  <c r="BL204" i="1"/>
  <c r="BJ170" i="1"/>
  <c r="M170" i="1" s="1"/>
  <c r="BM170" i="1"/>
  <c r="BO170" i="1" s="1"/>
  <c r="BK119" i="1"/>
  <c r="BL119" i="1"/>
  <c r="BJ47" i="1"/>
  <c r="M47" i="1" s="1"/>
  <c r="BM47" i="1"/>
  <c r="BO47" i="1" s="1"/>
  <c r="BK243" i="1"/>
  <c r="BL243" i="1"/>
  <c r="BJ171" i="1"/>
  <c r="M171" i="1" s="1"/>
  <c r="BM171" i="1"/>
  <c r="BO171" i="1" s="1"/>
  <c r="O99" i="1"/>
  <c r="BC99" i="1"/>
  <c r="BD99" i="1" s="1"/>
  <c r="BG99" i="1" s="1"/>
  <c r="L99" i="1" s="1"/>
  <c r="BC100" i="1"/>
  <c r="BD100" i="1" s="1"/>
  <c r="BG100" i="1" s="1"/>
  <c r="L100" i="1" s="1"/>
  <c r="O100" i="1"/>
  <c r="BK49" i="1"/>
  <c r="BL49" i="1"/>
  <c r="BJ166" i="1"/>
  <c r="M166" i="1" s="1"/>
  <c r="BM166" i="1"/>
  <c r="BO166" i="1" s="1"/>
  <c r="BM43" i="1"/>
  <c r="BO43" i="1" s="1"/>
  <c r="BM217" i="1"/>
  <c r="BO217" i="1" s="1"/>
  <c r="BL244" i="1"/>
  <c r="BK244" i="1"/>
  <c r="BL133" i="1"/>
  <c r="BK133" i="1"/>
  <c r="BC91" i="1"/>
  <c r="BD91" i="1" s="1"/>
  <c r="BG91" i="1" s="1"/>
  <c r="L91" i="1" s="1"/>
  <c r="O91" i="1"/>
  <c r="BJ81" i="1"/>
  <c r="M81" i="1" s="1"/>
  <c r="BM81" i="1"/>
  <c r="BO81" i="1" s="1"/>
  <c r="BJ18" i="1"/>
  <c r="M18" i="1" s="1"/>
  <c r="BM18" i="1"/>
  <c r="BO18" i="1" s="1"/>
  <c r="BM249" i="1"/>
  <c r="BO249" i="1" s="1"/>
  <c r="BC242" i="1"/>
  <c r="BD242" i="1" s="1"/>
  <c r="BG242" i="1" s="1"/>
  <c r="L242" i="1" s="1"/>
  <c r="BJ242" i="1" s="1"/>
  <c r="M242" i="1" s="1"/>
  <c r="O242" i="1"/>
  <c r="BJ220" i="1"/>
  <c r="M220" i="1" s="1"/>
  <c r="BM220" i="1"/>
  <c r="BO220" i="1" s="1"/>
  <c r="BM154" i="1"/>
  <c r="BO154" i="1" s="1"/>
  <c r="BJ39" i="1"/>
  <c r="M39" i="1" s="1"/>
  <c r="BM39" i="1"/>
  <c r="BO39" i="1" s="1"/>
  <c r="BM94" i="1"/>
  <c r="BO94" i="1" s="1"/>
  <c r="BM85" i="1"/>
  <c r="BO85" i="1" s="1"/>
  <c r="BM178" i="1"/>
  <c r="BO178" i="1" s="1"/>
  <c r="BM204" i="1"/>
  <c r="BO204" i="1" s="1"/>
  <c r="BJ173" i="1"/>
  <c r="M173" i="1" s="1"/>
  <c r="BM173" i="1"/>
  <c r="BO173" i="1" s="1"/>
  <c r="BK120" i="1"/>
  <c r="BL120" i="1"/>
  <c r="BK71" i="1"/>
  <c r="BL71" i="1"/>
  <c r="BJ221" i="1"/>
  <c r="M221" i="1" s="1"/>
  <c r="BM221" i="1"/>
  <c r="BO221" i="1" s="1"/>
  <c r="BM89" i="1"/>
  <c r="BO89" i="1" s="1"/>
  <c r="BK24" i="1"/>
  <c r="BL24" i="1"/>
  <c r="BM197" i="1"/>
  <c r="BO197" i="1" s="1"/>
  <c r="BM176" i="1"/>
  <c r="BO176" i="1" s="1"/>
  <c r="BM125" i="1"/>
  <c r="BO125" i="1" s="1"/>
  <c r="BK193" i="1"/>
  <c r="BL193" i="1"/>
  <c r="BJ112" i="1"/>
  <c r="M112" i="1" s="1"/>
  <c r="BM112" i="1"/>
  <c r="BO112" i="1" s="1"/>
  <c r="BM130" i="1"/>
  <c r="BO130" i="1" s="1"/>
  <c r="BM244" i="1"/>
  <c r="BO244" i="1" s="1"/>
  <c r="BM60" i="1"/>
  <c r="BO60" i="1" s="1"/>
  <c r="O180" i="1"/>
  <c r="BC180" i="1"/>
  <c r="BD180" i="1" s="1"/>
  <c r="BG180" i="1" s="1"/>
  <c r="L180" i="1" s="1"/>
  <c r="BJ180" i="1" s="1"/>
  <c r="M180" i="1" s="1"/>
  <c r="BM104" i="1"/>
  <c r="BO104" i="1" s="1"/>
  <c r="BM243" i="1"/>
  <c r="BO243" i="1" s="1"/>
  <c r="BJ162" i="1"/>
  <c r="M162" i="1" s="1"/>
  <c r="BM162" i="1"/>
  <c r="BO162" i="1" s="1"/>
  <c r="BL89" i="1"/>
  <c r="BK89" i="1"/>
  <c r="BJ41" i="1"/>
  <c r="M41" i="1" s="1"/>
  <c r="BM41" i="1"/>
  <c r="BO41" i="1" s="1"/>
  <c r="BJ115" i="1"/>
  <c r="M115" i="1" s="1"/>
  <c r="BM115" i="1"/>
  <c r="BO115" i="1" s="1"/>
  <c r="O181" i="1"/>
  <c r="BC181" i="1"/>
  <c r="BD181" i="1" s="1"/>
  <c r="BG181" i="1" s="1"/>
  <c r="L181" i="1" s="1"/>
  <c r="BJ181" i="1" s="1"/>
  <c r="M181" i="1" s="1"/>
  <c r="BL83" i="1"/>
  <c r="BK83" i="1"/>
  <c r="BM232" i="1"/>
  <c r="BO232" i="1" s="1"/>
  <c r="BL74" i="1"/>
  <c r="BK74" i="1"/>
  <c r="BC122" i="1"/>
  <c r="BD122" i="1" s="1"/>
  <c r="BG122" i="1" s="1"/>
  <c r="L122" i="1" s="1"/>
  <c r="BJ122" i="1" s="1"/>
  <c r="M122" i="1" s="1"/>
  <c r="O122" i="1"/>
  <c r="BL20" i="1"/>
  <c r="BK20" i="1"/>
  <c r="BK176" i="1"/>
  <c r="BL176" i="1"/>
  <c r="BL90" i="1"/>
  <c r="BK90" i="1"/>
  <c r="BM184" i="1"/>
  <c r="BO184" i="1" s="1"/>
  <c r="BM114" i="1"/>
  <c r="BO114" i="1" s="1"/>
  <c r="BK196" i="1"/>
  <c r="BL196" i="1"/>
  <c r="BL124" i="1"/>
  <c r="BK124" i="1"/>
  <c r="BL106" i="1"/>
  <c r="BK106" i="1"/>
  <c r="BL26" i="1"/>
  <c r="BK26" i="1"/>
  <c r="BM17" i="1"/>
  <c r="BO17" i="1" s="1"/>
  <c r="BM68" i="1"/>
  <c r="BO68" i="1" s="1"/>
  <c r="BM150" i="1"/>
  <c r="BO150" i="1" s="1"/>
  <c r="BM192" i="1"/>
  <c r="BO192" i="1" s="1"/>
  <c r="BM161" i="1"/>
  <c r="BO161" i="1" s="1"/>
  <c r="BM74" i="1"/>
  <c r="BO74" i="1" s="1"/>
  <c r="BM156" i="1"/>
  <c r="BO156" i="1" s="1"/>
  <c r="BJ126" i="1"/>
  <c r="M126" i="1" s="1"/>
  <c r="BM126" i="1"/>
  <c r="BO126" i="1" s="1"/>
  <c r="BL78" i="1"/>
  <c r="BK78" i="1"/>
  <c r="O93" i="1"/>
  <c r="BC93" i="1"/>
  <c r="BD93" i="1" s="1"/>
  <c r="BG93" i="1" s="1"/>
  <c r="L93" i="1" s="1"/>
  <c r="BK203" i="1"/>
  <c r="BL203" i="1"/>
  <c r="BK195" i="1"/>
  <c r="BL195" i="1"/>
  <c r="BC241" i="1"/>
  <c r="BD241" i="1" s="1"/>
  <c r="BG241" i="1" s="1"/>
  <c r="L241" i="1" s="1"/>
  <c r="BJ241" i="1" s="1"/>
  <c r="M241" i="1" s="1"/>
  <c r="O241" i="1"/>
  <c r="BK68" i="1"/>
  <c r="BL68" i="1"/>
  <c r="BJ248" i="1"/>
  <c r="M248" i="1" s="1"/>
  <c r="BM248" i="1"/>
  <c r="BO248" i="1" s="1"/>
  <c r="BL161" i="1"/>
  <c r="BK161" i="1"/>
  <c r="BK150" i="1"/>
  <c r="BL150" i="1"/>
  <c r="O72" i="1"/>
  <c r="BC72" i="1"/>
  <c r="BD72" i="1" s="1"/>
  <c r="BG72" i="1" s="1"/>
  <c r="L72" i="1" s="1"/>
  <c r="O117" i="1"/>
  <c r="BC117" i="1"/>
  <c r="BD117" i="1" s="1"/>
  <c r="BG117" i="1" s="1"/>
  <c r="L117" i="1" s="1"/>
  <c r="BJ117" i="1" s="1"/>
  <c r="M117" i="1" s="1"/>
  <c r="BK36" i="1"/>
  <c r="BL36" i="1"/>
  <c r="O222" i="1"/>
  <c r="BC222" i="1"/>
  <c r="BD222" i="1" s="1"/>
  <c r="BG222" i="1" s="1"/>
  <c r="L222" i="1" s="1"/>
  <c r="BJ222" i="1" s="1"/>
  <c r="M222" i="1" s="1"/>
  <c r="BM199" i="1"/>
  <c r="BO199" i="1" s="1"/>
  <c r="BL156" i="1"/>
  <c r="BK156" i="1"/>
  <c r="BL69" i="1"/>
  <c r="BK69" i="1"/>
  <c r="BL217" i="1"/>
  <c r="BK217" i="1"/>
  <c r="BK114" i="1"/>
  <c r="BL114" i="1"/>
  <c r="BK177" i="1"/>
  <c r="BL177" i="1"/>
  <c r="BM105" i="1"/>
  <c r="BO105" i="1" s="1"/>
  <c r="BJ12" i="1"/>
  <c r="M12" i="1" s="1"/>
  <c r="BM12" i="1"/>
  <c r="BO12" i="1" s="1"/>
  <c r="BM181" i="1"/>
  <c r="BO181" i="1" s="1"/>
  <c r="BL108" i="1"/>
  <c r="BK108" i="1"/>
  <c r="BK236" i="1"/>
  <c r="BL236" i="1"/>
  <c r="BJ29" i="1"/>
  <c r="M29" i="1" s="1"/>
  <c r="BM29" i="1"/>
  <c r="BO29" i="1" s="1"/>
  <c r="BL94" i="1"/>
  <c r="BK94" i="1"/>
  <c r="BL79" i="1"/>
  <c r="BK79" i="1"/>
  <c r="O160" i="1"/>
  <c r="BC160" i="1"/>
  <c r="BD160" i="1" s="1"/>
  <c r="BG160" i="1" s="1"/>
  <c r="L160" i="1" s="1"/>
  <c r="BJ160" i="1" s="1"/>
  <c r="M160" i="1" s="1"/>
  <c r="BM139" i="1"/>
  <c r="BO139" i="1" s="1"/>
  <c r="BK175" i="1"/>
  <c r="BL175" i="1"/>
  <c r="BL152" i="1"/>
  <c r="BK152" i="1"/>
  <c r="BK105" i="1"/>
  <c r="BL105" i="1"/>
  <c r="BL164" i="1"/>
  <c r="BK164" i="1"/>
  <c r="BK40" i="1"/>
  <c r="BL40" i="1"/>
  <c r="BK51" i="1"/>
  <c r="BL51" i="1"/>
  <c r="O186" i="1"/>
  <c r="BC186" i="1"/>
  <c r="BD186" i="1" s="1"/>
  <c r="BG186" i="1" s="1"/>
  <c r="L186" i="1" s="1"/>
  <c r="BM177" i="1"/>
  <c r="BO177" i="1" s="1"/>
  <c r="BM59" i="1"/>
  <c r="BO59" i="1" s="1"/>
  <c r="BK121" i="1"/>
  <c r="BL121" i="1"/>
  <c r="BM22" i="1"/>
  <c r="BO22" i="1" s="1"/>
  <c r="BJ186" i="1" l="1"/>
  <c r="M186" i="1" s="1"/>
  <c r="BM186" i="1"/>
  <c r="BO186" i="1" s="1"/>
  <c r="BK112" i="1"/>
  <c r="BL112" i="1"/>
  <c r="BJ72" i="1"/>
  <c r="M72" i="1" s="1"/>
  <c r="BM72" i="1"/>
  <c r="BO72" i="1" s="1"/>
  <c r="BL142" i="1"/>
  <c r="BK142" i="1"/>
  <c r="BK136" i="1"/>
  <c r="BL136" i="1"/>
  <c r="BK241" i="1"/>
  <c r="BL241" i="1"/>
  <c r="BL38" i="1"/>
  <c r="BK38" i="1"/>
  <c r="BM200" i="1"/>
  <c r="BO200" i="1" s="1"/>
  <c r="BL220" i="1"/>
  <c r="BK220" i="1"/>
  <c r="BL123" i="1"/>
  <c r="BK123" i="1"/>
  <c r="BJ109" i="1"/>
  <c r="M109" i="1" s="1"/>
  <c r="BM109" i="1"/>
  <c r="BO109" i="1" s="1"/>
  <c r="BJ99" i="1"/>
  <c r="M99" i="1" s="1"/>
  <c r="BM99" i="1"/>
  <c r="BO99" i="1" s="1"/>
  <c r="BK160" i="1"/>
  <c r="BL160" i="1"/>
  <c r="BK162" i="1"/>
  <c r="BL162" i="1"/>
  <c r="BM242" i="1"/>
  <c r="BO242" i="1" s="1"/>
  <c r="BK171" i="1"/>
  <c r="BL171" i="1"/>
  <c r="BL32" i="1"/>
  <c r="BK32" i="1"/>
  <c r="BK242" i="1"/>
  <c r="BL242" i="1"/>
  <c r="BL245" i="1"/>
  <c r="BK245" i="1"/>
  <c r="BK240" i="1"/>
  <c r="BL240" i="1"/>
  <c r="BL12" i="1"/>
  <c r="BK12" i="1"/>
  <c r="BJ93" i="1"/>
  <c r="M93" i="1" s="1"/>
  <c r="BM93" i="1"/>
  <c r="BO93" i="1" s="1"/>
  <c r="BL173" i="1"/>
  <c r="BK173" i="1"/>
  <c r="BL167" i="1"/>
  <c r="BK167" i="1"/>
  <c r="BM240" i="1"/>
  <c r="BO240" i="1" s="1"/>
  <c r="BK80" i="1"/>
  <c r="BL80" i="1"/>
  <c r="BJ35" i="1"/>
  <c r="M35" i="1" s="1"/>
  <c r="BM35" i="1"/>
  <c r="BO35" i="1" s="1"/>
  <c r="BL181" i="1"/>
  <c r="BK181" i="1"/>
  <c r="BK180" i="1"/>
  <c r="BL180" i="1"/>
  <c r="BM117" i="1"/>
  <c r="BO117" i="1" s="1"/>
  <c r="BK222" i="1"/>
  <c r="BL222" i="1"/>
  <c r="BK18" i="1"/>
  <c r="BL18" i="1"/>
  <c r="BK166" i="1"/>
  <c r="BL166" i="1"/>
  <c r="BK47" i="1"/>
  <c r="BL47" i="1"/>
  <c r="BJ135" i="1"/>
  <c r="M135" i="1" s="1"/>
  <c r="BM135" i="1"/>
  <c r="BO135" i="1" s="1"/>
  <c r="BL184" i="1"/>
  <c r="BK184" i="1"/>
  <c r="BK154" i="1"/>
  <c r="BL154" i="1"/>
  <c r="BM180" i="1"/>
  <c r="BO180" i="1" s="1"/>
  <c r="BK248" i="1"/>
  <c r="BL248" i="1"/>
  <c r="BK230" i="1"/>
  <c r="BL230" i="1"/>
  <c r="BL127" i="1"/>
  <c r="BK127" i="1"/>
  <c r="BM142" i="1"/>
  <c r="BO142" i="1" s="1"/>
  <c r="BM241" i="1"/>
  <c r="BO241" i="1" s="1"/>
  <c r="BK115" i="1"/>
  <c r="BL115" i="1"/>
  <c r="BL81" i="1"/>
  <c r="BK81" i="1"/>
  <c r="BM122" i="1"/>
  <c r="BO122" i="1" s="1"/>
  <c r="BL29" i="1"/>
  <c r="BK29" i="1"/>
  <c r="BL126" i="1"/>
  <c r="BK126" i="1"/>
  <c r="BK182" i="1"/>
  <c r="BL182" i="1"/>
  <c r="BK249" i="1"/>
  <c r="BL249" i="1"/>
  <c r="BM222" i="1"/>
  <c r="BO222" i="1" s="1"/>
  <c r="BK200" i="1"/>
  <c r="BL200" i="1"/>
  <c r="BL117" i="1"/>
  <c r="BK117" i="1"/>
  <c r="BK122" i="1"/>
  <c r="BL122" i="1"/>
  <c r="BL41" i="1"/>
  <c r="BK41" i="1"/>
  <c r="BK221" i="1"/>
  <c r="BL221" i="1"/>
  <c r="BK39" i="1"/>
  <c r="BL39" i="1"/>
  <c r="BJ91" i="1"/>
  <c r="M91" i="1" s="1"/>
  <c r="BM91" i="1"/>
  <c r="BO91" i="1" s="1"/>
  <c r="BJ100" i="1"/>
  <c r="M100" i="1" s="1"/>
  <c r="BM100" i="1"/>
  <c r="BO100" i="1" s="1"/>
  <c r="BL170" i="1"/>
  <c r="BK170" i="1"/>
  <c r="BL214" i="1"/>
  <c r="BK214" i="1"/>
  <c r="BK206" i="1"/>
  <c r="BL206" i="1"/>
  <c r="BM160" i="1"/>
  <c r="BO160" i="1" s="1"/>
  <c r="BL100" i="1" l="1"/>
  <c r="BK100" i="1"/>
  <c r="BL91" i="1"/>
  <c r="BK91" i="1"/>
  <c r="BL99" i="1"/>
  <c r="BK99" i="1"/>
  <c r="BK135" i="1"/>
  <c r="BL135" i="1"/>
  <c r="BK93" i="1"/>
  <c r="BL93" i="1"/>
  <c r="BL72" i="1"/>
  <c r="BK72" i="1"/>
  <c r="BL109" i="1"/>
  <c r="BK109" i="1"/>
  <c r="BL35" i="1"/>
  <c r="BK35" i="1"/>
  <c r="BK186" i="1"/>
  <c r="BL186" i="1"/>
</calcChain>
</file>

<file path=xl/sharedStrings.xml><?xml version="1.0" encoding="utf-8"?>
<sst xmlns="http://schemas.openxmlformats.org/spreadsheetml/2006/main" count="2046" uniqueCount="327">
  <si>
    <t>OPEN 6.3.4</t>
  </si>
  <si>
    <t>Wed Sep 25 2024 17:54:00</t>
  </si>
  <si>
    <t>Unit=</t>
  </si>
  <si>
    <t>PSC-3698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</si>
  <si>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</si>
  <si>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</si>
  <si>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</si>
  <si>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</si>
  <si>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</si>
  <si>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</si>
  <si>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</si>
  <si>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</si>
  <si>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</si>
  <si>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</si>
  <si>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</si>
  <si>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</si>
  <si>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</si>
  <si>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</si>
  <si>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</si>
  <si>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</si>
  <si>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</si>
  <si>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</si>
  <si>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</si>
  <si>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</si>
  <si>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</si>
  <si>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</si>
  <si>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</si>
  <si>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</si>
  <si>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</si>
  <si>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</si>
  <si>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</si>
  <si>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</si>
  <si>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</si>
  <si>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</si>
  <si>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</si>
  <si>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</si>
  <si>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</si>
  <si>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</si>
  <si>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</si>
  <si>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</si>
  <si>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</si>
  <si>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</si>
  <si>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</si>
  <si>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</si>
  <si>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</si>
  <si>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</si>
  <si>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</si>
  <si>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</si>
  <si>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</si>
  <si>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</si>
  <si>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</si>
  <si>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</si>
  <si>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</si>
  <si>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</si>
  <si>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</si>
  <si>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</si>
  <si>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</si>
  <si>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</si>
  <si>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</si>
  <si>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</si>
  <si>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</si>
  <si>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</si>
  <si>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</si>
  <si>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</si>
  <si>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</si>
  <si>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</si>
  <si>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</si>
  <si>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</si>
  <si>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</si>
  <si>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</si>
  <si>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</si>
  <si>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</si>
  <si>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</si>
  <si>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</si>
  <si>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</si>
  <si>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</si>
  <si>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</si>
  <si>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</si>
  <si>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</si>
  <si>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</si>
  <si>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</si>
  <si>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17:54:17</t>
  </si>
  <si>
    <t>LMF24075</t>
  </si>
  <si>
    <t>384</t>
  </si>
  <si>
    <t>Other</t>
  </si>
  <si>
    <t>Block2Treatment4</t>
  </si>
  <si>
    <t>20240925</t>
  </si>
  <si>
    <t>ds</t>
  </si>
  <si>
    <t>Andy</t>
  </si>
  <si>
    <t xml:space="preserve">"18:26:00 Launched AutoProg /User/Configs/AutoProgs/AutoLog2"
</t>
  </si>
  <si>
    <t xml:space="preserve">"18:26:04 Log Option: Averaging is OFF"
</t>
  </si>
  <si>
    <t>18:26:09</t>
  </si>
  <si>
    <t>18:26:31</t>
  </si>
  <si>
    <t>18:26:36</t>
  </si>
  <si>
    <t>18:26:41</t>
  </si>
  <si>
    <t>18:26:46</t>
  </si>
  <si>
    <t>18:26:51</t>
  </si>
  <si>
    <t>18:26:56</t>
  </si>
  <si>
    <t>18:27:02</t>
  </si>
  <si>
    <t>18:27:07</t>
  </si>
  <si>
    <t>18:27:12</t>
  </si>
  <si>
    <t>18:27:17</t>
  </si>
  <si>
    <t>18:27:22</t>
  </si>
  <si>
    <t>18:27:28</t>
  </si>
  <si>
    <t>18:27:33</t>
  </si>
  <si>
    <t>18:27:38</t>
  </si>
  <si>
    <t>18:27:43</t>
  </si>
  <si>
    <t>18:27:49</t>
  </si>
  <si>
    <t>18:27:54</t>
  </si>
  <si>
    <t>18:27:59</t>
  </si>
  <si>
    <t>18:28:04</t>
  </si>
  <si>
    <t>18:28:09</t>
  </si>
  <si>
    <t>18:28:14</t>
  </si>
  <si>
    <t>18:28:20</t>
  </si>
  <si>
    <t>18:28:25</t>
  </si>
  <si>
    <t>18:28:30</t>
  </si>
  <si>
    <t>18:28:35</t>
  </si>
  <si>
    <t>18:28:40</t>
  </si>
  <si>
    <t>18:28:45</t>
  </si>
  <si>
    <t>18:28:51</t>
  </si>
  <si>
    <t>18:28:56</t>
  </si>
  <si>
    <t>18:29:01</t>
  </si>
  <si>
    <t>18:29:06</t>
  </si>
  <si>
    <t>18:29:11</t>
  </si>
  <si>
    <t>18:29:16</t>
  </si>
  <si>
    <t>18:29:22</t>
  </si>
  <si>
    <t>18:29:27</t>
  </si>
  <si>
    <t>18:29:32</t>
  </si>
  <si>
    <t>18:29:37</t>
  </si>
  <si>
    <t>18:29:42</t>
  </si>
  <si>
    <t>18:29:47</t>
  </si>
  <si>
    <t>18:29:53</t>
  </si>
  <si>
    <t>18:29:58</t>
  </si>
  <si>
    <t>18:30:03</t>
  </si>
  <si>
    <t>18:30:08</t>
  </si>
  <si>
    <t>18:30:13</t>
  </si>
  <si>
    <t>18:30:18</t>
  </si>
  <si>
    <t>18:30:24</t>
  </si>
  <si>
    <t>18:30:29</t>
  </si>
  <si>
    <t>18:30:34</t>
  </si>
  <si>
    <t>18:30:39</t>
  </si>
  <si>
    <t>18:30:44</t>
  </si>
  <si>
    <t>18:30:49</t>
  </si>
  <si>
    <t>18:30:55</t>
  </si>
  <si>
    <t>18:31:00</t>
  </si>
  <si>
    <t>18:31:05</t>
  </si>
  <si>
    <t>18:31:11</t>
  </si>
  <si>
    <t>18:31:16</t>
  </si>
  <si>
    <t>18:31:21</t>
  </si>
  <si>
    <t>18:31:26</t>
  </si>
  <si>
    <t>18:31:31</t>
  </si>
  <si>
    <t>18:31:36</t>
  </si>
  <si>
    <t>18:31:42</t>
  </si>
  <si>
    <t>18:31:47</t>
  </si>
  <si>
    <t>18:31:52</t>
  </si>
  <si>
    <t>18:31:57</t>
  </si>
  <si>
    <t>18:32:02</t>
  </si>
  <si>
    <t>18:32:08</t>
  </si>
  <si>
    <t>18:32:13</t>
  </si>
  <si>
    <t>18:32:18</t>
  </si>
  <si>
    <t>18:32:23</t>
  </si>
  <si>
    <t>18:32:28</t>
  </si>
  <si>
    <t>18:32:33</t>
  </si>
  <si>
    <t>18:32:39</t>
  </si>
  <si>
    <t>18:32:44</t>
  </si>
  <si>
    <t>18:32:49</t>
  </si>
  <si>
    <t>18:32:54</t>
  </si>
  <si>
    <t>18:32:59</t>
  </si>
  <si>
    <t>18:33:04</t>
  </si>
  <si>
    <t>18:33:10</t>
  </si>
  <si>
    <t>18:33:15</t>
  </si>
  <si>
    <t>18:33:20</t>
  </si>
  <si>
    <t>18:33:25</t>
  </si>
  <si>
    <t>18:33:30</t>
  </si>
  <si>
    <t>18:33:35</t>
  </si>
  <si>
    <t>18:33:41</t>
  </si>
  <si>
    <t>18:33:46</t>
  </si>
  <si>
    <t>18:33:51</t>
  </si>
  <si>
    <t>18:33:56</t>
  </si>
  <si>
    <t>18:34:01</t>
  </si>
  <si>
    <t>18:34:06</t>
  </si>
  <si>
    <t>18:34:12</t>
  </si>
  <si>
    <t>18:34:17</t>
  </si>
  <si>
    <t>18:34:22</t>
  </si>
  <si>
    <t>18:34:27</t>
  </si>
  <si>
    <t>18:34:32</t>
  </si>
  <si>
    <t>18:34:37</t>
  </si>
  <si>
    <t>18:34:43</t>
  </si>
  <si>
    <t>18:34:48</t>
  </si>
  <si>
    <t>18:34:53</t>
  </si>
  <si>
    <t>18:34:58</t>
  </si>
  <si>
    <t>18:35:03</t>
  </si>
  <si>
    <t>18:35:08</t>
  </si>
  <si>
    <t>18:35:14</t>
  </si>
  <si>
    <t>18:35:19</t>
  </si>
  <si>
    <t>18:35:24</t>
  </si>
  <si>
    <t>18:35:29</t>
  </si>
  <si>
    <t>18:35:34</t>
  </si>
  <si>
    <t>18:35:39</t>
  </si>
  <si>
    <t>18:35:45</t>
  </si>
  <si>
    <t>18:35:50</t>
  </si>
  <si>
    <t>18:35:55</t>
  </si>
  <si>
    <t>18:36:00</t>
  </si>
  <si>
    <t>18:36:05</t>
  </si>
  <si>
    <t>18:36:10</t>
  </si>
  <si>
    <t>18:36:15</t>
  </si>
  <si>
    <t>18:36:20</t>
  </si>
  <si>
    <t>18:36:25</t>
  </si>
  <si>
    <t>18:36:31</t>
  </si>
  <si>
    <t>18:36:53</t>
  </si>
  <si>
    <t>18:36:58</t>
  </si>
  <si>
    <t>18:37:03</t>
  </si>
  <si>
    <t>18:37:08</t>
  </si>
  <si>
    <t>18:37:13</t>
  </si>
  <si>
    <t>18:37:18</t>
  </si>
  <si>
    <t>18:37:24</t>
  </si>
  <si>
    <t>18:37:29</t>
  </si>
  <si>
    <t>18:37:34</t>
  </si>
  <si>
    <t>18:37:39</t>
  </si>
  <si>
    <t>18:37:44</t>
  </si>
  <si>
    <t>18:37:50</t>
  </si>
  <si>
    <t>18:37:55</t>
  </si>
  <si>
    <t>18:38:00</t>
  </si>
  <si>
    <t>18:38:05</t>
  </si>
  <si>
    <t>18:38:10</t>
  </si>
  <si>
    <t>18:38:15</t>
  </si>
  <si>
    <t>18:38:21</t>
  </si>
  <si>
    <t>18:38:26</t>
  </si>
  <si>
    <t>18:38:31</t>
  </si>
  <si>
    <t>18:38:36</t>
  </si>
  <si>
    <t>18:38:41</t>
  </si>
  <si>
    <t>18:38:46</t>
  </si>
  <si>
    <t>18:38:52</t>
  </si>
  <si>
    <t>18:38:57</t>
  </si>
  <si>
    <t>18:39:02</t>
  </si>
  <si>
    <t>18:39:07</t>
  </si>
  <si>
    <t>18:39:12</t>
  </si>
  <si>
    <t>18:39:17</t>
  </si>
  <si>
    <t>18:39:23</t>
  </si>
  <si>
    <t>18:39:28</t>
  </si>
  <si>
    <t>18:39:33</t>
  </si>
  <si>
    <t>18:39:39</t>
  </si>
  <si>
    <t>18:39:44</t>
  </si>
  <si>
    <t>18:39:49</t>
  </si>
  <si>
    <t>18:39:54</t>
  </si>
  <si>
    <t>18:39:59</t>
  </si>
  <si>
    <t>18:40:04</t>
  </si>
  <si>
    <t>18:40:10</t>
  </si>
  <si>
    <t>18:40:15</t>
  </si>
  <si>
    <t>18:40:20</t>
  </si>
  <si>
    <t>18:40:25</t>
  </si>
  <si>
    <t>18:40:30</t>
  </si>
  <si>
    <t>18:40:36</t>
  </si>
  <si>
    <t>18:40:41</t>
  </si>
  <si>
    <t>18:40:46</t>
  </si>
  <si>
    <t>18:40:51</t>
  </si>
  <si>
    <t>18:40:57</t>
  </si>
  <si>
    <t>18:41:02</t>
  </si>
  <si>
    <t>18:41:07</t>
  </si>
  <si>
    <t>18:41:12</t>
  </si>
  <si>
    <t>18:41:17</t>
  </si>
  <si>
    <t>18:41:22</t>
  </si>
  <si>
    <t>18:41:28</t>
  </si>
  <si>
    <t>18:41:33</t>
  </si>
  <si>
    <t>18:41:38</t>
  </si>
  <si>
    <t>18:41:43</t>
  </si>
  <si>
    <t>18:41:48</t>
  </si>
  <si>
    <t>18:41:53</t>
  </si>
  <si>
    <t>18:41:59</t>
  </si>
  <si>
    <t>18:42:04</t>
  </si>
  <si>
    <t>18:42:09</t>
  </si>
  <si>
    <t>18:42:14</t>
  </si>
  <si>
    <t>18:42:19</t>
  </si>
  <si>
    <t>18:42:24</t>
  </si>
  <si>
    <t>18:42:30</t>
  </si>
  <si>
    <t>18:42:35</t>
  </si>
  <si>
    <t>18:42:40</t>
  </si>
  <si>
    <t>18:42:45</t>
  </si>
  <si>
    <t>18:42:50</t>
  </si>
  <si>
    <t>18:42:55</t>
  </si>
  <si>
    <t>18:43:01</t>
  </si>
  <si>
    <t>18:43:06</t>
  </si>
  <si>
    <t>18:45:21</t>
  </si>
  <si>
    <t>18:45:26</t>
  </si>
  <si>
    <t>18:45:31</t>
  </si>
  <si>
    <t>18:45:36</t>
  </si>
  <si>
    <t>18:45:42</t>
  </si>
  <si>
    <t>18:45:47</t>
  </si>
  <si>
    <t>18:45:52</t>
  </si>
  <si>
    <t>18:45:57</t>
  </si>
  <si>
    <t>18:46:02</t>
  </si>
  <si>
    <t>18:46:08</t>
  </si>
  <si>
    <t>18:46:13</t>
  </si>
  <si>
    <t>18:46:18</t>
  </si>
  <si>
    <t>18:46:23</t>
  </si>
  <si>
    <t>18:46:28</t>
  </si>
  <si>
    <t>18:46:33</t>
  </si>
  <si>
    <t>18:46:39</t>
  </si>
  <si>
    <t>18:46:44</t>
  </si>
  <si>
    <t>18:46:49</t>
  </si>
  <si>
    <t>18:46:54</t>
  </si>
  <si>
    <t>18:46:59</t>
  </si>
  <si>
    <t>18:47:04</t>
  </si>
  <si>
    <t>18:47:10</t>
  </si>
  <si>
    <t>18:47:15</t>
  </si>
  <si>
    <t>18:47:20</t>
  </si>
  <si>
    <t>18:47:25</t>
  </si>
  <si>
    <t>18:47:30</t>
  </si>
  <si>
    <t>18:47:35</t>
  </si>
  <si>
    <t>18:47:41</t>
  </si>
  <si>
    <t>18:47:46</t>
  </si>
  <si>
    <t>18:47:51</t>
  </si>
  <si>
    <t>18:47:56</t>
  </si>
  <si>
    <t>18:48:01</t>
  </si>
  <si>
    <t>18:48:06</t>
  </si>
  <si>
    <t>18:48:12</t>
  </si>
  <si>
    <t>18:48:17</t>
  </si>
  <si>
    <t>18:48:22</t>
  </si>
  <si>
    <t>18:48:27</t>
  </si>
  <si>
    <t>18:48:32</t>
  </si>
  <si>
    <t>18:48:38</t>
  </si>
  <si>
    <t>18:48:43</t>
  </si>
  <si>
    <t>18:48:48</t>
  </si>
  <si>
    <t>18:48:53</t>
  </si>
  <si>
    <t>18:48:58</t>
  </si>
  <si>
    <t>18:49:03</t>
  </si>
  <si>
    <t>18:49:09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</si>
</sst>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3E2F-999B-41AE-BABA-7D8238B151DF}">
  <dimension ref="A1:BO250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86</v>
      </c>
      <c r="H12" s="1" t="s">
        <v>87</v>
      </c>
      <c r="I12" s="1">
        <v>86.499999899417162</v>
      </c>
      <c r="J12" s="1">
        <v>0</v>
      </c>
      <c r="K12">
        <f>(X12-Y12*(1000-Z12)/(1000-AA12))*AV12</f>
        <v>-1.7611981343248624</v>
      </c>
      <c r="L12">
        <f>IF(BG12&lt;&gt;0,1/(1/BG12-1/T12),0)</f>
        <v>5.8652843365957684E-2</v>
      </c>
      <c r="M12">
        <f>((BJ12-AW12/2)*Y12-K12)/(BJ12+AW12/2)</f>
        <v>460.4202799237579</v>
      </c>
      <c r="N12">
        <f>AW12*1000</f>
        <v>0.68309227003025563</v>
      </c>
      <c r="O12">
        <f>(BB12-BH12)</f>
        <v>1.1327830923863358</v>
      </c>
      <c r="P12">
        <f>(V12+BA12*J12)</f>
        <v>31.476902008056641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31.982065200805664</v>
      </c>
      <c r="V12" s="1">
        <v>31.476902008056641</v>
      </c>
      <c r="W12" s="1">
        <v>32.129550933837891</v>
      </c>
      <c r="X12" s="1">
        <v>416.93228149414063</v>
      </c>
      <c r="Y12" s="1">
        <v>419.87350463867188</v>
      </c>
      <c r="Z12" s="1">
        <v>33.936145782470703</v>
      </c>
      <c r="AA12" s="1">
        <v>35.250797271728516</v>
      </c>
      <c r="AB12" s="1">
        <v>70.690361022949219</v>
      </c>
      <c r="AC12" s="1">
        <v>73.4288330078125</v>
      </c>
      <c r="AD12" s="1">
        <v>300.76992797851563</v>
      </c>
      <c r="AE12" s="1">
        <v>0.15992087125778198</v>
      </c>
      <c r="AF12" s="1">
        <v>0.12281212210655212</v>
      </c>
      <c r="AG12" s="1">
        <v>99.365982055664063</v>
      </c>
      <c r="AH12" s="1">
        <v>3.0427565574645996</v>
      </c>
      <c r="AI12" s="1">
        <v>0.31217747926712036</v>
      </c>
      <c r="AJ12" s="1">
        <v>4.9042247235774994E-2</v>
      </c>
      <c r="AK12" s="1">
        <v>1.5431165229529142E-3</v>
      </c>
      <c r="AL12" s="1">
        <v>2.8592681512236595E-2</v>
      </c>
      <c r="AM12" s="1">
        <v>1.9312084186822176E-3</v>
      </c>
      <c r="AN12" s="1">
        <v>1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88</v>
      </c>
      <c r="AV12">
        <f>AD12*0.000001/(Q12*0.0001)</f>
        <v>0.50128321329752601</v>
      </c>
      <c r="AW12">
        <f>(AA12-Z12)/(1000-AA12)*AV12</f>
        <v>6.8309227003025559E-4</v>
      </c>
      <c r="AX12">
        <f>(V12+273.15)</f>
        <v>304.62690200805662</v>
      </c>
      <c r="AY12">
        <f>(U12+273.15)</f>
        <v>305.13206520080564</v>
      </c>
      <c r="AZ12">
        <f>(AE12*AQ12+AF12*AR12)*AS12</f>
        <v>2.5587338829323514E-2</v>
      </c>
      <c r="BA12">
        <f>((AZ12+0.00000010773*(AY12^4-AX12^4))-AW12*44100)/(R12*0.92*2*29.3+0.00000043092*AX12^3)</f>
        <v>-0.26967242883876957</v>
      </c>
      <c r="BB12">
        <f>0.61365*EXP(17.502*P12/(240.97+P12))</f>
        <v>4.6355131815367629</v>
      </c>
      <c r="BC12">
        <f>BB12*1000/AG12</f>
        <v>46.650906936540757</v>
      </c>
      <c r="BD12">
        <f>(BC12-AA12)</f>
        <v>11.400109664812241</v>
      </c>
      <c r="BE12">
        <f>IF(J12,V12,(U12+V12)/2)</f>
        <v>31.729483604431152</v>
      </c>
      <c r="BF12">
        <f>0.61365*EXP(17.502*BE12/(240.97+BE12))</f>
        <v>4.7024555620009956</v>
      </c>
      <c r="BG12">
        <f>IF(BD12&lt;&gt;0,(1000-(BC12+AA12)/2)/BD12*AW12,0)</f>
        <v>5.7466031360107861E-2</v>
      </c>
      <c r="BH12">
        <f>AA12*AG12/1000</f>
        <v>3.5027300891504272</v>
      </c>
      <c r="BI12">
        <f>(BF12-BH12)</f>
        <v>1.1997254728505684</v>
      </c>
      <c r="BJ12">
        <f>1/(1.6/L12+1.37/T12)</f>
        <v>3.6021044442144379E-2</v>
      </c>
      <c r="BK12">
        <f>M12*AG12*0.001</f>
        <v>45.750113272967951</v>
      </c>
      <c r="BL12">
        <f>M12/Y12</f>
        <v>1.096569025759268</v>
      </c>
      <c r="BM12">
        <f>(1-AW12*AG12/BB12/L12)*100</f>
        <v>75.035078261907671</v>
      </c>
      <c r="BN12">
        <f>(Y12-K12/(T12/1.35))</f>
        <v>420.71069388282484</v>
      </c>
      <c r="BO12">
        <f>K12*BM12/100/BN12</f>
        <v>-3.1411523825110644E-3</v>
      </c>
    </row>
    <row r="13" spans="1:67" x14ac:dyDescent="0.25">
      <c r="A13" s="1" t="s">
        <v>10</v>
      </c>
      <c r="B13" s="1" t="s">
        <v>89</v>
      </c>
    </row>
    <row r="14" spans="1:67" x14ac:dyDescent="0.25">
      <c r="A14" s="1" t="s">
        <v>10</v>
      </c>
      <c r="B14" s="1" t="s">
        <v>90</v>
      </c>
    </row>
    <row r="15" spans="1:67" x14ac:dyDescent="0.25">
      <c r="A15" s="1">
        <v>2</v>
      </c>
      <c r="B15" s="1" t="s">
        <v>91</v>
      </c>
      <c r="C15" s="1" t="s">
        <v>82</v>
      </c>
      <c r="D15" s="1" t="s">
        <v>83</v>
      </c>
      <c r="E15" s="1" t="s">
        <v>84</v>
      </c>
      <c r="F15" s="1" t="s">
        <v>85</v>
      </c>
      <c r="G15" s="1" t="s">
        <v>86</v>
      </c>
      <c r="H15" s="1" t="s">
        <v>87</v>
      </c>
      <c r="I15" s="1">
        <v>1997.999999910593</v>
      </c>
      <c r="J15" s="1">
        <v>0</v>
      </c>
      <c r="K15">
        <f t="shared" ref="K15:K78" si="0">(X15-Y15*(1000-Z15)/(1000-AA15))*AV15</f>
        <v>-1.6453495034645595</v>
      </c>
      <c r="L15">
        <f t="shared" ref="L15:L78" si="1">IF(BG15&lt;&gt;0,1/(1/BG15-1/T15),0)</f>
        <v>3.0650467819081054E-2</v>
      </c>
      <c r="M15">
        <f t="shared" ref="M15:M78" si="2">((BJ15-AW15/2)*Y15-K15)/(BJ15+AW15/2)</f>
        <v>497.4613107844666</v>
      </c>
      <c r="N15">
        <f t="shared" ref="N15:N78" si="3">AW15*1000</f>
        <v>0.39641309897440075</v>
      </c>
      <c r="O15">
        <f t="shared" ref="O15:O78" si="4">(BB15-BH15)</f>
        <v>1.2471656661508419</v>
      </c>
      <c r="P15">
        <f t="shared" ref="P15:P78" si="5">(V15+BA15*J15)</f>
        <v>31.443294525146484</v>
      </c>
      <c r="Q15" s="1">
        <v>6</v>
      </c>
      <c r="R15">
        <f t="shared" ref="R15:R78" si="6">(Q15*AO15+AP15)</f>
        <v>1.4200000166893005</v>
      </c>
      <c r="S15" s="1">
        <v>1</v>
      </c>
      <c r="T15">
        <f t="shared" ref="T15:T78" si="7">R15*(S15+1)*(S15+1)/(S15*S15+1)</f>
        <v>2.8400000333786011</v>
      </c>
      <c r="U15" s="1">
        <v>31.826845169067383</v>
      </c>
      <c r="V15" s="1">
        <v>31.443294525146484</v>
      </c>
      <c r="W15" s="1">
        <v>31.951932907104492</v>
      </c>
      <c r="X15" s="1">
        <v>417.411865234375</v>
      </c>
      <c r="Y15" s="1">
        <v>420.36209106445313</v>
      </c>
      <c r="Z15" s="1">
        <v>33.233745574951172</v>
      </c>
      <c r="AA15" s="1">
        <v>33.997753143310547</v>
      </c>
      <c r="AB15" s="1">
        <v>69.865066528320313</v>
      </c>
      <c r="AC15" s="1">
        <v>71.47119140625</v>
      </c>
      <c r="AD15" s="1">
        <v>300.7320556640625</v>
      </c>
      <c r="AE15" s="1">
        <v>0.17231214046478271</v>
      </c>
      <c r="AF15" s="1">
        <v>8.6835116147994995E-2</v>
      </c>
      <c r="AG15" s="1">
        <v>99.403724670410156</v>
      </c>
      <c r="AH15" s="1">
        <v>3.1364622116088867</v>
      </c>
      <c r="AI15" s="1">
        <v>0.32291299104690552</v>
      </c>
      <c r="AJ15" s="1">
        <v>3.6645080894231796E-2</v>
      </c>
      <c r="AK15" s="1">
        <v>1.879169256426394E-3</v>
      </c>
      <c r="AL15" s="1">
        <v>5.5142682045698166E-2</v>
      </c>
      <c r="AM15" s="1">
        <v>4.2557520791888237E-3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88</v>
      </c>
      <c r="AV15">
        <f t="shared" ref="AV15:AV78" si="8">AD15*0.000001/(Q15*0.0001)</f>
        <v>0.50122009277343749</v>
      </c>
      <c r="AW15">
        <f t="shared" ref="AW15:AW78" si="9">(AA15-Z15)/(1000-AA15)*AV15</f>
        <v>3.9641309897440075E-4</v>
      </c>
      <c r="AX15">
        <f t="shared" ref="AX15:AX78" si="10">(V15+273.15)</f>
        <v>304.59329452514646</v>
      </c>
      <c r="AY15">
        <f t="shared" ref="AY15:AY78" si="11">(U15+273.15)</f>
        <v>304.97684516906736</v>
      </c>
      <c r="AZ15">
        <f t="shared" ref="AZ15:AZ78" si="12">(AE15*AQ15+AF15*AR15)*AS15</f>
        <v>2.7569941858128999E-2</v>
      </c>
      <c r="BA15">
        <f t="shared" ref="BA15:BA78" si="13">((AZ15+0.00000010773*(AY15^4-AX15^4))-AW15*44100)/(R15*0.92*2*29.3+0.00000043092*AX15^3)</f>
        <v>-0.14396902264196007</v>
      </c>
      <c r="BB15">
        <f t="shared" ref="BB15:BB78" si="14">0.61365*EXP(17.502*P15/(240.97+P15))</f>
        <v>4.626668959021055</v>
      </c>
      <c r="BC15">
        <f t="shared" ref="BC15:BC78" si="15">BB15*1000/AG15</f>
        <v>46.544221299167191</v>
      </c>
      <c r="BD15">
        <f t="shared" ref="BD15:BD78" si="16">(BC15-AA15)</f>
        <v>12.546468155856644</v>
      </c>
      <c r="BE15">
        <f t="shared" ref="BE15:BE78" si="17">IF(J15,V15,(U15+V15)/2)</f>
        <v>31.635069847106934</v>
      </c>
      <c r="BF15">
        <f t="shared" ref="BF15:BF78" si="18">0.61365*EXP(17.502*BE15/(240.97+BE15))</f>
        <v>4.6773349740141015</v>
      </c>
      <c r="BG15">
        <f t="shared" ref="BG15:BG78" si="19">IF(BD15&lt;&gt;0,(1000-(BC15+AA15)/2)/BD15*AW15,0)</f>
        <v>3.0323207089453196E-2</v>
      </c>
      <c r="BH15">
        <f t="shared" ref="BH15:BH78" si="20">AA15*AG15/1000</f>
        <v>3.3795032928702131</v>
      </c>
      <c r="BI15">
        <f t="shared" ref="BI15:BI78" si="21">(BF15-BH15)</f>
        <v>1.2978316811438884</v>
      </c>
      <c r="BJ15">
        <f t="shared" ref="BJ15:BJ78" si="22">1/(1.6/L15+1.37/T15)</f>
        <v>1.8981137542765585E-2</v>
      </c>
      <c r="BK15">
        <f t="shared" ref="BK15:BK78" si="23">M15*AG15*0.001</f>
        <v>49.449507171400462</v>
      </c>
      <c r="BL15">
        <f t="shared" ref="BL15:BL78" si="24">M15/Y15</f>
        <v>1.1834114477944018</v>
      </c>
      <c r="BM15">
        <f t="shared" ref="BM15:BM78" si="25">(1-AW15*AG15/BB15/L15)*100</f>
        <v>72.212778664108356</v>
      </c>
      <c r="BN15">
        <f t="shared" ref="BN15:BN78" si="26">(Y15-K15/(T15/1.35))</f>
        <v>421.14421141782321</v>
      </c>
      <c r="BO15">
        <f t="shared" ref="BO15:BO78" si="27">K15*BM15/100/BN15</f>
        <v>-2.8212487859867199E-3</v>
      </c>
    </row>
    <row r="16" spans="1:67" x14ac:dyDescent="0.25">
      <c r="A16" s="1">
        <v>3</v>
      </c>
      <c r="B16" s="1" t="s">
        <v>92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H16" s="1" t="s">
        <v>87</v>
      </c>
      <c r="I16" s="1">
        <v>1998.500000346452</v>
      </c>
      <c r="J16" s="1">
        <v>0</v>
      </c>
      <c r="K16">
        <f t="shared" si="0"/>
        <v>-1.3774079977326337</v>
      </c>
      <c r="L16">
        <f t="shared" si="1"/>
        <v>2.2884168217855248E-2</v>
      </c>
      <c r="M16">
        <f t="shared" si="2"/>
        <v>507.46098648996156</v>
      </c>
      <c r="N16">
        <f t="shared" si="3"/>
        <v>0.29921247070041107</v>
      </c>
      <c r="O16">
        <f t="shared" si="4"/>
        <v>1.2573670960442325</v>
      </c>
      <c r="P16">
        <f t="shared" si="5"/>
        <v>31.481760025024414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31.861089706420898</v>
      </c>
      <c r="V16" s="1">
        <v>31.481760025024414</v>
      </c>
      <c r="W16" s="1">
        <v>32.035049438476563</v>
      </c>
      <c r="X16" s="1">
        <v>417.765380859375</v>
      </c>
      <c r="Y16" s="1">
        <v>420.26284790039063</v>
      </c>
      <c r="Z16" s="1">
        <v>33.419967651367188</v>
      </c>
      <c r="AA16" s="1">
        <v>33.996696472167969</v>
      </c>
      <c r="AB16" s="1">
        <v>70.120918273925781</v>
      </c>
      <c r="AC16" s="1">
        <v>71.33099365234375</v>
      </c>
      <c r="AD16" s="1">
        <v>300.70309448242188</v>
      </c>
      <c r="AE16" s="1">
        <v>0.27204859256744385</v>
      </c>
      <c r="AF16" s="1">
        <v>0.48788911104202271</v>
      </c>
      <c r="AG16" s="1">
        <v>99.404533386230469</v>
      </c>
      <c r="AH16" s="1">
        <v>3.1364622116088867</v>
      </c>
      <c r="AI16" s="1">
        <v>0.32291299104690552</v>
      </c>
      <c r="AJ16" s="1">
        <v>3.6645080894231796E-2</v>
      </c>
      <c r="AK16" s="1">
        <v>1.879169256426394E-3</v>
      </c>
      <c r="AL16" s="1">
        <v>5.5142682045698166E-2</v>
      </c>
      <c r="AM16" s="1">
        <v>4.2557520791888237E-3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88</v>
      </c>
      <c r="AV16">
        <f t="shared" si="8"/>
        <v>0.50117182413736971</v>
      </c>
      <c r="AW16">
        <f t="shared" si="9"/>
        <v>2.9921247070041108E-4</v>
      </c>
      <c r="AX16">
        <f t="shared" si="10"/>
        <v>304.63176002502439</v>
      </c>
      <c r="AY16">
        <f t="shared" si="11"/>
        <v>305.01108970642088</v>
      </c>
      <c r="AZ16">
        <f t="shared" si="12"/>
        <v>4.3527773837869432E-2</v>
      </c>
      <c r="BA16">
        <f t="shared" si="13"/>
        <v>-9.6037253454655344E-2</v>
      </c>
      <c r="BB16">
        <f t="shared" si="14"/>
        <v>4.6367928455333969</v>
      </c>
      <c r="BC16">
        <f t="shared" si="15"/>
        <v>46.645687953862335</v>
      </c>
      <c r="BD16">
        <f t="shared" si="16"/>
        <v>12.648991481694367</v>
      </c>
      <c r="BE16">
        <f t="shared" si="17"/>
        <v>31.671424865722656</v>
      </c>
      <c r="BF16">
        <f t="shared" si="18"/>
        <v>4.686994054221306</v>
      </c>
      <c r="BG16">
        <f t="shared" si="19"/>
        <v>2.2701245990427721E-2</v>
      </c>
      <c r="BH16">
        <f t="shared" si="20"/>
        <v>3.3794257494891644</v>
      </c>
      <c r="BI16">
        <f t="shared" si="21"/>
        <v>1.3075683047321416</v>
      </c>
      <c r="BJ16">
        <f t="shared" si="22"/>
        <v>1.4204600550647253E-2</v>
      </c>
      <c r="BK16">
        <f t="shared" si="23"/>
        <v>50.443922573750832</v>
      </c>
      <c r="BL16">
        <f t="shared" si="24"/>
        <v>1.2074847658440613</v>
      </c>
      <c r="BM16">
        <f t="shared" si="25"/>
        <v>71.969357267585579</v>
      </c>
      <c r="BN16">
        <f t="shared" si="26"/>
        <v>420.91760169443438</v>
      </c>
      <c r="BO16">
        <f t="shared" si="27"/>
        <v>-2.3551205246107529E-3</v>
      </c>
    </row>
    <row r="17" spans="1:67" x14ac:dyDescent="0.25">
      <c r="A17" s="1">
        <v>4</v>
      </c>
      <c r="B17" s="1" t="s">
        <v>93</v>
      </c>
      <c r="C17" s="1" t="s">
        <v>82</v>
      </c>
      <c r="D17" s="1" t="s">
        <v>83</v>
      </c>
      <c r="E17" s="1" t="s">
        <v>84</v>
      </c>
      <c r="F17" s="1" t="s">
        <v>85</v>
      </c>
      <c r="G17" s="1" t="s">
        <v>86</v>
      </c>
      <c r="H17" s="1" t="s">
        <v>87</v>
      </c>
      <c r="I17" s="1">
        <v>2003.5000002346933</v>
      </c>
      <c r="J17" s="1">
        <v>0</v>
      </c>
      <c r="K17">
        <f t="shared" si="0"/>
        <v>-1.6603792754556799</v>
      </c>
      <c r="L17">
        <f t="shared" si="1"/>
        <v>2.9753244145713176E-2</v>
      </c>
      <c r="M17">
        <f t="shared" si="2"/>
        <v>500.5705823478167</v>
      </c>
      <c r="N17">
        <f t="shared" si="3"/>
        <v>0.38731222398340787</v>
      </c>
      <c r="O17">
        <f t="shared" si="4"/>
        <v>1.2548617054474236</v>
      </c>
      <c r="P17">
        <f t="shared" si="5"/>
        <v>31.467199325561523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31.851955413818359</v>
      </c>
      <c r="V17" s="1">
        <v>31.467199325561523</v>
      </c>
      <c r="W17" s="1">
        <v>32.014366149902344</v>
      </c>
      <c r="X17" s="1">
        <v>417.16741943359375</v>
      </c>
      <c r="Y17" s="1">
        <v>420.15609741210938</v>
      </c>
      <c r="Z17" s="1">
        <v>33.236759185791016</v>
      </c>
      <c r="AA17" s="1">
        <v>33.983406066894531</v>
      </c>
      <c r="AB17" s="1">
        <v>69.772453308105469</v>
      </c>
      <c r="AC17" s="1">
        <v>71.339851379394531</v>
      </c>
      <c r="AD17" s="1">
        <v>300.66424560546875</v>
      </c>
      <c r="AE17" s="1">
        <v>7.5575642287731171E-2</v>
      </c>
      <c r="AF17" s="1">
        <v>4.9620158970355988E-2</v>
      </c>
      <c r="AG17" s="1">
        <v>99.404296875</v>
      </c>
      <c r="AH17" s="1">
        <v>3.1364622116088867</v>
      </c>
      <c r="AI17" s="1">
        <v>0.32291299104690552</v>
      </c>
      <c r="AJ17" s="1">
        <v>3.6645080894231796E-2</v>
      </c>
      <c r="AK17" s="1">
        <v>1.879169256426394E-3</v>
      </c>
      <c r="AL17" s="1">
        <v>5.5142682045698166E-2</v>
      </c>
      <c r="AM17" s="1">
        <v>4.2557520791888237E-3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88</v>
      </c>
      <c r="AV17">
        <f t="shared" si="8"/>
        <v>0.50110707600911453</v>
      </c>
      <c r="AW17">
        <f t="shared" si="9"/>
        <v>3.8731222398340789E-4</v>
      </c>
      <c r="AX17">
        <f t="shared" si="10"/>
        <v>304.6171993255615</v>
      </c>
      <c r="AY17">
        <f t="shared" si="11"/>
        <v>305.00195541381834</v>
      </c>
      <c r="AZ17">
        <f t="shared" si="12"/>
        <v>1.2092102495757429E-2</v>
      </c>
      <c r="BA17">
        <f t="shared" si="13"/>
        <v>-0.13943731277887464</v>
      </c>
      <c r="BB17">
        <f t="shared" si="14"/>
        <v>4.6329582909446838</v>
      </c>
      <c r="BC17">
        <f t="shared" si="15"/>
        <v>46.607223596889241</v>
      </c>
      <c r="BD17">
        <f t="shared" si="16"/>
        <v>12.62381752999471</v>
      </c>
      <c r="BE17">
        <f t="shared" si="17"/>
        <v>31.659577369689941</v>
      </c>
      <c r="BF17">
        <f t="shared" si="18"/>
        <v>4.683844414667937</v>
      </c>
      <c r="BG17">
        <f t="shared" si="19"/>
        <v>2.9444766220405909E-2</v>
      </c>
      <c r="BH17">
        <f t="shared" si="20"/>
        <v>3.3780965854972602</v>
      </c>
      <c r="BI17">
        <f t="shared" si="21"/>
        <v>1.3057478291706768</v>
      </c>
      <c r="BJ17">
        <f t="shared" si="22"/>
        <v>1.843044729604728E-2</v>
      </c>
      <c r="BK17">
        <f t="shared" si="23"/>
        <v>49.758866774594004</v>
      </c>
      <c r="BL17">
        <f t="shared" si="24"/>
        <v>1.1913919265506527</v>
      </c>
      <c r="BM17">
        <f t="shared" si="25"/>
        <v>72.069825738068488</v>
      </c>
      <c r="BN17">
        <f t="shared" si="26"/>
        <v>420.94536219926454</v>
      </c>
      <c r="BO17">
        <f t="shared" si="27"/>
        <v>-2.8427262962585106E-3</v>
      </c>
    </row>
    <row r="18" spans="1:67" x14ac:dyDescent="0.25">
      <c r="A18" s="1">
        <v>5</v>
      </c>
      <c r="B18" s="1" t="s">
        <v>94</v>
      </c>
      <c r="C18" s="1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>
        <v>2008.5000001229346</v>
      </c>
      <c r="J18" s="1">
        <v>0</v>
      </c>
      <c r="K18">
        <f t="shared" si="0"/>
        <v>-1.7035294160911014</v>
      </c>
      <c r="L18">
        <f t="shared" si="1"/>
        <v>2.9266511025248052E-2</v>
      </c>
      <c r="M18">
        <f t="shared" si="2"/>
        <v>504.38047893578789</v>
      </c>
      <c r="N18">
        <f t="shared" si="3"/>
        <v>0.38101152563981816</v>
      </c>
      <c r="O18">
        <f t="shared" si="4"/>
        <v>1.254776140138981</v>
      </c>
      <c r="P18">
        <f t="shared" si="5"/>
        <v>31.465486526489258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31.853595733642578</v>
      </c>
      <c r="V18" s="1">
        <v>31.465486526489258</v>
      </c>
      <c r="W18" s="1">
        <v>32.016353607177734</v>
      </c>
      <c r="X18" s="1">
        <v>417.06100463867188</v>
      </c>
      <c r="Y18" s="1">
        <v>420.14056396484375</v>
      </c>
      <c r="Z18" s="1">
        <v>33.245208740234375</v>
      </c>
      <c r="AA18" s="1">
        <v>33.979587554931641</v>
      </c>
      <c r="AB18" s="1">
        <v>69.78399658203125</v>
      </c>
      <c r="AC18" s="1">
        <v>71.325508117675781</v>
      </c>
      <c r="AD18" s="1">
        <v>300.71530151367188</v>
      </c>
      <c r="AE18" s="1">
        <v>0.19952978193759918</v>
      </c>
      <c r="AF18" s="1">
        <v>7.0298783481121063E-2</v>
      </c>
      <c r="AG18" s="1">
        <v>99.404716491699219</v>
      </c>
      <c r="AH18" s="1">
        <v>3.1364622116088867</v>
      </c>
      <c r="AI18" s="1">
        <v>0.32291299104690552</v>
      </c>
      <c r="AJ18" s="1">
        <v>3.6645080894231796E-2</v>
      </c>
      <c r="AK18" s="1">
        <v>1.879169256426394E-3</v>
      </c>
      <c r="AL18" s="1">
        <v>5.5142682045698166E-2</v>
      </c>
      <c r="AM18" s="1">
        <v>4.2557520791888237E-3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88</v>
      </c>
      <c r="AV18">
        <f t="shared" si="8"/>
        <v>0.50119216918945297</v>
      </c>
      <c r="AW18">
        <f t="shared" si="9"/>
        <v>3.8101152563981819E-4</v>
      </c>
      <c r="AX18">
        <f t="shared" si="10"/>
        <v>304.61548652648924</v>
      </c>
      <c r="AY18">
        <f t="shared" si="11"/>
        <v>305.00359573364256</v>
      </c>
      <c r="AZ18">
        <f t="shared" si="12"/>
        <v>3.1924764396441763E-2</v>
      </c>
      <c r="BA18">
        <f t="shared" si="13"/>
        <v>-0.13562165884919028</v>
      </c>
      <c r="BB18">
        <f t="shared" si="14"/>
        <v>4.6325074075418318</v>
      </c>
      <c r="BC18">
        <f t="shared" si="15"/>
        <v>46.602491018911245</v>
      </c>
      <c r="BD18">
        <f t="shared" si="16"/>
        <v>12.622903463979604</v>
      </c>
      <c r="BE18">
        <f t="shared" si="17"/>
        <v>31.659541130065918</v>
      </c>
      <c r="BF18">
        <f t="shared" si="18"/>
        <v>4.6838347832446141</v>
      </c>
      <c r="BG18">
        <f t="shared" si="19"/>
        <v>2.8967992691612744E-2</v>
      </c>
      <c r="BH18">
        <f t="shared" si="20"/>
        <v>3.3777312674028508</v>
      </c>
      <c r="BI18">
        <f t="shared" si="21"/>
        <v>1.3061035158417633</v>
      </c>
      <c r="BJ18">
        <f t="shared" si="22"/>
        <v>1.8131580855667847E-2</v>
      </c>
      <c r="BK18">
        <f t="shared" si="23"/>
        <v>50.137798512559463</v>
      </c>
      <c r="BL18">
        <f t="shared" si="24"/>
        <v>1.2005041221822921</v>
      </c>
      <c r="BM18">
        <f t="shared" si="25"/>
        <v>72.064398278926902</v>
      </c>
      <c r="BN18">
        <f t="shared" si="26"/>
        <v>420.95034026227114</v>
      </c>
      <c r="BO18">
        <f t="shared" si="27"/>
        <v>-2.9163492834943308E-3</v>
      </c>
    </row>
    <row r="19" spans="1:67" x14ac:dyDescent="0.25">
      <c r="A19" s="1">
        <v>6</v>
      </c>
      <c r="B19" s="1" t="s">
        <v>95</v>
      </c>
      <c r="C19" s="1" t="s">
        <v>82</v>
      </c>
      <c r="D19" s="1" t="s">
        <v>83</v>
      </c>
      <c r="E19" s="1" t="s">
        <v>84</v>
      </c>
      <c r="F19" s="1" t="s">
        <v>85</v>
      </c>
      <c r="G19" s="1" t="s">
        <v>86</v>
      </c>
      <c r="H19" s="1" t="s">
        <v>87</v>
      </c>
      <c r="I19" s="1">
        <v>2014</v>
      </c>
      <c r="J19" s="1">
        <v>0</v>
      </c>
      <c r="K19">
        <f t="shared" si="0"/>
        <v>-1.6658517310778977</v>
      </c>
      <c r="L19">
        <f t="shared" si="1"/>
        <v>2.9389455114353515E-2</v>
      </c>
      <c r="M19">
        <f t="shared" si="2"/>
        <v>501.93669496740148</v>
      </c>
      <c r="N19">
        <f t="shared" si="3"/>
        <v>0.38200845709175762</v>
      </c>
      <c r="O19">
        <f t="shared" si="4"/>
        <v>1.252866247278968</v>
      </c>
      <c r="P19">
        <f t="shared" si="5"/>
        <v>31.458457946777344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31.849575042724609</v>
      </c>
      <c r="V19" s="1">
        <v>31.458457946777344</v>
      </c>
      <c r="W19" s="1">
        <v>32.023624420166016</v>
      </c>
      <c r="X19" s="1">
        <v>417.1114501953125</v>
      </c>
      <c r="Y19" s="1">
        <v>420.11489868164063</v>
      </c>
      <c r="Z19" s="1">
        <v>33.243808746337891</v>
      </c>
      <c r="AA19" s="1">
        <v>33.980079650878906</v>
      </c>
      <c r="AB19" s="1">
        <v>69.797187805175781</v>
      </c>
      <c r="AC19" s="1">
        <v>71.343032836914063</v>
      </c>
      <c r="AD19" s="1">
        <v>300.7271728515625</v>
      </c>
      <c r="AE19" s="1">
        <v>0.24034366011619568</v>
      </c>
      <c r="AF19" s="1">
        <v>6.2028588727116585E-3</v>
      </c>
      <c r="AG19" s="1">
        <v>99.405044555664063</v>
      </c>
      <c r="AH19" s="1">
        <v>3.1364622116088867</v>
      </c>
      <c r="AI19" s="1">
        <v>0.32291299104690552</v>
      </c>
      <c r="AJ19" s="1">
        <v>3.6645080894231796E-2</v>
      </c>
      <c r="AK19" s="1">
        <v>1.879169256426394E-3</v>
      </c>
      <c r="AL19" s="1">
        <v>5.5142682045698166E-2</v>
      </c>
      <c r="AM19" s="1">
        <v>4.2557520791888237E-3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88</v>
      </c>
      <c r="AV19">
        <f t="shared" si="8"/>
        <v>0.50121195475260405</v>
      </c>
      <c r="AW19">
        <f t="shared" si="9"/>
        <v>3.8200845709175765E-4</v>
      </c>
      <c r="AX19">
        <f t="shared" si="10"/>
        <v>304.60845794677732</v>
      </c>
      <c r="AY19">
        <f t="shared" si="11"/>
        <v>304.99957504272459</v>
      </c>
      <c r="AZ19">
        <f t="shared" si="12"/>
        <v>3.8454984759055399E-2</v>
      </c>
      <c r="BA19">
        <f t="shared" si="13"/>
        <v>-0.1356340743753873</v>
      </c>
      <c r="BB19">
        <f t="shared" si="14"/>
        <v>4.6306575789795996</v>
      </c>
      <c r="BC19">
        <f t="shared" si="15"/>
        <v>46.583728216997685</v>
      </c>
      <c r="BD19">
        <f t="shared" si="16"/>
        <v>12.603648566118778</v>
      </c>
      <c r="BE19">
        <f t="shared" si="17"/>
        <v>31.654016494750977</v>
      </c>
      <c r="BF19">
        <f t="shared" si="18"/>
        <v>4.6823666997882665</v>
      </c>
      <c r="BG19">
        <f t="shared" si="19"/>
        <v>2.908843635221528E-2</v>
      </c>
      <c r="BH19">
        <f t="shared" si="20"/>
        <v>3.3777913317006316</v>
      </c>
      <c r="BI19">
        <f t="shared" si="21"/>
        <v>1.3045753680876349</v>
      </c>
      <c r="BJ19">
        <f t="shared" si="22"/>
        <v>1.8207079841544842E-2</v>
      </c>
      <c r="BK19">
        <f t="shared" si="23"/>
        <v>49.895039527357312</v>
      </c>
      <c r="BL19">
        <f t="shared" si="24"/>
        <v>1.1947605203779377</v>
      </c>
      <c r="BM19">
        <f t="shared" si="25"/>
        <v>72.097237656764364</v>
      </c>
      <c r="BN19">
        <f t="shared" si="26"/>
        <v>420.90676481210676</v>
      </c>
      <c r="BO19">
        <f t="shared" si="27"/>
        <v>-2.8534420968517756E-3</v>
      </c>
    </row>
    <row r="20" spans="1:67" x14ac:dyDescent="0.25">
      <c r="A20" s="1">
        <v>7</v>
      </c>
      <c r="B20" s="1" t="s">
        <v>96</v>
      </c>
      <c r="C20" s="1" t="s">
        <v>82</v>
      </c>
      <c r="D20" s="1" t="s">
        <v>83</v>
      </c>
      <c r="E20" s="1" t="s">
        <v>84</v>
      </c>
      <c r="F20" s="1" t="s">
        <v>85</v>
      </c>
      <c r="G20" s="1" t="s">
        <v>86</v>
      </c>
      <c r="H20" s="1" t="s">
        <v>87</v>
      </c>
      <c r="I20" s="1">
        <v>2018.9999998882413</v>
      </c>
      <c r="J20" s="1">
        <v>0</v>
      </c>
      <c r="K20">
        <f t="shared" si="0"/>
        <v>-1.5894786271156107</v>
      </c>
      <c r="L20">
        <f t="shared" si="1"/>
        <v>2.9022778328243584E-2</v>
      </c>
      <c r="M20">
        <f t="shared" si="2"/>
        <v>498.80482890443403</v>
      </c>
      <c r="N20">
        <f t="shared" si="3"/>
        <v>0.37706759590247857</v>
      </c>
      <c r="O20">
        <f t="shared" si="4"/>
        <v>1.2521483654146945</v>
      </c>
      <c r="P20">
        <f t="shared" si="5"/>
        <v>31.453481674194336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31.851423263549805</v>
      </c>
      <c r="V20" s="1">
        <v>31.453481674194336</v>
      </c>
      <c r="W20" s="1">
        <v>32.041046142578125</v>
      </c>
      <c r="X20" s="1">
        <v>417.19024658203125</v>
      </c>
      <c r="Y20" s="1">
        <v>420.04534912109375</v>
      </c>
      <c r="Z20" s="1">
        <v>33.247158050537109</v>
      </c>
      <c r="AA20" s="1">
        <v>33.973869323730469</v>
      </c>
      <c r="AB20" s="1">
        <v>69.797454833984375</v>
      </c>
      <c r="AC20" s="1">
        <v>71.323074340820313</v>
      </c>
      <c r="AD20" s="1">
        <v>300.74432373046875</v>
      </c>
      <c r="AE20" s="1">
        <v>6.4240418374538422E-2</v>
      </c>
      <c r="AF20" s="1">
        <v>8.5803017020225525E-2</v>
      </c>
      <c r="AG20" s="1">
        <v>99.405807495117188</v>
      </c>
      <c r="AH20" s="1">
        <v>3.1364622116088867</v>
      </c>
      <c r="AI20" s="1">
        <v>0.32291299104690552</v>
      </c>
      <c r="AJ20" s="1">
        <v>3.6645080894231796E-2</v>
      </c>
      <c r="AK20" s="1">
        <v>1.879169256426394E-3</v>
      </c>
      <c r="AL20" s="1">
        <v>5.5142682045698166E-2</v>
      </c>
      <c r="AM20" s="1">
        <v>4.2557520791888237E-3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88</v>
      </c>
      <c r="AV20">
        <f t="shared" si="8"/>
        <v>0.50124053955078118</v>
      </c>
      <c r="AW20">
        <f t="shared" si="9"/>
        <v>3.7706759590247859E-4</v>
      </c>
      <c r="AX20">
        <f t="shared" si="10"/>
        <v>304.60348167419431</v>
      </c>
      <c r="AY20">
        <f t="shared" si="11"/>
        <v>305.00142326354978</v>
      </c>
      <c r="AZ20">
        <f t="shared" si="12"/>
        <v>1.0278466710184508E-2</v>
      </c>
      <c r="BA20">
        <f t="shared" si="13"/>
        <v>-0.13255928453569923</v>
      </c>
      <c r="BB20">
        <f t="shared" si="14"/>
        <v>4.6293482792737128</v>
      </c>
      <c r="BC20">
        <f t="shared" si="15"/>
        <v>46.570199427242784</v>
      </c>
      <c r="BD20">
        <f t="shared" si="16"/>
        <v>12.596330103512315</v>
      </c>
      <c r="BE20">
        <f t="shared" si="17"/>
        <v>31.65245246887207</v>
      </c>
      <c r="BF20">
        <f t="shared" si="18"/>
        <v>4.6819511577070916</v>
      </c>
      <c r="BG20">
        <f t="shared" si="19"/>
        <v>2.8729186496748438E-2</v>
      </c>
      <c r="BH20">
        <f t="shared" si="20"/>
        <v>3.3771999138590183</v>
      </c>
      <c r="BI20">
        <f t="shared" si="21"/>
        <v>1.3047512438480733</v>
      </c>
      <c r="BJ20">
        <f t="shared" si="22"/>
        <v>1.7981890144529073E-2</v>
      </c>
      <c r="BK20">
        <f t="shared" si="23"/>
        <v>49.584096799709037</v>
      </c>
      <c r="BL20">
        <f t="shared" si="24"/>
        <v>1.1875023255182737</v>
      </c>
      <c r="BM20">
        <f t="shared" si="25"/>
        <v>72.102060410145597</v>
      </c>
      <c r="BN20">
        <f t="shared" si="26"/>
        <v>420.80091113566647</v>
      </c>
      <c r="BO20">
        <f t="shared" si="27"/>
        <v>-2.7234894450115965E-3</v>
      </c>
    </row>
    <row r="21" spans="1:67" x14ac:dyDescent="0.25">
      <c r="A21" s="1">
        <v>8</v>
      </c>
      <c r="B21" s="1" t="s">
        <v>97</v>
      </c>
      <c r="C21" s="1" t="s">
        <v>82</v>
      </c>
      <c r="D21" s="1" t="s">
        <v>83</v>
      </c>
      <c r="E21" s="1" t="s">
        <v>84</v>
      </c>
      <c r="F21" s="1" t="s">
        <v>85</v>
      </c>
      <c r="G21" s="1" t="s">
        <v>86</v>
      </c>
      <c r="H21" s="1" t="s">
        <v>87</v>
      </c>
      <c r="I21" s="1">
        <v>2023.9999997764826</v>
      </c>
      <c r="J21" s="1">
        <v>0</v>
      </c>
      <c r="K21">
        <f t="shared" si="0"/>
        <v>-1.5719440645582328</v>
      </c>
      <c r="L21">
        <f t="shared" si="1"/>
        <v>2.9272790225813784E-2</v>
      </c>
      <c r="M21">
        <f t="shared" si="2"/>
        <v>497.15874261594064</v>
      </c>
      <c r="N21">
        <f t="shared" si="3"/>
        <v>0.3803980158242003</v>
      </c>
      <c r="O21">
        <f t="shared" si="4"/>
        <v>1.252531813774199</v>
      </c>
      <c r="P21">
        <f t="shared" si="5"/>
        <v>31.455875396728516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31.853483200073242</v>
      </c>
      <c r="V21" s="1">
        <v>31.455875396728516</v>
      </c>
      <c r="W21" s="1">
        <v>32.048992156982422</v>
      </c>
      <c r="X21" s="1">
        <v>417.28314208984375</v>
      </c>
      <c r="Y21" s="1">
        <v>420.10064697265625</v>
      </c>
      <c r="Z21" s="1">
        <v>33.242919921875</v>
      </c>
      <c r="AA21" s="1">
        <v>33.976104736328125</v>
      </c>
      <c r="AB21" s="1">
        <v>69.780906677246094</v>
      </c>
      <c r="AC21" s="1">
        <v>71.3199462890625</v>
      </c>
      <c r="AD21" s="1">
        <v>300.72109985351563</v>
      </c>
      <c r="AE21" s="1">
        <v>0.14434809982776642</v>
      </c>
      <c r="AF21" s="1">
        <v>0.15402780473232269</v>
      </c>
      <c r="AG21" s="1">
        <v>99.406517028808594</v>
      </c>
      <c r="AH21" s="1">
        <v>3.1364622116088867</v>
      </c>
      <c r="AI21" s="1">
        <v>0.32291299104690552</v>
      </c>
      <c r="AJ21" s="1">
        <v>3.6645080894231796E-2</v>
      </c>
      <c r="AK21" s="1">
        <v>1.879169256426394E-3</v>
      </c>
      <c r="AL21" s="1">
        <v>5.5142682045698166E-2</v>
      </c>
      <c r="AM21" s="1">
        <v>4.2557520791888237E-3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88</v>
      </c>
      <c r="AV21">
        <f t="shared" si="8"/>
        <v>0.50120183308919264</v>
      </c>
      <c r="AW21">
        <f t="shared" si="9"/>
        <v>3.8039801582420029E-4</v>
      </c>
      <c r="AX21">
        <f t="shared" si="10"/>
        <v>304.60587539672849</v>
      </c>
      <c r="AY21">
        <f t="shared" si="11"/>
        <v>305.00348320007322</v>
      </c>
      <c r="AZ21">
        <f t="shared" si="12"/>
        <v>2.3095695456213594E-2</v>
      </c>
      <c r="BA21">
        <f t="shared" si="13"/>
        <v>-0.1341143016714467</v>
      </c>
      <c r="BB21">
        <f t="shared" si="14"/>
        <v>4.629978047818585</v>
      </c>
      <c r="BC21">
        <f t="shared" si="15"/>
        <v>46.576202307508574</v>
      </c>
      <c r="BD21">
        <f t="shared" si="16"/>
        <v>12.600097571180449</v>
      </c>
      <c r="BE21">
        <f t="shared" si="17"/>
        <v>31.654679298400879</v>
      </c>
      <c r="BF21">
        <f t="shared" si="18"/>
        <v>4.6825428081018936</v>
      </c>
      <c r="BG21">
        <f t="shared" si="19"/>
        <v>2.8974144436345755E-2</v>
      </c>
      <c r="BH21">
        <f t="shared" si="20"/>
        <v>3.377446234044386</v>
      </c>
      <c r="BI21">
        <f t="shared" si="21"/>
        <v>1.3050965740575076</v>
      </c>
      <c r="BJ21">
        <f t="shared" si="22"/>
        <v>1.8135436997166621E-2</v>
      </c>
      <c r="BK21">
        <f t="shared" si="23"/>
        <v>49.420819013872574</v>
      </c>
      <c r="BL21">
        <f t="shared" si="24"/>
        <v>1.1834277004774525</v>
      </c>
      <c r="BM21">
        <f t="shared" si="25"/>
        <v>72.099624522482969</v>
      </c>
      <c r="BN21">
        <f t="shared" si="26"/>
        <v>420.84787389597039</v>
      </c>
      <c r="BO21">
        <f t="shared" si="27"/>
        <v>-2.6930533300736133E-3</v>
      </c>
    </row>
    <row r="22" spans="1:67" x14ac:dyDescent="0.25">
      <c r="A22" s="1">
        <v>9</v>
      </c>
      <c r="B22" s="1" t="s">
        <v>98</v>
      </c>
      <c r="C22" s="1" t="s">
        <v>82</v>
      </c>
      <c r="D22" s="1" t="s">
        <v>83</v>
      </c>
      <c r="E22" s="1" t="s">
        <v>84</v>
      </c>
      <c r="F22" s="1" t="s">
        <v>85</v>
      </c>
      <c r="G22" s="1" t="s">
        <v>86</v>
      </c>
      <c r="H22" s="1" t="s">
        <v>87</v>
      </c>
      <c r="I22" s="1">
        <v>2029.499999653548</v>
      </c>
      <c r="J22" s="1">
        <v>0</v>
      </c>
      <c r="K22">
        <f t="shared" si="0"/>
        <v>-1.6057733137975592</v>
      </c>
      <c r="L22">
        <f t="shared" si="1"/>
        <v>2.9133558002964417E-2</v>
      </c>
      <c r="M22">
        <f t="shared" si="2"/>
        <v>499.42814640104683</v>
      </c>
      <c r="N22">
        <f t="shared" si="3"/>
        <v>0.37820664498352485</v>
      </c>
      <c r="O22">
        <f t="shared" si="4"/>
        <v>1.2512102411604267</v>
      </c>
      <c r="P22">
        <f t="shared" si="5"/>
        <v>31.450738906860352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31.858100891113281</v>
      </c>
      <c r="V22" s="1">
        <v>31.450738906860352</v>
      </c>
      <c r="W22" s="1">
        <v>32.046180725097656</v>
      </c>
      <c r="X22" s="1">
        <v>417.2119140625</v>
      </c>
      <c r="Y22" s="1">
        <v>420.098876953125</v>
      </c>
      <c r="Z22" s="1">
        <v>33.246967315673828</v>
      </c>
      <c r="AA22" s="1">
        <v>33.975959777832031</v>
      </c>
      <c r="AB22" s="1">
        <v>69.770828247070313</v>
      </c>
      <c r="AC22" s="1">
        <v>71.3006591796875</v>
      </c>
      <c r="AD22" s="1">
        <v>300.70822143554688</v>
      </c>
      <c r="AE22" s="1">
        <v>0.16400493681430817</v>
      </c>
      <c r="AF22" s="1">
        <v>0.27395430207252502</v>
      </c>
      <c r="AG22" s="1">
        <v>99.40606689453125</v>
      </c>
      <c r="AH22" s="1">
        <v>3.1364622116088867</v>
      </c>
      <c r="AI22" s="1">
        <v>0.32291299104690552</v>
      </c>
      <c r="AJ22" s="1">
        <v>3.6645080894231796E-2</v>
      </c>
      <c r="AK22" s="1">
        <v>1.879169256426394E-3</v>
      </c>
      <c r="AL22" s="1">
        <v>5.5142682045698166E-2</v>
      </c>
      <c r="AM22" s="1">
        <v>4.2557520791888237E-3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88</v>
      </c>
      <c r="AV22">
        <f t="shared" si="8"/>
        <v>0.50118036905924479</v>
      </c>
      <c r="AW22">
        <f t="shared" si="9"/>
        <v>3.7820664498352483E-4</v>
      </c>
      <c r="AX22">
        <f t="shared" si="10"/>
        <v>304.60073890686033</v>
      </c>
      <c r="AY22">
        <f t="shared" si="11"/>
        <v>305.00810089111326</v>
      </c>
      <c r="AZ22">
        <f t="shared" si="12"/>
        <v>2.6240789303761947E-2</v>
      </c>
      <c r="BA22">
        <f t="shared" si="13"/>
        <v>-0.13164941006131428</v>
      </c>
      <c r="BB22">
        <f t="shared" si="14"/>
        <v>4.6286267716415006</v>
      </c>
      <c r="BC22">
        <f t="shared" si="15"/>
        <v>46.562819717557311</v>
      </c>
      <c r="BD22">
        <f t="shared" si="16"/>
        <v>12.586859939725279</v>
      </c>
      <c r="BE22">
        <f t="shared" si="17"/>
        <v>31.654419898986816</v>
      </c>
      <c r="BF22">
        <f t="shared" si="18"/>
        <v>4.6824738844491183</v>
      </c>
      <c r="BG22">
        <f t="shared" si="19"/>
        <v>2.8837732041962928E-2</v>
      </c>
      <c r="BH22">
        <f t="shared" si="20"/>
        <v>3.3774165304810739</v>
      </c>
      <c r="BI22">
        <f t="shared" si="21"/>
        <v>1.3050573539680443</v>
      </c>
      <c r="BJ22">
        <f t="shared" si="22"/>
        <v>1.8049929219382661E-2</v>
      </c>
      <c r="BK22">
        <f t="shared" si="23"/>
        <v>49.646187730154203</v>
      </c>
      <c r="BL22">
        <f t="shared" si="24"/>
        <v>1.1888347572440034</v>
      </c>
      <c r="BM22">
        <f t="shared" si="25"/>
        <v>72.119769768196917</v>
      </c>
      <c r="BN22">
        <f t="shared" si="26"/>
        <v>420.86218468134632</v>
      </c>
      <c r="BO22">
        <f t="shared" si="27"/>
        <v>-2.7516846584512704E-3</v>
      </c>
    </row>
    <row r="23" spans="1:67" x14ac:dyDescent="0.25">
      <c r="A23" s="1">
        <v>10</v>
      </c>
      <c r="B23" s="1" t="s">
        <v>99</v>
      </c>
      <c r="C23" s="1" t="s">
        <v>82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87</v>
      </c>
      <c r="I23" s="1">
        <v>2034.4999995417893</v>
      </c>
      <c r="J23" s="1">
        <v>0</v>
      </c>
      <c r="K23">
        <f t="shared" si="0"/>
        <v>-1.6180369459444455</v>
      </c>
      <c r="L23">
        <f t="shared" si="1"/>
        <v>2.8879196878382245E-2</v>
      </c>
      <c r="M23">
        <f t="shared" si="2"/>
        <v>500.83832906631363</v>
      </c>
      <c r="N23">
        <f t="shared" si="3"/>
        <v>0.37561846329998261</v>
      </c>
      <c r="O23">
        <f t="shared" si="4"/>
        <v>1.2534762271645459</v>
      </c>
      <c r="P23">
        <f t="shared" si="5"/>
        <v>31.458236694335938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31.858392715454102</v>
      </c>
      <c r="V23" s="1">
        <v>31.458236694335938</v>
      </c>
      <c r="W23" s="1">
        <v>32.026947021484375</v>
      </c>
      <c r="X23" s="1">
        <v>417.16537475585938</v>
      </c>
      <c r="Y23" s="1">
        <v>420.07916259765625</v>
      </c>
      <c r="Z23" s="1">
        <v>33.248813629150391</v>
      </c>
      <c r="AA23" s="1">
        <v>33.972862243652344</v>
      </c>
      <c r="AB23" s="1">
        <v>69.773849487304688</v>
      </c>
      <c r="AC23" s="1">
        <v>71.293289184570313</v>
      </c>
      <c r="AD23" s="1">
        <v>300.6905517578125</v>
      </c>
      <c r="AE23" s="1">
        <v>0.22900205850601196</v>
      </c>
      <c r="AF23" s="1">
        <v>6.9263853132724762E-2</v>
      </c>
      <c r="AG23" s="1">
        <v>99.406494140625</v>
      </c>
      <c r="AH23" s="1">
        <v>3.1364622116088867</v>
      </c>
      <c r="AI23" s="1">
        <v>0.32291299104690552</v>
      </c>
      <c r="AJ23" s="1">
        <v>3.6645080894231796E-2</v>
      </c>
      <c r="AK23" s="1">
        <v>1.879169256426394E-3</v>
      </c>
      <c r="AL23" s="1">
        <v>5.5142682045698166E-2</v>
      </c>
      <c r="AM23" s="1">
        <v>4.2557520791888237E-3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88</v>
      </c>
      <c r="AV23">
        <f t="shared" si="8"/>
        <v>0.50115091959635416</v>
      </c>
      <c r="AW23">
        <f t="shared" si="9"/>
        <v>3.7561846329998261E-4</v>
      </c>
      <c r="AX23">
        <f t="shared" si="10"/>
        <v>304.60823669433591</v>
      </c>
      <c r="AY23">
        <f t="shared" si="11"/>
        <v>305.00839271545408</v>
      </c>
      <c r="AZ23">
        <f t="shared" si="12"/>
        <v>3.6640328541986733E-2</v>
      </c>
      <c r="BA23">
        <f t="shared" si="13"/>
        <v>-0.13123344129434888</v>
      </c>
      <c r="BB23">
        <f t="shared" si="14"/>
        <v>4.6305993587284329</v>
      </c>
      <c r="BC23">
        <f t="shared" si="15"/>
        <v>46.58246323603138</v>
      </c>
      <c r="BD23">
        <f t="shared" si="16"/>
        <v>12.609600992379036</v>
      </c>
      <c r="BE23">
        <f t="shared" si="17"/>
        <v>31.65831470489502</v>
      </c>
      <c r="BF23">
        <f t="shared" si="18"/>
        <v>4.6835088457693228</v>
      </c>
      <c r="BG23">
        <f t="shared" si="19"/>
        <v>2.8588488226883636E-2</v>
      </c>
      <c r="BH23">
        <f t="shared" si="20"/>
        <v>3.377123131563887</v>
      </c>
      <c r="BI23">
        <f t="shared" si="21"/>
        <v>1.3063857142054358</v>
      </c>
      <c r="BJ23">
        <f t="shared" si="22"/>
        <v>1.7893698048293175E-2</v>
      </c>
      <c r="BK23">
        <f t="shared" si="23"/>
        <v>49.78658242373092</v>
      </c>
      <c r="BL23">
        <f t="shared" si="24"/>
        <v>1.1922474944228714</v>
      </c>
      <c r="BM23">
        <f t="shared" si="25"/>
        <v>72.078459850632413</v>
      </c>
      <c r="BN23">
        <f t="shared" si="26"/>
        <v>420.84829986925917</v>
      </c>
      <c r="BO23">
        <f t="shared" si="27"/>
        <v>-2.771203093402719E-3</v>
      </c>
    </row>
    <row r="24" spans="1:67" x14ac:dyDescent="0.25">
      <c r="A24" s="1">
        <v>11</v>
      </c>
      <c r="B24" s="1" t="s">
        <v>100</v>
      </c>
      <c r="C24" s="1" t="s">
        <v>82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 s="1">
        <v>2039.4999994300306</v>
      </c>
      <c r="J24" s="1">
        <v>0</v>
      </c>
      <c r="K24">
        <f t="shared" si="0"/>
        <v>-1.6285385315359084</v>
      </c>
      <c r="L24">
        <f t="shared" si="1"/>
        <v>2.9160535607265566E-2</v>
      </c>
      <c r="M24">
        <f t="shared" si="2"/>
        <v>500.52473062565048</v>
      </c>
      <c r="N24">
        <f t="shared" si="3"/>
        <v>0.37885363093935864</v>
      </c>
      <c r="O24">
        <f t="shared" si="4"/>
        <v>1.2522134890124113</v>
      </c>
      <c r="P24">
        <f t="shared" si="5"/>
        <v>31.453666687011719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31.852930068969727</v>
      </c>
      <c r="V24" s="1">
        <v>31.453666687011719</v>
      </c>
      <c r="W24" s="1">
        <v>32.014602661132813</v>
      </c>
      <c r="X24" s="1">
        <v>417.10357666015625</v>
      </c>
      <c r="Y24" s="1">
        <v>420.03543090820313</v>
      </c>
      <c r="Z24" s="1">
        <v>33.243015289306641</v>
      </c>
      <c r="AA24" s="1">
        <v>33.973247528076172</v>
      </c>
      <c r="AB24" s="1">
        <v>69.783729553222656</v>
      </c>
      <c r="AC24" s="1">
        <v>71.316635131835938</v>
      </c>
      <c r="AD24" s="1">
        <v>300.71206665039063</v>
      </c>
      <c r="AE24" s="1">
        <v>0.36201861500740051</v>
      </c>
      <c r="AF24" s="1">
        <v>8.1669069826602936E-2</v>
      </c>
      <c r="AG24" s="1">
        <v>99.407142639160156</v>
      </c>
      <c r="AH24" s="1">
        <v>3.1364622116088867</v>
      </c>
      <c r="AI24" s="1">
        <v>0.32291299104690552</v>
      </c>
      <c r="AJ24" s="1">
        <v>3.6645080894231796E-2</v>
      </c>
      <c r="AK24" s="1">
        <v>1.879169256426394E-3</v>
      </c>
      <c r="AL24" s="1">
        <v>5.5142682045698166E-2</v>
      </c>
      <c r="AM24" s="1">
        <v>4.2557520791888237E-3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88</v>
      </c>
      <c r="AV24">
        <f t="shared" si="8"/>
        <v>0.50118677775065101</v>
      </c>
      <c r="AW24">
        <f t="shared" si="9"/>
        <v>3.7885363093935866E-4</v>
      </c>
      <c r="AX24">
        <f t="shared" si="10"/>
        <v>304.6036666870117</v>
      </c>
      <c r="AY24">
        <f t="shared" si="11"/>
        <v>305.0029300689697</v>
      </c>
      <c r="AZ24">
        <f t="shared" si="12"/>
        <v>5.7922977106504625E-2</v>
      </c>
      <c r="BA24">
        <f t="shared" si="13"/>
        <v>-0.13272773015545647</v>
      </c>
      <c r="BB24">
        <f t="shared" si="14"/>
        <v>4.6293969519513745</v>
      </c>
      <c r="BC24">
        <f t="shared" si="15"/>
        <v>46.570063569332326</v>
      </c>
      <c r="BD24">
        <f t="shared" si="16"/>
        <v>12.596816041256155</v>
      </c>
      <c r="BE24">
        <f t="shared" si="17"/>
        <v>31.653298377990723</v>
      </c>
      <c r="BF24">
        <f t="shared" si="18"/>
        <v>4.6821759011748263</v>
      </c>
      <c r="BG24">
        <f t="shared" si="19"/>
        <v>2.8864164311042443E-2</v>
      </c>
      <c r="BH24">
        <f t="shared" si="20"/>
        <v>3.3771834629389632</v>
      </c>
      <c r="BI24">
        <f t="shared" si="21"/>
        <v>1.3049924382358631</v>
      </c>
      <c r="BJ24">
        <f t="shared" si="22"/>
        <v>1.80664977430917E-2</v>
      </c>
      <c r="BK24">
        <f t="shared" si="23"/>
        <v>49.755733291731254</v>
      </c>
      <c r="BL24">
        <f t="shared" si="24"/>
        <v>1.1916250244495159</v>
      </c>
      <c r="BM24">
        <f t="shared" si="25"/>
        <v>72.10225331578917</v>
      </c>
      <c r="BN24">
        <f t="shared" si="26"/>
        <v>420.80956013064474</v>
      </c>
      <c r="BO24">
        <f t="shared" si="27"/>
        <v>-2.790366685083645E-3</v>
      </c>
    </row>
    <row r="25" spans="1:67" x14ac:dyDescent="0.25">
      <c r="A25" s="1">
        <v>12</v>
      </c>
      <c r="B25" s="1" t="s">
        <v>101</v>
      </c>
      <c r="C25" s="1" t="s">
        <v>82</v>
      </c>
      <c r="D25" s="1" t="s">
        <v>83</v>
      </c>
      <c r="E25" s="1" t="s">
        <v>84</v>
      </c>
      <c r="F25" s="1" t="s">
        <v>85</v>
      </c>
      <c r="G25" s="1" t="s">
        <v>86</v>
      </c>
      <c r="H25" s="1" t="s">
        <v>87</v>
      </c>
      <c r="I25" s="1">
        <v>2044.999999307096</v>
      </c>
      <c r="J25" s="1">
        <v>0</v>
      </c>
      <c r="K25">
        <f t="shared" si="0"/>
        <v>-1.5860348566649567</v>
      </c>
      <c r="L25">
        <f t="shared" si="1"/>
        <v>2.854103869792483E-2</v>
      </c>
      <c r="M25">
        <f t="shared" si="2"/>
        <v>500.03551687600509</v>
      </c>
      <c r="N25">
        <f t="shared" si="3"/>
        <v>0.37066089153258386</v>
      </c>
      <c r="O25">
        <f t="shared" si="4"/>
        <v>1.2514757891811956</v>
      </c>
      <c r="P25">
        <f t="shared" si="5"/>
        <v>31.447959899902344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31.848054885864258</v>
      </c>
      <c r="V25" s="1">
        <v>31.447959899902344</v>
      </c>
      <c r="W25" s="1">
        <v>32.017566680908203</v>
      </c>
      <c r="X25" s="1">
        <v>417.14505004882813</v>
      </c>
      <c r="Y25" s="1">
        <v>419.9989013671875</v>
      </c>
      <c r="Z25" s="1">
        <v>33.251018524169922</v>
      </c>
      <c r="AA25" s="1">
        <v>33.965442657470703</v>
      </c>
      <c r="AB25" s="1">
        <v>69.820068359375</v>
      </c>
      <c r="AC25" s="1">
        <v>71.320213317871094</v>
      </c>
      <c r="AD25" s="1">
        <v>300.7215576171875</v>
      </c>
      <c r="AE25" s="1">
        <v>0.19952423870563507</v>
      </c>
      <c r="AF25" s="1">
        <v>4.9621295183897018E-2</v>
      </c>
      <c r="AG25" s="1">
        <v>99.407508850097656</v>
      </c>
      <c r="AH25" s="1">
        <v>3.1364622116088867</v>
      </c>
      <c r="AI25" s="1">
        <v>0.32291299104690552</v>
      </c>
      <c r="AJ25" s="1">
        <v>3.6645080894231796E-2</v>
      </c>
      <c r="AK25" s="1">
        <v>1.879169256426394E-3</v>
      </c>
      <c r="AL25" s="1">
        <v>5.5142682045698166E-2</v>
      </c>
      <c r="AM25" s="1">
        <v>4.2557520791888237E-3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88</v>
      </c>
      <c r="AV25">
        <f t="shared" si="8"/>
        <v>0.50120259602864581</v>
      </c>
      <c r="AW25">
        <f t="shared" si="9"/>
        <v>3.7066089153258385E-4</v>
      </c>
      <c r="AX25">
        <f t="shared" si="10"/>
        <v>304.59795989990232</v>
      </c>
      <c r="AY25">
        <f t="shared" si="11"/>
        <v>304.99805488586424</v>
      </c>
      <c r="AZ25">
        <f t="shared" si="12"/>
        <v>3.1923877479347329E-2</v>
      </c>
      <c r="BA25">
        <f t="shared" si="13"/>
        <v>-0.12883849960643248</v>
      </c>
      <c r="BB25">
        <f t="shared" si="14"/>
        <v>4.627895830751199</v>
      </c>
      <c r="BC25">
        <f t="shared" si="15"/>
        <v>46.554791325973895</v>
      </c>
      <c r="BD25">
        <f t="shared" si="16"/>
        <v>12.589348668503192</v>
      </c>
      <c r="BE25">
        <f t="shared" si="17"/>
        <v>31.648007392883301</v>
      </c>
      <c r="BF25">
        <f t="shared" si="18"/>
        <v>4.6807703320142631</v>
      </c>
      <c r="BG25">
        <f t="shared" si="19"/>
        <v>2.8257064765013086E-2</v>
      </c>
      <c r="BH25">
        <f t="shared" si="20"/>
        <v>3.3764200415700034</v>
      </c>
      <c r="BI25">
        <f t="shared" si="21"/>
        <v>1.3043502904442597</v>
      </c>
      <c r="BJ25">
        <f t="shared" si="22"/>
        <v>1.7685961091841347E-2</v>
      </c>
      <c r="BK25">
        <f t="shared" si="23"/>
        <v>49.707285069214635</v>
      </c>
      <c r="BL25">
        <f t="shared" si="24"/>
        <v>1.1905638687346112</v>
      </c>
      <c r="BM25">
        <f t="shared" si="25"/>
        <v>72.103956778692677</v>
      </c>
      <c r="BN25">
        <f t="shared" si="26"/>
        <v>420.75282637822016</v>
      </c>
      <c r="BO25">
        <f t="shared" si="27"/>
        <v>-2.7179707796346668E-3</v>
      </c>
    </row>
    <row r="26" spans="1:67" x14ac:dyDescent="0.25">
      <c r="A26" s="1">
        <v>13</v>
      </c>
      <c r="B26" s="1" t="s">
        <v>102</v>
      </c>
      <c r="C26" s="1" t="s">
        <v>82</v>
      </c>
      <c r="D26" s="1" t="s">
        <v>83</v>
      </c>
      <c r="E26" s="1" t="s">
        <v>84</v>
      </c>
      <c r="F26" s="1" t="s">
        <v>85</v>
      </c>
      <c r="G26" s="1" t="s">
        <v>86</v>
      </c>
      <c r="H26" s="1" t="s">
        <v>87</v>
      </c>
      <c r="I26" s="1">
        <v>2049.9999991953373</v>
      </c>
      <c r="J26" s="1">
        <v>0</v>
      </c>
      <c r="K26">
        <f t="shared" si="0"/>
        <v>-1.5365173168237944</v>
      </c>
      <c r="L26">
        <f t="shared" si="1"/>
        <v>2.8873220225272087E-2</v>
      </c>
      <c r="M26">
        <f t="shared" si="2"/>
        <v>496.3052342497067</v>
      </c>
      <c r="N26">
        <f t="shared" si="3"/>
        <v>0.37418788200924746</v>
      </c>
      <c r="O26">
        <f t="shared" si="4"/>
        <v>1.2490070335407526</v>
      </c>
      <c r="P26">
        <f t="shared" si="5"/>
        <v>31.439535140991211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31.848966598510742</v>
      </c>
      <c r="V26" s="1">
        <v>31.439535140991211</v>
      </c>
      <c r="W26" s="1">
        <v>32.0400390625</v>
      </c>
      <c r="X26" s="1">
        <v>417.24911499023438</v>
      </c>
      <c r="Y26" s="1">
        <v>420.00115966796875</v>
      </c>
      <c r="Z26" s="1">
        <v>33.246772766113281</v>
      </c>
      <c r="AA26" s="1">
        <v>33.967979431152344</v>
      </c>
      <c r="AB26" s="1">
        <v>69.807579040527344</v>
      </c>
      <c r="AC26" s="1">
        <v>71.321876525878906</v>
      </c>
      <c r="AD26" s="1">
        <v>300.72723388671875</v>
      </c>
      <c r="AE26" s="1">
        <v>0.14662095904350281</v>
      </c>
      <c r="AF26" s="1">
        <v>0.22122956812381744</v>
      </c>
      <c r="AG26" s="1">
        <v>99.407546997070313</v>
      </c>
      <c r="AH26" s="1">
        <v>3.1364622116088867</v>
      </c>
      <c r="AI26" s="1">
        <v>0.32291299104690552</v>
      </c>
      <c r="AJ26" s="1">
        <v>3.6645080894231796E-2</v>
      </c>
      <c r="AK26" s="1">
        <v>1.879169256426394E-3</v>
      </c>
      <c r="AL26" s="1">
        <v>5.5142682045698166E-2</v>
      </c>
      <c r="AM26" s="1">
        <v>4.2557520791888237E-3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88</v>
      </c>
      <c r="AV26">
        <f t="shared" si="8"/>
        <v>0.50121205647786449</v>
      </c>
      <c r="AW26">
        <f t="shared" si="9"/>
        <v>3.7418788200924749E-4</v>
      </c>
      <c r="AX26">
        <f t="shared" si="10"/>
        <v>304.58953514099119</v>
      </c>
      <c r="AY26">
        <f t="shared" si="11"/>
        <v>304.99896659851072</v>
      </c>
      <c r="AZ26">
        <f t="shared" si="12"/>
        <v>2.3459352922603038E-2</v>
      </c>
      <c r="BA26">
        <f t="shared" si="13"/>
        <v>-0.1294064498487742</v>
      </c>
      <c r="BB26">
        <f t="shared" si="14"/>
        <v>4.6256805452385468</v>
      </c>
      <c r="BC26">
        <f t="shared" si="15"/>
        <v>46.532488578305554</v>
      </c>
      <c r="BD26">
        <f t="shared" si="16"/>
        <v>12.56450914715321</v>
      </c>
      <c r="BE26">
        <f t="shared" si="17"/>
        <v>31.644250869750977</v>
      </c>
      <c r="BF26">
        <f t="shared" si="18"/>
        <v>4.6797726212129742</v>
      </c>
      <c r="BG26">
        <f t="shared" si="19"/>
        <v>2.8582631282337848E-2</v>
      </c>
      <c r="BH26">
        <f t="shared" si="20"/>
        <v>3.3766735116977942</v>
      </c>
      <c r="BI26">
        <f t="shared" si="21"/>
        <v>1.30309910951518</v>
      </c>
      <c r="BJ26">
        <f t="shared" si="22"/>
        <v>1.7890026841957268E-2</v>
      </c>
      <c r="BK26">
        <f t="shared" si="23"/>
        <v>49.336485898569705</v>
      </c>
      <c r="BL26">
        <f t="shared" si="24"/>
        <v>1.1816758664239404</v>
      </c>
      <c r="BM26">
        <f t="shared" si="25"/>
        <v>72.149165274342565</v>
      </c>
      <c r="BN26">
        <f t="shared" si="26"/>
        <v>420.73154641210004</v>
      </c>
      <c r="BO26">
        <f t="shared" si="27"/>
        <v>-2.6348973064602385E-3</v>
      </c>
    </row>
    <row r="27" spans="1:67" x14ac:dyDescent="0.25">
      <c r="A27" s="1">
        <v>14</v>
      </c>
      <c r="B27" s="1" t="s">
        <v>103</v>
      </c>
      <c r="C27" s="1" t="s">
        <v>82</v>
      </c>
      <c r="D27" s="1" t="s">
        <v>83</v>
      </c>
      <c r="E27" s="1" t="s">
        <v>84</v>
      </c>
      <c r="F27" s="1" t="s">
        <v>85</v>
      </c>
      <c r="G27" s="1" t="s">
        <v>86</v>
      </c>
      <c r="H27" s="1" t="s">
        <v>87</v>
      </c>
      <c r="I27" s="1">
        <v>2055.4999990724027</v>
      </c>
      <c r="J27" s="1">
        <v>0</v>
      </c>
      <c r="K27">
        <f t="shared" si="0"/>
        <v>-1.5720367752649473</v>
      </c>
      <c r="L27">
        <f t="shared" si="1"/>
        <v>2.8837052035743663E-2</v>
      </c>
      <c r="M27">
        <f t="shared" si="2"/>
        <v>498.36927509358173</v>
      </c>
      <c r="N27">
        <f t="shared" si="3"/>
        <v>0.37458834892458387</v>
      </c>
      <c r="O27">
        <f t="shared" si="4"/>
        <v>1.2518832611210282</v>
      </c>
      <c r="P27">
        <f t="shared" si="5"/>
        <v>31.448373794555664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31.853235244750977</v>
      </c>
      <c r="V27" s="1">
        <v>31.448373794555664</v>
      </c>
      <c r="W27" s="1">
        <v>32.050628662109375</v>
      </c>
      <c r="X27" s="1">
        <v>417.19171142578125</v>
      </c>
      <c r="Y27" s="1">
        <v>420.01446533203125</v>
      </c>
      <c r="Z27" s="1">
        <v>33.240428924560547</v>
      </c>
      <c r="AA27" s="1">
        <v>33.962459564208984</v>
      </c>
      <c r="AB27" s="1">
        <v>69.777313232421875</v>
      </c>
      <c r="AC27" s="1">
        <v>71.292976379394531</v>
      </c>
      <c r="AD27" s="1">
        <v>300.70724487304688</v>
      </c>
      <c r="AE27" s="1">
        <v>0.19271868467330933</v>
      </c>
      <c r="AF27" s="1">
        <v>9.8206974565982819E-2</v>
      </c>
      <c r="AG27" s="1">
        <v>99.407447814941406</v>
      </c>
      <c r="AH27" s="1">
        <v>3.1364622116088867</v>
      </c>
      <c r="AI27" s="1">
        <v>0.32291299104690552</v>
      </c>
      <c r="AJ27" s="1">
        <v>3.6645080894231796E-2</v>
      </c>
      <c r="AK27" s="1">
        <v>1.879169256426394E-3</v>
      </c>
      <c r="AL27" s="1">
        <v>5.5142682045698166E-2</v>
      </c>
      <c r="AM27" s="1">
        <v>4.2557520791888237E-3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88</v>
      </c>
      <c r="AV27">
        <f t="shared" si="8"/>
        <v>0.50117874145507801</v>
      </c>
      <c r="AW27">
        <f t="shared" si="9"/>
        <v>3.7458834892458386E-4</v>
      </c>
      <c r="AX27">
        <f t="shared" si="10"/>
        <v>304.59837379455564</v>
      </c>
      <c r="AY27">
        <f t="shared" si="11"/>
        <v>305.00323524475095</v>
      </c>
      <c r="AZ27">
        <f t="shared" si="12"/>
        <v>3.0834988858513768E-2</v>
      </c>
      <c r="BA27">
        <f t="shared" si="13"/>
        <v>-0.13014563940780441</v>
      </c>
      <c r="BB27">
        <f t="shared" si="14"/>
        <v>4.6280046879171906</v>
      </c>
      <c r="BC27">
        <f t="shared" si="15"/>
        <v>46.555914970604242</v>
      </c>
      <c r="BD27">
        <f t="shared" si="16"/>
        <v>12.593455406395258</v>
      </c>
      <c r="BE27">
        <f t="shared" si="17"/>
        <v>31.65080451965332</v>
      </c>
      <c r="BF27">
        <f t="shared" si="18"/>
        <v>4.681513352987106</v>
      </c>
      <c r="BG27">
        <f t="shared" si="19"/>
        <v>2.8547186997976249E-2</v>
      </c>
      <c r="BH27">
        <f t="shared" si="20"/>
        <v>3.3761214267961623</v>
      </c>
      <c r="BI27">
        <f t="shared" si="21"/>
        <v>1.3053919261909437</v>
      </c>
      <c r="BJ27">
        <f t="shared" si="22"/>
        <v>1.7867809966266399E-2</v>
      </c>
      <c r="BK27">
        <f t="shared" si="23"/>
        <v>49.541617706435403</v>
      </c>
      <c r="BL27">
        <f t="shared" si="24"/>
        <v>1.1865526457514008</v>
      </c>
      <c r="BM27">
        <f t="shared" si="25"/>
        <v>72.098436663498902</v>
      </c>
      <c r="BN27">
        <f t="shared" si="26"/>
        <v>420.76173632557521</v>
      </c>
      <c r="BO27">
        <f t="shared" si="27"/>
        <v>-2.6937191310197951E-3</v>
      </c>
    </row>
    <row r="28" spans="1:67" x14ac:dyDescent="0.25">
      <c r="A28" s="1">
        <v>15</v>
      </c>
      <c r="B28" s="1" t="s">
        <v>104</v>
      </c>
      <c r="C28" s="1" t="s">
        <v>82</v>
      </c>
      <c r="D28" s="1" t="s">
        <v>83</v>
      </c>
      <c r="E28" s="1" t="s">
        <v>84</v>
      </c>
      <c r="F28" s="1" t="s">
        <v>85</v>
      </c>
      <c r="G28" s="1" t="s">
        <v>86</v>
      </c>
      <c r="H28" s="1" t="s">
        <v>87</v>
      </c>
      <c r="I28" s="1">
        <v>2060.9999989494681</v>
      </c>
      <c r="J28" s="1">
        <v>0</v>
      </c>
      <c r="K28">
        <f t="shared" si="0"/>
        <v>-1.6509186402835059</v>
      </c>
      <c r="L28">
        <f t="shared" si="1"/>
        <v>2.8692114799330593E-2</v>
      </c>
      <c r="M28">
        <f t="shared" si="2"/>
        <v>503.24011638238807</v>
      </c>
      <c r="N28">
        <f t="shared" si="3"/>
        <v>0.37382474535387566</v>
      </c>
      <c r="O28">
        <f t="shared" si="4"/>
        <v>1.255578142238468</v>
      </c>
      <c r="P28">
        <f t="shared" si="5"/>
        <v>31.46234130859375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31.857734680175781</v>
      </c>
      <c r="V28" s="1">
        <v>31.46234130859375</v>
      </c>
      <c r="W28" s="1">
        <v>32.031715393066406</v>
      </c>
      <c r="X28" s="1">
        <v>417.10800170898438</v>
      </c>
      <c r="Y28" s="1">
        <v>420.08831787109375</v>
      </c>
      <c r="Z28" s="1">
        <v>33.241191864013672</v>
      </c>
      <c r="AA28" s="1">
        <v>33.961650848388672</v>
      </c>
      <c r="AB28" s="1">
        <v>69.762367248535156</v>
      </c>
      <c r="AC28" s="1">
        <v>71.274375915527344</v>
      </c>
      <c r="AD28" s="1">
        <v>300.7491455078125</v>
      </c>
      <c r="AE28" s="1">
        <v>6.8020354956388474E-3</v>
      </c>
      <c r="AF28" s="1">
        <v>2.9979851096868515E-2</v>
      </c>
      <c r="AG28" s="1">
        <v>99.409225463867188</v>
      </c>
      <c r="AH28" s="1">
        <v>3.1364622116088867</v>
      </c>
      <c r="AI28" s="1">
        <v>0.32291299104690552</v>
      </c>
      <c r="AJ28" s="1">
        <v>3.6645080894231796E-2</v>
      </c>
      <c r="AK28" s="1">
        <v>1.879169256426394E-3</v>
      </c>
      <c r="AL28" s="1">
        <v>5.5142682045698166E-2</v>
      </c>
      <c r="AM28" s="1">
        <v>4.2557520791888237E-3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88</v>
      </c>
      <c r="AV28">
        <f t="shared" si="8"/>
        <v>0.50124857584635418</v>
      </c>
      <c r="AW28">
        <f t="shared" si="9"/>
        <v>3.7382474535387566E-4</v>
      </c>
      <c r="AX28">
        <f t="shared" si="10"/>
        <v>304.61234130859373</v>
      </c>
      <c r="AY28">
        <f t="shared" si="11"/>
        <v>305.00773468017576</v>
      </c>
      <c r="AZ28">
        <f t="shared" si="12"/>
        <v>1.088325654976241E-3</v>
      </c>
      <c r="BA28">
        <f t="shared" si="13"/>
        <v>-0.13139597813633141</v>
      </c>
      <c r="BB28">
        <f t="shared" si="14"/>
        <v>4.631679548551074</v>
      </c>
      <c r="BC28">
        <f t="shared" si="15"/>
        <v>46.592049449520914</v>
      </c>
      <c r="BD28">
        <f t="shared" si="16"/>
        <v>12.630398601132242</v>
      </c>
      <c r="BE28">
        <f t="shared" si="17"/>
        <v>31.660037994384766</v>
      </c>
      <c r="BF28">
        <f t="shared" si="18"/>
        <v>4.6839668366301579</v>
      </c>
      <c r="BG28">
        <f t="shared" si="19"/>
        <v>2.8405141708760084E-2</v>
      </c>
      <c r="BH28">
        <f t="shared" si="20"/>
        <v>3.376101406312606</v>
      </c>
      <c r="BI28">
        <f t="shared" si="21"/>
        <v>1.3078654303175519</v>
      </c>
      <c r="BJ28">
        <f t="shared" si="22"/>
        <v>1.7778775183994431E-2</v>
      </c>
      <c r="BK28">
        <f t="shared" si="23"/>
        <v>50.026710191919577</v>
      </c>
      <c r="BL28">
        <f t="shared" si="24"/>
        <v>1.1979388499368122</v>
      </c>
      <c r="BM28">
        <f t="shared" si="25"/>
        <v>72.036361953472934</v>
      </c>
      <c r="BN28">
        <f t="shared" si="26"/>
        <v>420.87308552538542</v>
      </c>
      <c r="BO28">
        <f t="shared" si="27"/>
        <v>-2.8257015432274499E-3</v>
      </c>
    </row>
    <row r="29" spans="1:67" x14ac:dyDescent="0.25">
      <c r="A29" s="1">
        <v>16</v>
      </c>
      <c r="B29" s="1" t="s">
        <v>105</v>
      </c>
      <c r="C29" s="1" t="s">
        <v>82</v>
      </c>
      <c r="D29" s="1" t="s">
        <v>83</v>
      </c>
      <c r="E29" s="1" t="s">
        <v>84</v>
      </c>
      <c r="F29" s="1" t="s">
        <v>85</v>
      </c>
      <c r="G29" s="1" t="s">
        <v>86</v>
      </c>
      <c r="H29" s="1" t="s">
        <v>87</v>
      </c>
      <c r="I29" s="1">
        <v>2065.9999988377094</v>
      </c>
      <c r="J29" s="1">
        <v>0</v>
      </c>
      <c r="K29">
        <f t="shared" si="0"/>
        <v>-1.5693005499281527</v>
      </c>
      <c r="L29">
        <f t="shared" si="1"/>
        <v>2.9100978557663294E-2</v>
      </c>
      <c r="M29">
        <f t="shared" si="2"/>
        <v>497.45879941211399</v>
      </c>
      <c r="N29">
        <f t="shared" si="3"/>
        <v>0.37857921012208395</v>
      </c>
      <c r="O29">
        <f t="shared" si="4"/>
        <v>1.2538721748092594</v>
      </c>
      <c r="P29">
        <f t="shared" si="5"/>
        <v>31.455257415771484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31.855739593505859</v>
      </c>
      <c r="V29" s="1">
        <v>31.455257415771484</v>
      </c>
      <c r="W29" s="1">
        <v>32.019943237304688</v>
      </c>
      <c r="X29" s="1">
        <v>417.23876953125</v>
      </c>
      <c r="Y29" s="1">
        <v>420.052734375</v>
      </c>
      <c r="Z29" s="1">
        <v>33.230373382568359</v>
      </c>
      <c r="AA29" s="1">
        <v>33.960109710693359</v>
      </c>
      <c r="AB29" s="1">
        <v>69.747451782226563</v>
      </c>
      <c r="AC29" s="1">
        <v>71.279098510742188</v>
      </c>
      <c r="AD29" s="1">
        <v>300.70254516601563</v>
      </c>
      <c r="AE29" s="1">
        <v>0.13225832581520081</v>
      </c>
      <c r="AF29" s="1">
        <v>7.2363256476819515E-3</v>
      </c>
      <c r="AG29" s="1">
        <v>99.409080505371094</v>
      </c>
      <c r="AH29" s="1">
        <v>3.1364622116088867</v>
      </c>
      <c r="AI29" s="1">
        <v>0.32291299104690552</v>
      </c>
      <c r="AJ29" s="1">
        <v>3.6645080894231796E-2</v>
      </c>
      <c r="AK29" s="1">
        <v>1.879169256426394E-3</v>
      </c>
      <c r="AL29" s="1">
        <v>5.5142682045698166E-2</v>
      </c>
      <c r="AM29" s="1">
        <v>4.2557520791888237E-3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88</v>
      </c>
      <c r="AV29">
        <f t="shared" si="8"/>
        <v>0.501170908610026</v>
      </c>
      <c r="AW29">
        <f t="shared" si="9"/>
        <v>3.7857921012208394E-4</v>
      </c>
      <c r="AX29">
        <f t="shared" si="10"/>
        <v>304.60525741577146</v>
      </c>
      <c r="AY29">
        <f t="shared" si="11"/>
        <v>305.00573959350584</v>
      </c>
      <c r="AZ29">
        <f t="shared" si="12"/>
        <v>2.1161331657439497E-2</v>
      </c>
      <c r="BA29">
        <f t="shared" si="13"/>
        <v>-0.13283654901344313</v>
      </c>
      <c r="BB29">
        <f t="shared" si="14"/>
        <v>4.6298154550108102</v>
      </c>
      <c r="BC29">
        <f t="shared" si="15"/>
        <v>46.573365647021149</v>
      </c>
      <c r="BD29">
        <f t="shared" si="16"/>
        <v>12.613255936327789</v>
      </c>
      <c r="BE29">
        <f t="shared" si="17"/>
        <v>31.655498504638672</v>
      </c>
      <c r="BF29">
        <f t="shared" si="18"/>
        <v>4.6827604808788656</v>
      </c>
      <c r="BG29">
        <f t="shared" si="19"/>
        <v>2.8805810506942746E-2</v>
      </c>
      <c r="BH29">
        <f t="shared" si="20"/>
        <v>3.3759432802015508</v>
      </c>
      <c r="BI29">
        <f t="shared" si="21"/>
        <v>1.3068172006773149</v>
      </c>
      <c r="BJ29">
        <f t="shared" si="22"/>
        <v>1.8029919921513596E-2</v>
      </c>
      <c r="BK29">
        <f t="shared" si="23"/>
        <v>49.451921838864088</v>
      </c>
      <c r="BL29">
        <f t="shared" si="24"/>
        <v>1.1842770173899406</v>
      </c>
      <c r="BM29">
        <f t="shared" si="25"/>
        <v>72.067388292551641</v>
      </c>
      <c r="BN29">
        <f t="shared" si="26"/>
        <v>420.79870469806463</v>
      </c>
      <c r="BO29">
        <f t="shared" si="27"/>
        <v>-2.6876364118215684E-3</v>
      </c>
    </row>
    <row r="30" spans="1:67" x14ac:dyDescent="0.25">
      <c r="A30" s="1">
        <v>17</v>
      </c>
      <c r="B30" s="1" t="s">
        <v>106</v>
      </c>
      <c r="C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H30" s="1" t="s">
        <v>87</v>
      </c>
      <c r="I30" s="1">
        <v>2070.9999987259507</v>
      </c>
      <c r="J30" s="1">
        <v>0</v>
      </c>
      <c r="K30">
        <f t="shared" si="0"/>
        <v>-1.6691288228168222</v>
      </c>
      <c r="L30">
        <f t="shared" si="1"/>
        <v>2.8832197779026503E-2</v>
      </c>
      <c r="M30">
        <f t="shared" si="2"/>
        <v>503.79490585822481</v>
      </c>
      <c r="N30">
        <f t="shared" si="3"/>
        <v>0.37531545018326501</v>
      </c>
      <c r="O30">
        <f t="shared" si="4"/>
        <v>1.2545351023052769</v>
      </c>
      <c r="P30">
        <f t="shared" si="5"/>
        <v>31.456733703613281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31.853618621826172</v>
      </c>
      <c r="V30" s="1">
        <v>31.456733703613281</v>
      </c>
      <c r="W30" s="1">
        <v>32.021591186523438</v>
      </c>
      <c r="X30" s="1">
        <v>417.05191040039063</v>
      </c>
      <c r="Y30" s="1">
        <v>420.06845092773438</v>
      </c>
      <c r="Z30" s="1">
        <v>33.233669281005859</v>
      </c>
      <c r="AA30" s="1">
        <v>33.957275390625</v>
      </c>
      <c r="AB30" s="1">
        <v>69.762901306152344</v>
      </c>
      <c r="AC30" s="1">
        <v>71.2818603515625</v>
      </c>
      <c r="AD30" s="1">
        <v>300.63656616210938</v>
      </c>
      <c r="AE30" s="1">
        <v>1.4359910041093826E-2</v>
      </c>
      <c r="AF30" s="1">
        <v>3.2047554850578308E-2</v>
      </c>
      <c r="AG30" s="1">
        <v>99.409294128417969</v>
      </c>
      <c r="AH30" s="1">
        <v>3.1364622116088867</v>
      </c>
      <c r="AI30" s="1">
        <v>0.32291299104690552</v>
      </c>
      <c r="AJ30" s="1">
        <v>3.6645080894231796E-2</v>
      </c>
      <c r="AK30" s="1">
        <v>1.879169256426394E-3</v>
      </c>
      <c r="AL30" s="1">
        <v>5.5142682045698166E-2</v>
      </c>
      <c r="AM30" s="1">
        <v>4.2557520791888237E-3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88</v>
      </c>
      <c r="AV30">
        <f t="shared" si="8"/>
        <v>0.5010609436035155</v>
      </c>
      <c r="AW30">
        <f t="shared" si="9"/>
        <v>3.75315450183265E-4</v>
      </c>
      <c r="AX30">
        <f t="shared" si="10"/>
        <v>304.60673370361326</v>
      </c>
      <c r="AY30">
        <f t="shared" si="11"/>
        <v>305.00361862182615</v>
      </c>
      <c r="AZ30">
        <f t="shared" si="12"/>
        <v>2.297585555219972E-3</v>
      </c>
      <c r="BA30">
        <f t="shared" si="13"/>
        <v>-0.13192169291720923</v>
      </c>
      <c r="BB30">
        <f t="shared" si="14"/>
        <v>4.6302038794116065</v>
      </c>
      <c r="BC30">
        <f t="shared" si="15"/>
        <v>46.57717288918942</v>
      </c>
      <c r="BD30">
        <f t="shared" si="16"/>
        <v>12.61989749856442</v>
      </c>
      <c r="BE30">
        <f t="shared" si="17"/>
        <v>31.655176162719727</v>
      </c>
      <c r="BF30">
        <f t="shared" si="18"/>
        <v>4.6826748297709564</v>
      </c>
      <c r="BG30">
        <f t="shared" si="19"/>
        <v>2.8542429831029951E-2</v>
      </c>
      <c r="BH30">
        <f t="shared" si="20"/>
        <v>3.3756687771063296</v>
      </c>
      <c r="BI30">
        <f t="shared" si="21"/>
        <v>1.3070060526646268</v>
      </c>
      <c r="BJ30">
        <f t="shared" si="22"/>
        <v>1.7864828126649166E-2</v>
      </c>
      <c r="BK30">
        <f t="shared" si="23"/>
        <v>50.08189597685891</v>
      </c>
      <c r="BL30">
        <f t="shared" si="24"/>
        <v>1.1993162179772794</v>
      </c>
      <c r="BM30">
        <f t="shared" si="25"/>
        <v>72.052332353213004</v>
      </c>
      <c r="BN30">
        <f t="shared" si="26"/>
        <v>420.86187483066374</v>
      </c>
      <c r="BO30">
        <f t="shared" si="27"/>
        <v>-2.8575794547870139E-3</v>
      </c>
    </row>
    <row r="31" spans="1:67" x14ac:dyDescent="0.25">
      <c r="A31" s="1">
        <v>18</v>
      </c>
      <c r="B31" s="1" t="s">
        <v>107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86</v>
      </c>
      <c r="H31" s="1" t="s">
        <v>87</v>
      </c>
      <c r="I31" s="1">
        <v>2076.4999986030161</v>
      </c>
      <c r="J31" s="1">
        <v>0</v>
      </c>
      <c r="K31">
        <f t="shared" si="0"/>
        <v>-1.5853067035205142</v>
      </c>
      <c r="L31">
        <f t="shared" si="1"/>
        <v>2.8882309463628342E-2</v>
      </c>
      <c r="M31">
        <f t="shared" si="2"/>
        <v>498.94697555546168</v>
      </c>
      <c r="N31">
        <f t="shared" si="3"/>
        <v>0.37608537125767255</v>
      </c>
      <c r="O31">
        <f t="shared" si="4"/>
        <v>1.2549554905664322</v>
      </c>
      <c r="P31">
        <f t="shared" si="5"/>
        <v>31.456657409667969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31.851600646972656</v>
      </c>
      <c r="V31" s="1">
        <v>31.456657409667969</v>
      </c>
      <c r="W31" s="1">
        <v>32.024505615234375</v>
      </c>
      <c r="X31" s="1">
        <v>417.16928100585938</v>
      </c>
      <c r="Y31" s="1">
        <v>420.01687622070313</v>
      </c>
      <c r="Z31" s="1">
        <v>33.227939605712891</v>
      </c>
      <c r="AA31" s="1">
        <v>33.952766418457031</v>
      </c>
      <c r="AB31" s="1">
        <v>69.759010314941406</v>
      </c>
      <c r="AC31" s="1">
        <v>71.280715942382813</v>
      </c>
      <c r="AD31" s="1">
        <v>300.74734497070313</v>
      </c>
      <c r="AE31" s="1">
        <v>0.2116166353225708</v>
      </c>
      <c r="AF31" s="1">
        <v>8.6837269365787506E-2</v>
      </c>
      <c r="AG31" s="1">
        <v>99.409523010253906</v>
      </c>
      <c r="AH31" s="1">
        <v>3.1364622116088867</v>
      </c>
      <c r="AI31" s="1">
        <v>0.32291299104690552</v>
      </c>
      <c r="AJ31" s="1">
        <v>3.6645080894231796E-2</v>
      </c>
      <c r="AK31" s="1">
        <v>1.879169256426394E-3</v>
      </c>
      <c r="AL31" s="1">
        <v>5.5142682045698166E-2</v>
      </c>
      <c r="AM31" s="1">
        <v>4.2557520791888237E-3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88</v>
      </c>
      <c r="AV31">
        <f t="shared" si="8"/>
        <v>0.50124557495117184</v>
      </c>
      <c r="AW31">
        <f t="shared" si="9"/>
        <v>3.7608537125767257E-4</v>
      </c>
      <c r="AX31">
        <f t="shared" si="10"/>
        <v>304.60665740966795</v>
      </c>
      <c r="AY31">
        <f t="shared" si="11"/>
        <v>305.00160064697263</v>
      </c>
      <c r="AZ31">
        <f t="shared" si="12"/>
        <v>3.3858660894811266E-2</v>
      </c>
      <c r="BA31">
        <f t="shared" si="13"/>
        <v>-0.13221625289082597</v>
      </c>
      <c r="BB31">
        <f t="shared" si="14"/>
        <v>4.6301838051038127</v>
      </c>
      <c r="BC31">
        <f t="shared" si="15"/>
        <v>46.576863713813594</v>
      </c>
      <c r="BD31">
        <f t="shared" si="16"/>
        <v>12.624097295356563</v>
      </c>
      <c r="BE31">
        <f t="shared" si="17"/>
        <v>31.654129028320313</v>
      </c>
      <c r="BF31">
        <f t="shared" si="18"/>
        <v>4.6823965997861352</v>
      </c>
      <c r="BG31">
        <f t="shared" si="19"/>
        <v>2.8591538459361097E-2</v>
      </c>
      <c r="BH31">
        <f t="shared" si="20"/>
        <v>3.3752283145373805</v>
      </c>
      <c r="BI31">
        <f t="shared" si="21"/>
        <v>1.3071682852487547</v>
      </c>
      <c r="BJ31">
        <f t="shared" si="22"/>
        <v>1.7895609973148464E-2</v>
      </c>
      <c r="BK31">
        <f t="shared" si="23"/>
        <v>49.600080847377264</v>
      </c>
      <c r="BL31">
        <f t="shared" si="24"/>
        <v>1.1879212569860735</v>
      </c>
      <c r="BM31">
        <f t="shared" si="25"/>
        <v>72.043404536718754</v>
      </c>
      <c r="BN31">
        <f t="shared" si="26"/>
        <v>420.77045510260427</v>
      </c>
      <c r="BO31">
        <f t="shared" si="27"/>
        <v>-2.7143277473854551E-3</v>
      </c>
    </row>
    <row r="32" spans="1:67" x14ac:dyDescent="0.25">
      <c r="A32" s="1">
        <v>19</v>
      </c>
      <c r="B32" s="1" t="s">
        <v>108</v>
      </c>
      <c r="C32" s="1" t="s">
        <v>82</v>
      </c>
      <c r="D32" s="1" t="s">
        <v>83</v>
      </c>
      <c r="E32" s="1" t="s">
        <v>84</v>
      </c>
      <c r="F32" s="1" t="s">
        <v>85</v>
      </c>
      <c r="G32" s="1" t="s">
        <v>86</v>
      </c>
      <c r="H32" s="1" t="s">
        <v>87</v>
      </c>
      <c r="I32" s="1">
        <v>2081.4999984912574</v>
      </c>
      <c r="J32" s="1">
        <v>0</v>
      </c>
      <c r="K32">
        <f t="shared" si="0"/>
        <v>-1.5809781416256163</v>
      </c>
      <c r="L32">
        <f t="shared" si="1"/>
        <v>2.8327866720170663E-2</v>
      </c>
      <c r="M32">
        <f t="shared" si="2"/>
        <v>500.3658521525594</v>
      </c>
      <c r="N32">
        <f t="shared" si="3"/>
        <v>0.36900704016521224</v>
      </c>
      <c r="O32">
        <f t="shared" si="4"/>
        <v>1.2552074408556382</v>
      </c>
      <c r="P32">
        <f t="shared" si="5"/>
        <v>31.454292297363281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31.852144241333008</v>
      </c>
      <c r="V32" s="1">
        <v>31.454292297363281</v>
      </c>
      <c r="W32" s="1">
        <v>32.038833618164063</v>
      </c>
      <c r="X32" s="1">
        <v>417.13482666015625</v>
      </c>
      <c r="Y32" s="1">
        <v>419.98007202148438</v>
      </c>
      <c r="Z32" s="1">
        <v>33.232589721679688</v>
      </c>
      <c r="AA32" s="1">
        <v>33.943862915039063</v>
      </c>
      <c r="AB32" s="1">
        <v>69.766845703125</v>
      </c>
      <c r="AC32" s="1">
        <v>71.260055541992188</v>
      </c>
      <c r="AD32" s="1">
        <v>300.71273803710938</v>
      </c>
      <c r="AE32" s="1">
        <v>0.17911727726459503</v>
      </c>
      <c r="AF32" s="1">
        <v>8.7870508432388306E-2</v>
      </c>
      <c r="AG32" s="1">
        <v>99.409843444824219</v>
      </c>
      <c r="AH32" s="1">
        <v>3.1364622116088867</v>
      </c>
      <c r="AI32" s="1">
        <v>0.32291299104690552</v>
      </c>
      <c r="AJ32" s="1">
        <v>3.6645080894231796E-2</v>
      </c>
      <c r="AK32" s="1">
        <v>1.879169256426394E-3</v>
      </c>
      <c r="AL32" s="1">
        <v>5.5142682045698166E-2</v>
      </c>
      <c r="AM32" s="1">
        <v>4.2557520791888237E-3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88</v>
      </c>
      <c r="AV32">
        <f t="shared" si="8"/>
        <v>0.5011878967285156</v>
      </c>
      <c r="AW32">
        <f t="shared" si="9"/>
        <v>3.6900704016521222E-4</v>
      </c>
      <c r="AX32">
        <f t="shared" si="10"/>
        <v>304.60429229736326</v>
      </c>
      <c r="AY32">
        <f t="shared" si="11"/>
        <v>305.00214424133299</v>
      </c>
      <c r="AZ32">
        <f t="shared" si="12"/>
        <v>2.8658763721761904E-2</v>
      </c>
      <c r="BA32">
        <f t="shared" si="13"/>
        <v>-0.12835788458667513</v>
      </c>
      <c r="BB32">
        <f t="shared" si="14"/>
        <v>4.6295615391522462</v>
      </c>
      <c r="BC32">
        <f t="shared" si="15"/>
        <v>46.570453978451411</v>
      </c>
      <c r="BD32">
        <f t="shared" si="16"/>
        <v>12.626591063412349</v>
      </c>
      <c r="BE32">
        <f t="shared" si="17"/>
        <v>31.653218269348145</v>
      </c>
      <c r="BF32">
        <f t="shared" si="18"/>
        <v>4.6821546172870647</v>
      </c>
      <c r="BG32">
        <f t="shared" si="19"/>
        <v>2.8048098136917634E-2</v>
      </c>
      <c r="BH32">
        <f t="shared" si="20"/>
        <v>3.374354098296608</v>
      </c>
      <c r="BI32">
        <f t="shared" si="21"/>
        <v>1.3078005189904567</v>
      </c>
      <c r="BJ32">
        <f t="shared" si="22"/>
        <v>1.7554983936472444E-2</v>
      </c>
      <c r="BK32">
        <f t="shared" si="23"/>
        <v>49.74129102762199</v>
      </c>
      <c r="BL32">
        <f t="shared" si="24"/>
        <v>1.1914037962424151</v>
      </c>
      <c r="BM32">
        <f t="shared" si="25"/>
        <v>72.028850786903448</v>
      </c>
      <c r="BN32">
        <f t="shared" si="26"/>
        <v>420.73159331236815</v>
      </c>
      <c r="BO32">
        <f t="shared" si="27"/>
        <v>-2.7066196233084222E-3</v>
      </c>
    </row>
    <row r="33" spans="1:67" x14ac:dyDescent="0.25">
      <c r="A33" s="1">
        <v>20</v>
      </c>
      <c r="B33" s="1" t="s">
        <v>109</v>
      </c>
      <c r="C33" s="1" t="s">
        <v>82</v>
      </c>
      <c r="D33" s="1" t="s">
        <v>83</v>
      </c>
      <c r="E33" s="1" t="s">
        <v>84</v>
      </c>
      <c r="F33" s="1" t="s">
        <v>85</v>
      </c>
      <c r="G33" s="1" t="s">
        <v>86</v>
      </c>
      <c r="H33" s="1" t="s">
        <v>87</v>
      </c>
      <c r="I33" s="1">
        <v>2086.4999983794987</v>
      </c>
      <c r="J33" s="1">
        <v>0</v>
      </c>
      <c r="K33">
        <f t="shared" si="0"/>
        <v>-1.556554835292741</v>
      </c>
      <c r="L33">
        <f t="shared" si="1"/>
        <v>2.8730479969735583E-2</v>
      </c>
      <c r="M33">
        <f t="shared" si="2"/>
        <v>497.82307320695207</v>
      </c>
      <c r="N33">
        <f t="shared" si="3"/>
        <v>0.37399663062439203</v>
      </c>
      <c r="O33">
        <f t="shared" si="4"/>
        <v>1.2545277655785982</v>
      </c>
      <c r="P33">
        <f t="shared" si="5"/>
        <v>31.452537536621094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31.854619979858398</v>
      </c>
      <c r="V33" s="1">
        <v>31.452537536621094</v>
      </c>
      <c r="W33" s="1">
        <v>32.047294616699219</v>
      </c>
      <c r="X33" s="1">
        <v>417.23699951171875</v>
      </c>
      <c r="Y33" s="1">
        <v>420.0289306640625</v>
      </c>
      <c r="Z33" s="1">
        <v>33.225318908691406</v>
      </c>
      <c r="AA33" s="1">
        <v>33.946113586425781</v>
      </c>
      <c r="AB33" s="1">
        <v>69.741683959960938</v>
      </c>
      <c r="AC33" s="1">
        <v>71.254669189453125</v>
      </c>
      <c r="AD33" s="1">
        <v>300.75213623046875</v>
      </c>
      <c r="AE33" s="1">
        <v>0.11261049658060074</v>
      </c>
      <c r="AF33" s="1">
        <v>3.1013370025902987E-3</v>
      </c>
      <c r="AG33" s="1">
        <v>99.409675598144531</v>
      </c>
      <c r="AH33" s="1">
        <v>3.1364622116088867</v>
      </c>
      <c r="AI33" s="1">
        <v>0.32291299104690552</v>
      </c>
      <c r="AJ33" s="1">
        <v>3.6645080894231796E-2</v>
      </c>
      <c r="AK33" s="1">
        <v>1.879169256426394E-3</v>
      </c>
      <c r="AL33" s="1">
        <v>5.5142682045698166E-2</v>
      </c>
      <c r="AM33" s="1">
        <v>4.2557520791888237E-3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88</v>
      </c>
      <c r="AV33">
        <f t="shared" si="8"/>
        <v>0.5012535603841145</v>
      </c>
      <c r="AW33">
        <f t="shared" si="9"/>
        <v>3.7399663062439204E-4</v>
      </c>
      <c r="AX33">
        <f t="shared" si="10"/>
        <v>304.60253753662107</v>
      </c>
      <c r="AY33">
        <f t="shared" si="11"/>
        <v>305.00461997985838</v>
      </c>
      <c r="AZ33">
        <f t="shared" si="12"/>
        <v>1.8017679050169599E-2</v>
      </c>
      <c r="BA33">
        <f t="shared" si="13"/>
        <v>-0.13037592571560463</v>
      </c>
      <c r="BB33">
        <f t="shared" si="14"/>
        <v>4.6290999050229518</v>
      </c>
      <c r="BC33">
        <f t="shared" si="15"/>
        <v>46.565888855081965</v>
      </c>
      <c r="BD33">
        <f t="shared" si="16"/>
        <v>12.619775268656184</v>
      </c>
      <c r="BE33">
        <f t="shared" si="17"/>
        <v>31.653578758239746</v>
      </c>
      <c r="BF33">
        <f t="shared" si="18"/>
        <v>4.6822503954454078</v>
      </c>
      <c r="BG33">
        <f t="shared" si="19"/>
        <v>2.8442742771887766E-2</v>
      </c>
      <c r="BH33">
        <f t="shared" si="20"/>
        <v>3.3745721394443535</v>
      </c>
      <c r="BI33">
        <f t="shared" si="21"/>
        <v>1.3076782560010543</v>
      </c>
      <c r="BJ33">
        <f t="shared" si="22"/>
        <v>1.7802343616029979E-2</v>
      </c>
      <c r="BK33">
        <f t="shared" si="23"/>
        <v>49.48843021277446</v>
      </c>
      <c r="BL33">
        <f t="shared" si="24"/>
        <v>1.1852113910817943</v>
      </c>
      <c r="BM33">
        <f t="shared" si="25"/>
        <v>72.045166429227919</v>
      </c>
      <c r="BN33">
        <f t="shared" si="26"/>
        <v>420.76884228481885</v>
      </c>
      <c r="BO33">
        <f t="shared" si="27"/>
        <v>-2.6651748156051864E-3</v>
      </c>
    </row>
    <row r="34" spans="1:67" x14ac:dyDescent="0.25">
      <c r="A34" s="1">
        <v>21</v>
      </c>
      <c r="B34" s="1" t="s">
        <v>110</v>
      </c>
      <c r="C34" s="1" t="s">
        <v>82</v>
      </c>
      <c r="D34" s="1" t="s">
        <v>83</v>
      </c>
      <c r="E34" s="1" t="s">
        <v>84</v>
      </c>
      <c r="F34" s="1" t="s">
        <v>85</v>
      </c>
      <c r="G34" s="1" t="s">
        <v>86</v>
      </c>
      <c r="H34" s="1" t="s">
        <v>87</v>
      </c>
      <c r="I34" s="1">
        <v>2091.9999982565641</v>
      </c>
      <c r="J34" s="1">
        <v>0</v>
      </c>
      <c r="K34">
        <f t="shared" si="0"/>
        <v>-1.5542849256369702</v>
      </c>
      <c r="L34">
        <f t="shared" si="1"/>
        <v>2.8693653435961738E-2</v>
      </c>
      <c r="M34">
        <f t="shared" si="2"/>
        <v>497.7610975823257</v>
      </c>
      <c r="N34">
        <f t="shared" si="3"/>
        <v>0.37423431516444983</v>
      </c>
      <c r="O34">
        <f t="shared" si="4"/>
        <v>1.2569173122822206</v>
      </c>
      <c r="P34">
        <f t="shared" si="5"/>
        <v>31.459810256958008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31.856548309326172</v>
      </c>
      <c r="V34" s="1">
        <v>31.459810256958008</v>
      </c>
      <c r="W34" s="1">
        <v>32.043075561523438</v>
      </c>
      <c r="X34" s="1">
        <v>417.21295166015625</v>
      </c>
      <c r="Y34" s="1">
        <v>420.00082397460938</v>
      </c>
      <c r="Z34" s="1">
        <v>33.2197265625</v>
      </c>
      <c r="AA34" s="1">
        <v>33.941150665283203</v>
      </c>
      <c r="AB34" s="1">
        <v>69.722679138183594</v>
      </c>
      <c r="AC34" s="1">
        <v>71.236831665039063</v>
      </c>
      <c r="AD34" s="1">
        <v>300.6822509765625</v>
      </c>
      <c r="AE34" s="1">
        <v>0.16021381318569183</v>
      </c>
      <c r="AF34" s="1">
        <v>0.10750596225261688</v>
      </c>
      <c r="AG34" s="1">
        <v>99.410186767578125</v>
      </c>
      <c r="AH34" s="1">
        <v>3.1364622116088867</v>
      </c>
      <c r="AI34" s="1">
        <v>0.32291299104690552</v>
      </c>
      <c r="AJ34" s="1">
        <v>3.6645080894231796E-2</v>
      </c>
      <c r="AK34" s="1">
        <v>1.879169256426394E-3</v>
      </c>
      <c r="AL34" s="1">
        <v>5.5142682045698166E-2</v>
      </c>
      <c r="AM34" s="1">
        <v>4.2557520791888237E-3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88</v>
      </c>
      <c r="AV34">
        <f t="shared" si="8"/>
        <v>0.50113708496093745</v>
      </c>
      <c r="AW34">
        <f t="shared" si="9"/>
        <v>3.742343151644498E-4</v>
      </c>
      <c r="AX34">
        <f t="shared" si="10"/>
        <v>304.60981025695799</v>
      </c>
      <c r="AY34">
        <f t="shared" si="11"/>
        <v>305.00654830932615</v>
      </c>
      <c r="AZ34">
        <f t="shared" si="12"/>
        <v>2.5634209536741448E-2</v>
      </c>
      <c r="BA34">
        <f t="shared" si="13"/>
        <v>-0.13113942376225332</v>
      </c>
      <c r="BB34">
        <f t="shared" si="14"/>
        <v>4.6310134390245326</v>
      </c>
      <c r="BC34">
        <f t="shared" si="15"/>
        <v>46.584898284638399</v>
      </c>
      <c r="BD34">
        <f t="shared" si="16"/>
        <v>12.643747619355196</v>
      </c>
      <c r="BE34">
        <f t="shared" si="17"/>
        <v>31.65817928314209</v>
      </c>
      <c r="BF34">
        <f t="shared" si="18"/>
        <v>4.6834728569944746</v>
      </c>
      <c r="BG34">
        <f t="shared" si="19"/>
        <v>2.8406649720198233E-2</v>
      </c>
      <c r="BH34">
        <f t="shared" si="20"/>
        <v>3.374096126742312</v>
      </c>
      <c r="BI34">
        <f t="shared" si="21"/>
        <v>1.3093767302521626</v>
      </c>
      <c r="BJ34">
        <f t="shared" si="22"/>
        <v>1.7779720407270282E-2</v>
      </c>
      <c r="BK34">
        <f t="shared" si="23"/>
        <v>49.482523676293681</v>
      </c>
      <c r="BL34">
        <f t="shared" si="24"/>
        <v>1.1851431453677748</v>
      </c>
      <c r="BM34">
        <f t="shared" si="25"/>
        <v>72.002928449566866</v>
      </c>
      <c r="BN34">
        <f t="shared" si="26"/>
        <v>420.73965658902796</v>
      </c>
      <c r="BO34">
        <f t="shared" si="27"/>
        <v>-2.6599124788513596E-3</v>
      </c>
    </row>
    <row r="35" spans="1:67" x14ac:dyDescent="0.25">
      <c r="A35" s="1">
        <v>22</v>
      </c>
      <c r="B35" s="1" t="s">
        <v>111</v>
      </c>
      <c r="C35" s="1" t="s">
        <v>82</v>
      </c>
      <c r="D35" s="1" t="s">
        <v>83</v>
      </c>
      <c r="E35" s="1" t="s">
        <v>84</v>
      </c>
      <c r="F35" s="1" t="s">
        <v>85</v>
      </c>
      <c r="G35" s="1" t="s">
        <v>86</v>
      </c>
      <c r="H35" s="1" t="s">
        <v>87</v>
      </c>
      <c r="I35" s="1">
        <v>2096.9999981448054</v>
      </c>
      <c r="J35" s="1">
        <v>0</v>
      </c>
      <c r="K35">
        <f t="shared" si="0"/>
        <v>-1.5808630517923441</v>
      </c>
      <c r="L35">
        <f t="shared" si="1"/>
        <v>2.8314407182227677E-2</v>
      </c>
      <c r="M35">
        <f t="shared" si="2"/>
        <v>500.4173947809457</v>
      </c>
      <c r="N35">
        <f t="shared" si="3"/>
        <v>0.36938659596113532</v>
      </c>
      <c r="O35">
        <f t="shared" si="4"/>
        <v>1.2571092498200551</v>
      </c>
      <c r="P35">
        <f t="shared" si="5"/>
        <v>31.458246231079102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31.856395721435547</v>
      </c>
      <c r="V35" s="1">
        <v>31.458246231079102</v>
      </c>
      <c r="W35" s="1">
        <v>32.027572631835938</v>
      </c>
      <c r="X35" s="1">
        <v>417.16586303710938</v>
      </c>
      <c r="Y35" s="1">
        <v>420.0111083984375</v>
      </c>
      <c r="Z35" s="1">
        <v>33.222511291503906</v>
      </c>
      <c r="AA35" s="1">
        <v>33.934665679931641</v>
      </c>
      <c r="AB35" s="1">
        <v>69.72998046875</v>
      </c>
      <c r="AC35" s="1">
        <v>71.224708557128906</v>
      </c>
      <c r="AD35" s="1">
        <v>300.65243530273438</v>
      </c>
      <c r="AE35" s="1">
        <v>0.19877003133296967</v>
      </c>
      <c r="AF35" s="1">
        <v>0.24293948709964752</v>
      </c>
      <c r="AG35" s="1">
        <v>99.411399841308594</v>
      </c>
      <c r="AH35" s="1">
        <v>3.1364622116088867</v>
      </c>
      <c r="AI35" s="1">
        <v>0.32291299104690552</v>
      </c>
      <c r="AJ35" s="1">
        <v>3.6645080894231796E-2</v>
      </c>
      <c r="AK35" s="1">
        <v>1.879169256426394E-3</v>
      </c>
      <c r="AL35" s="1">
        <v>5.5142682045698166E-2</v>
      </c>
      <c r="AM35" s="1">
        <v>4.2557520791888237E-3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88</v>
      </c>
      <c r="AV35">
        <f t="shared" si="8"/>
        <v>0.50108739217122389</v>
      </c>
      <c r="AW35">
        <f t="shared" si="9"/>
        <v>3.6938659596113534E-4</v>
      </c>
      <c r="AX35">
        <f t="shared" si="10"/>
        <v>304.60824623107908</v>
      </c>
      <c r="AY35">
        <f t="shared" si="11"/>
        <v>305.00639572143552</v>
      </c>
      <c r="AZ35">
        <f t="shared" si="12"/>
        <v>3.180320430241812E-2</v>
      </c>
      <c r="BA35">
        <f t="shared" si="13"/>
        <v>-0.12846726767421013</v>
      </c>
      <c r="BB35">
        <f t="shared" si="14"/>
        <v>4.6306018682088714</v>
      </c>
      <c r="BC35">
        <f t="shared" si="15"/>
        <v>46.580189752893006</v>
      </c>
      <c r="BD35">
        <f t="shared" si="16"/>
        <v>12.645524072961365</v>
      </c>
      <c r="BE35">
        <f t="shared" si="17"/>
        <v>31.657320976257324</v>
      </c>
      <c r="BF35">
        <f t="shared" si="18"/>
        <v>4.6832447647250772</v>
      </c>
      <c r="BG35">
        <f t="shared" si="19"/>
        <v>2.803490307948912E-2</v>
      </c>
      <c r="BH35">
        <f t="shared" si="20"/>
        <v>3.3734926183888163</v>
      </c>
      <c r="BI35">
        <f t="shared" si="21"/>
        <v>1.3097521463362609</v>
      </c>
      <c r="BJ35">
        <f t="shared" si="22"/>
        <v>1.754671356506959E-2</v>
      </c>
      <c r="BK35">
        <f t="shared" si="23"/>
        <v>49.747193720114566</v>
      </c>
      <c r="BL35">
        <f t="shared" si="24"/>
        <v>1.1914384757324845</v>
      </c>
      <c r="BM35">
        <f t="shared" si="25"/>
        <v>71.992625061499638</v>
      </c>
      <c r="BN35">
        <f t="shared" si="26"/>
        <v>420.76257498112648</v>
      </c>
      <c r="BO35">
        <f t="shared" si="27"/>
        <v>-2.7048622602989189E-3</v>
      </c>
    </row>
    <row r="36" spans="1:67" x14ac:dyDescent="0.25">
      <c r="A36" s="1">
        <v>23</v>
      </c>
      <c r="B36" s="1" t="s">
        <v>112</v>
      </c>
      <c r="C36" s="1" t="s">
        <v>82</v>
      </c>
      <c r="D36" s="1" t="s">
        <v>83</v>
      </c>
      <c r="E36" s="1" t="s">
        <v>84</v>
      </c>
      <c r="F36" s="1" t="s">
        <v>85</v>
      </c>
      <c r="G36" s="1" t="s">
        <v>86</v>
      </c>
      <c r="H36" s="1" t="s">
        <v>87</v>
      </c>
      <c r="I36" s="1">
        <v>2101.9999980330467</v>
      </c>
      <c r="J36" s="1">
        <v>0</v>
      </c>
      <c r="K36">
        <f t="shared" si="0"/>
        <v>-1.6106875294468281</v>
      </c>
      <c r="L36">
        <f t="shared" si="1"/>
        <v>2.8242139913459866E-2</v>
      </c>
      <c r="M36">
        <f t="shared" si="2"/>
        <v>502.3092253863577</v>
      </c>
      <c r="N36">
        <f t="shared" si="3"/>
        <v>0.36843031335482518</v>
      </c>
      <c r="O36">
        <f t="shared" si="4"/>
        <v>1.2570499773720991</v>
      </c>
      <c r="P36">
        <f t="shared" si="5"/>
        <v>31.457948684692383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31.854646682739258</v>
      </c>
      <c r="V36" s="1">
        <v>31.457948684692383</v>
      </c>
      <c r="W36" s="1">
        <v>32.020492553710938</v>
      </c>
      <c r="X36" s="1">
        <v>417.0848388671875</v>
      </c>
      <c r="Y36" s="1">
        <v>419.98944091796875</v>
      </c>
      <c r="Z36" s="1">
        <v>33.223941802978516</v>
      </c>
      <c r="AA36" s="1">
        <v>33.934013366699219</v>
      </c>
      <c r="AB36" s="1">
        <v>69.7408447265625</v>
      </c>
      <c r="AC36" s="1">
        <v>71.231361389160156</v>
      </c>
      <c r="AD36" s="1">
        <v>300.75390625</v>
      </c>
      <c r="AE36" s="1">
        <v>0.12546233832836151</v>
      </c>
      <c r="AF36" s="1">
        <v>8.0637112259864807E-2</v>
      </c>
      <c r="AG36" s="1">
        <v>99.412750244140625</v>
      </c>
      <c r="AH36" s="1">
        <v>3.1364622116088867</v>
      </c>
      <c r="AI36" s="1">
        <v>0.32291299104690552</v>
      </c>
      <c r="AJ36" s="1">
        <v>3.6645080894231796E-2</v>
      </c>
      <c r="AK36" s="1">
        <v>1.879169256426394E-3</v>
      </c>
      <c r="AL36" s="1">
        <v>5.5142682045698166E-2</v>
      </c>
      <c r="AM36" s="1">
        <v>4.2557520791888237E-3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88</v>
      </c>
      <c r="AV36">
        <f t="shared" si="8"/>
        <v>0.50125651041666652</v>
      </c>
      <c r="AW36">
        <f t="shared" si="9"/>
        <v>3.6843031335482516E-4</v>
      </c>
      <c r="AX36">
        <f t="shared" si="10"/>
        <v>304.60794868469236</v>
      </c>
      <c r="AY36">
        <f t="shared" si="11"/>
        <v>305.00464668273924</v>
      </c>
      <c r="AZ36">
        <f t="shared" si="12"/>
        <v>2.0073973683849555E-2</v>
      </c>
      <c r="BA36">
        <f t="shared" si="13"/>
        <v>-0.12832440683628185</v>
      </c>
      <c r="BB36">
        <f t="shared" si="14"/>
        <v>4.6305235729770979</v>
      </c>
      <c r="BC36">
        <f t="shared" si="15"/>
        <v>46.578769439587255</v>
      </c>
      <c r="BD36">
        <f t="shared" si="16"/>
        <v>12.644756072888036</v>
      </c>
      <c r="BE36">
        <f t="shared" si="17"/>
        <v>31.65629768371582</v>
      </c>
      <c r="BF36">
        <f t="shared" si="18"/>
        <v>4.6829728406926519</v>
      </c>
      <c r="BG36">
        <f t="shared" si="19"/>
        <v>2.7964053748240431E-2</v>
      </c>
      <c r="BH36">
        <f t="shared" si="20"/>
        <v>3.3734735956049988</v>
      </c>
      <c r="BI36">
        <f t="shared" si="21"/>
        <v>1.309499245087653</v>
      </c>
      <c r="BJ36">
        <f t="shared" si="22"/>
        <v>1.7502306953724775E-2</v>
      </c>
      <c r="BK36">
        <f t="shared" si="23"/>
        <v>49.935941568661725</v>
      </c>
      <c r="BL36">
        <f t="shared" si="24"/>
        <v>1.1960044145120958</v>
      </c>
      <c r="BM36">
        <f t="shared" si="25"/>
        <v>71.992796661666958</v>
      </c>
      <c r="BN36">
        <f t="shared" si="26"/>
        <v>420.75508462895363</v>
      </c>
      <c r="BO36">
        <f t="shared" si="27"/>
        <v>-2.7559476766681659E-3</v>
      </c>
    </row>
    <row r="37" spans="1:67" x14ac:dyDescent="0.25">
      <c r="A37" s="1">
        <v>24</v>
      </c>
      <c r="B37" s="1" t="s">
        <v>113</v>
      </c>
      <c r="C37" s="1" t="s">
        <v>82</v>
      </c>
      <c r="D37" s="1" t="s">
        <v>83</v>
      </c>
      <c r="E37" s="1" t="s">
        <v>84</v>
      </c>
      <c r="F37" s="1" t="s">
        <v>85</v>
      </c>
      <c r="G37" s="1" t="s">
        <v>86</v>
      </c>
      <c r="H37" s="1" t="s">
        <v>87</v>
      </c>
      <c r="I37" s="1">
        <v>2107.4999979101121</v>
      </c>
      <c r="J37" s="1">
        <v>0</v>
      </c>
      <c r="K37">
        <f t="shared" si="0"/>
        <v>-1.5967763308318081</v>
      </c>
      <c r="L37">
        <f t="shared" si="1"/>
        <v>2.8553671831049326E-2</v>
      </c>
      <c r="M37">
        <f t="shared" si="2"/>
        <v>500.54182561155068</v>
      </c>
      <c r="N37">
        <f t="shared" si="3"/>
        <v>0.37230207508404467</v>
      </c>
      <c r="O37">
        <f t="shared" si="4"/>
        <v>1.2565144072822894</v>
      </c>
      <c r="P37">
        <f t="shared" si="5"/>
        <v>31.453762054443359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31.850831985473633</v>
      </c>
      <c r="V37" s="1">
        <v>31.453762054443359</v>
      </c>
      <c r="W37" s="1">
        <v>32.019382476806641</v>
      </c>
      <c r="X37" s="1">
        <v>417.10684204101563</v>
      </c>
      <c r="Y37" s="1">
        <v>419.98104858398438</v>
      </c>
      <c r="Z37" s="1">
        <v>33.211517333984375</v>
      </c>
      <c r="AA37" s="1">
        <v>33.929203033447266</v>
      </c>
      <c r="AB37" s="1">
        <v>69.728012084960938</v>
      </c>
      <c r="AC37" s="1">
        <v>71.23480224609375</v>
      </c>
      <c r="AD37" s="1">
        <v>300.691650390625</v>
      </c>
      <c r="AE37" s="1">
        <v>0.21841335296630859</v>
      </c>
      <c r="AF37" s="1">
        <v>6.9261394441127777E-2</v>
      </c>
      <c r="AG37" s="1">
        <v>99.410163879394531</v>
      </c>
      <c r="AH37" s="1">
        <v>3.1364622116088867</v>
      </c>
      <c r="AI37" s="1">
        <v>0.32291299104690552</v>
      </c>
      <c r="AJ37" s="1">
        <v>3.6645080894231796E-2</v>
      </c>
      <c r="AK37" s="1">
        <v>1.879169256426394E-3</v>
      </c>
      <c r="AL37" s="1">
        <v>5.5142682045698166E-2</v>
      </c>
      <c r="AM37" s="1">
        <v>4.2557520791888237E-3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88</v>
      </c>
      <c r="AV37">
        <f t="shared" si="8"/>
        <v>0.50115275065104159</v>
      </c>
      <c r="AW37">
        <f t="shared" si="9"/>
        <v>3.723020750840447E-4</v>
      </c>
      <c r="AX37">
        <f t="shared" si="10"/>
        <v>304.60376205444334</v>
      </c>
      <c r="AY37">
        <f t="shared" si="11"/>
        <v>305.00083198547361</v>
      </c>
      <c r="AZ37">
        <f t="shared" si="12"/>
        <v>3.4946135693502356E-2</v>
      </c>
      <c r="BA37">
        <f t="shared" si="13"/>
        <v>-0.13003276452184995</v>
      </c>
      <c r="BB37">
        <f t="shared" si="14"/>
        <v>4.6294220411345322</v>
      </c>
      <c r="BC37">
        <f t="shared" si="15"/>
        <v>46.568900608100762</v>
      </c>
      <c r="BD37">
        <f t="shared" si="16"/>
        <v>12.639697574653496</v>
      </c>
      <c r="BE37">
        <f t="shared" si="17"/>
        <v>31.652297019958496</v>
      </c>
      <c r="BF37">
        <f t="shared" si="18"/>
        <v>4.6819098586326593</v>
      </c>
      <c r="BG37">
        <f t="shared" si="19"/>
        <v>2.8269447703205889E-2</v>
      </c>
      <c r="BH37">
        <f t="shared" si="20"/>
        <v>3.3729076338522428</v>
      </c>
      <c r="BI37">
        <f t="shared" si="21"/>
        <v>1.3090022247804165</v>
      </c>
      <c r="BJ37">
        <f t="shared" si="22"/>
        <v>1.7693722619276535E-2</v>
      </c>
      <c r="BK37">
        <f t="shared" si="23"/>
        <v>49.758944912535576</v>
      </c>
      <c r="BL37">
        <f t="shared" si="24"/>
        <v>1.191820029258907</v>
      </c>
      <c r="BM37">
        <f t="shared" si="25"/>
        <v>72.001323176773397</v>
      </c>
      <c r="BN37">
        <f t="shared" si="26"/>
        <v>420.74007957739548</v>
      </c>
      <c r="BO37">
        <f t="shared" si="27"/>
        <v>-2.7325661190329888E-3</v>
      </c>
    </row>
    <row r="38" spans="1:67" x14ac:dyDescent="0.25">
      <c r="A38" s="1">
        <v>25</v>
      </c>
      <c r="B38" s="1" t="s">
        <v>114</v>
      </c>
      <c r="C38" s="1" t="s">
        <v>82</v>
      </c>
      <c r="D38" s="1" t="s">
        <v>83</v>
      </c>
      <c r="E38" s="1" t="s">
        <v>84</v>
      </c>
      <c r="F38" s="1" t="s">
        <v>85</v>
      </c>
      <c r="G38" s="1" t="s">
        <v>86</v>
      </c>
      <c r="H38" s="1" t="s">
        <v>87</v>
      </c>
      <c r="I38" s="1">
        <v>2112.4999977983534</v>
      </c>
      <c r="J38" s="1">
        <v>0</v>
      </c>
      <c r="K38">
        <f t="shared" si="0"/>
        <v>-1.5358556175824041</v>
      </c>
      <c r="L38">
        <f t="shared" si="1"/>
        <v>2.8566483069321944E-2</v>
      </c>
      <c r="M38">
        <f t="shared" si="2"/>
        <v>497.07716218213977</v>
      </c>
      <c r="N38">
        <f t="shared" si="3"/>
        <v>0.37241182417425622</v>
      </c>
      <c r="O38">
        <f t="shared" si="4"/>
        <v>1.2563453584134554</v>
      </c>
      <c r="P38">
        <f t="shared" si="5"/>
        <v>31.452852249145508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31.853105545043945</v>
      </c>
      <c r="V38" s="1">
        <v>31.452852249145508</v>
      </c>
      <c r="W38" s="1">
        <v>32.040878295898438</v>
      </c>
      <c r="X38" s="1">
        <v>417.20782470703125</v>
      </c>
      <c r="Y38" s="1">
        <v>419.95993041992188</v>
      </c>
      <c r="Z38" s="1">
        <v>33.210289001464844</v>
      </c>
      <c r="AA38" s="1">
        <v>33.928066253662109</v>
      </c>
      <c r="AB38" s="1">
        <v>69.717338562011719</v>
      </c>
      <c r="AC38" s="1">
        <v>71.224143981933594</v>
      </c>
      <c r="AD38" s="1">
        <v>300.74227905273438</v>
      </c>
      <c r="AE38" s="1">
        <v>0.21766401827335358</v>
      </c>
      <c r="AF38" s="1">
        <v>2.0675653591752052E-2</v>
      </c>
      <c r="AG38" s="1">
        <v>99.411422729492188</v>
      </c>
      <c r="AH38" s="1">
        <v>3.1364622116088867</v>
      </c>
      <c r="AI38" s="1">
        <v>0.32291299104690552</v>
      </c>
      <c r="AJ38" s="1">
        <v>3.6645080894231796E-2</v>
      </c>
      <c r="AK38" s="1">
        <v>1.879169256426394E-3</v>
      </c>
      <c r="AL38" s="1">
        <v>5.5142682045698166E-2</v>
      </c>
      <c r="AM38" s="1">
        <v>4.2557520791888237E-3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88</v>
      </c>
      <c r="AV38">
        <f t="shared" si="8"/>
        <v>0.5012371317545572</v>
      </c>
      <c r="AW38">
        <f t="shared" si="9"/>
        <v>3.724118241742562E-4</v>
      </c>
      <c r="AX38">
        <f t="shared" si="10"/>
        <v>304.60285224914549</v>
      </c>
      <c r="AY38">
        <f t="shared" si="11"/>
        <v>305.00310554504392</v>
      </c>
      <c r="AZ38">
        <f t="shared" si="12"/>
        <v>3.4826242145309383E-2</v>
      </c>
      <c r="BA38">
        <f t="shared" si="13"/>
        <v>-0.12965067679954867</v>
      </c>
      <c r="BB38">
        <f t="shared" si="14"/>
        <v>4.6291826951504778</v>
      </c>
      <c r="BC38">
        <f t="shared" si="15"/>
        <v>46.565903273982094</v>
      </c>
      <c r="BD38">
        <f t="shared" si="16"/>
        <v>12.637837020319985</v>
      </c>
      <c r="BE38">
        <f t="shared" si="17"/>
        <v>31.652978897094727</v>
      </c>
      <c r="BF38">
        <f t="shared" si="18"/>
        <v>4.6820910195053429</v>
      </c>
      <c r="BG38">
        <f t="shared" si="19"/>
        <v>2.828200510784858E-2</v>
      </c>
      <c r="BH38">
        <f t="shared" si="20"/>
        <v>3.3728373367370224</v>
      </c>
      <c r="BI38">
        <f t="shared" si="21"/>
        <v>1.3092536827683205</v>
      </c>
      <c r="BJ38">
        <f t="shared" si="22"/>
        <v>1.7701593510848931E-2</v>
      </c>
      <c r="BK38">
        <f t="shared" si="23"/>
        <v>49.415147898865044</v>
      </c>
      <c r="BL38">
        <f t="shared" si="24"/>
        <v>1.1836299755672111</v>
      </c>
      <c r="BM38">
        <f t="shared" si="25"/>
        <v>72.00382795062221</v>
      </c>
      <c r="BN38">
        <f t="shared" si="26"/>
        <v>420.6900026239245</v>
      </c>
      <c r="BO38">
        <f t="shared" si="27"/>
        <v>-2.6287167024565505E-3</v>
      </c>
    </row>
    <row r="39" spans="1:67" x14ac:dyDescent="0.25">
      <c r="A39" s="1">
        <v>26</v>
      </c>
      <c r="B39" s="1" t="s">
        <v>115</v>
      </c>
      <c r="C39" s="1" t="s">
        <v>82</v>
      </c>
      <c r="D39" s="1" t="s">
        <v>83</v>
      </c>
      <c r="E39" s="1" t="s">
        <v>84</v>
      </c>
      <c r="F39" s="1" t="s">
        <v>85</v>
      </c>
      <c r="G39" s="1" t="s">
        <v>86</v>
      </c>
      <c r="H39" s="1" t="s">
        <v>87</v>
      </c>
      <c r="I39" s="1">
        <v>2117.4999976865947</v>
      </c>
      <c r="J39" s="1">
        <v>0</v>
      </c>
      <c r="K39">
        <f t="shared" si="0"/>
        <v>-1.5618045932590057</v>
      </c>
      <c r="L39">
        <f t="shared" si="1"/>
        <v>2.8613802579009417E-2</v>
      </c>
      <c r="M39">
        <f t="shared" si="2"/>
        <v>498.3618292854448</v>
      </c>
      <c r="N39">
        <f t="shared" si="3"/>
        <v>0.37316449026435589</v>
      </c>
      <c r="O39">
        <f t="shared" si="4"/>
        <v>1.2568366002105607</v>
      </c>
      <c r="P39">
        <f t="shared" si="5"/>
        <v>31.45353889465332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31.855426788330078</v>
      </c>
      <c r="V39" s="1">
        <v>31.45353889465332</v>
      </c>
      <c r="W39" s="1">
        <v>32.048229217529297</v>
      </c>
      <c r="X39" s="1">
        <v>417.13677978515625</v>
      </c>
      <c r="Y39" s="1">
        <v>419.9403076171875</v>
      </c>
      <c r="Z39" s="1">
        <v>33.205322265625</v>
      </c>
      <c r="AA39" s="1">
        <v>33.92462158203125</v>
      </c>
      <c r="AB39" s="1">
        <v>69.698402404785156</v>
      </c>
      <c r="AC39" s="1">
        <v>71.208221435546875</v>
      </c>
      <c r="AD39" s="1">
        <v>300.7135009765625</v>
      </c>
      <c r="AE39" s="1">
        <v>5.4416075348854065E-2</v>
      </c>
      <c r="AF39" s="1">
        <v>7.8567579388618469E-2</v>
      </c>
      <c r="AG39" s="1">
        <v>99.412361145019531</v>
      </c>
      <c r="AH39" s="1">
        <v>3.1364622116088867</v>
      </c>
      <c r="AI39" s="1">
        <v>0.32291299104690552</v>
      </c>
      <c r="AJ39" s="1">
        <v>3.6645080894231796E-2</v>
      </c>
      <c r="AK39" s="1">
        <v>1.879169256426394E-3</v>
      </c>
      <c r="AL39" s="1">
        <v>5.5142682045698166E-2</v>
      </c>
      <c r="AM39" s="1">
        <v>4.2557520791888237E-3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88</v>
      </c>
      <c r="AV39">
        <f t="shared" si="8"/>
        <v>0.50118916829427085</v>
      </c>
      <c r="AW39">
        <f t="shared" si="9"/>
        <v>3.7316449026435591E-4</v>
      </c>
      <c r="AX39">
        <f t="shared" si="10"/>
        <v>304.6035388946533</v>
      </c>
      <c r="AY39">
        <f t="shared" si="11"/>
        <v>305.00542678833006</v>
      </c>
      <c r="AZ39">
        <f t="shared" si="12"/>
        <v>8.7065718612095999E-3</v>
      </c>
      <c r="BA39">
        <f t="shared" si="13"/>
        <v>-0.13009337774426402</v>
      </c>
      <c r="BB39">
        <f t="shared" si="14"/>
        <v>4.6293633326315753</v>
      </c>
      <c r="BC39">
        <f t="shared" si="15"/>
        <v>46.567280761779813</v>
      </c>
      <c r="BD39">
        <f t="shared" si="16"/>
        <v>12.642659179748563</v>
      </c>
      <c r="BE39">
        <f t="shared" si="17"/>
        <v>31.654482841491699</v>
      </c>
      <c r="BF39">
        <f t="shared" si="18"/>
        <v>4.6824906084895819</v>
      </c>
      <c r="BG39">
        <f t="shared" si="19"/>
        <v>2.8328386086985416E-2</v>
      </c>
      <c r="BH39">
        <f t="shared" si="20"/>
        <v>3.3725267324210146</v>
      </c>
      <c r="BI39">
        <f t="shared" si="21"/>
        <v>1.3099638760685672</v>
      </c>
      <c r="BJ39">
        <f t="shared" si="22"/>
        <v>1.7730664864270964E-2</v>
      </c>
      <c r="BK39">
        <f t="shared" si="23"/>
        <v>49.543326153817212</v>
      </c>
      <c r="BL39">
        <f t="shared" si="24"/>
        <v>1.1867444497367599</v>
      </c>
      <c r="BM39">
        <f t="shared" si="25"/>
        <v>71.994466180020254</v>
      </c>
      <c r="BN39">
        <f t="shared" si="26"/>
        <v>420.68271472145483</v>
      </c>
      <c r="BO39">
        <f t="shared" si="27"/>
        <v>-2.6728288097987605E-3</v>
      </c>
    </row>
    <row r="40" spans="1:67" x14ac:dyDescent="0.25">
      <c r="A40" s="1">
        <v>27</v>
      </c>
      <c r="B40" s="1" t="s">
        <v>116</v>
      </c>
      <c r="C40" s="1" t="s">
        <v>82</v>
      </c>
      <c r="D40" s="1" t="s">
        <v>83</v>
      </c>
      <c r="E40" s="1" t="s">
        <v>84</v>
      </c>
      <c r="F40" s="1" t="s">
        <v>85</v>
      </c>
      <c r="G40" s="1" t="s">
        <v>86</v>
      </c>
      <c r="H40" s="1" t="s">
        <v>87</v>
      </c>
      <c r="I40" s="1">
        <v>2122.9999975636601</v>
      </c>
      <c r="J40" s="1">
        <v>0</v>
      </c>
      <c r="K40">
        <f t="shared" si="0"/>
        <v>-1.6406550513374063</v>
      </c>
      <c r="L40">
        <f t="shared" si="1"/>
        <v>2.8159240684728894E-2</v>
      </c>
      <c r="M40">
        <f t="shared" si="2"/>
        <v>504.25955836265888</v>
      </c>
      <c r="N40">
        <f t="shared" si="3"/>
        <v>0.36762364261781122</v>
      </c>
      <c r="O40">
        <f t="shared" si="4"/>
        <v>1.2579677580554631</v>
      </c>
      <c r="P40">
        <f t="shared" si="5"/>
        <v>31.454948425292969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31.8558349609375</v>
      </c>
      <c r="V40" s="1">
        <v>31.454948425292969</v>
      </c>
      <c r="W40" s="1">
        <v>32.045894622802734</v>
      </c>
      <c r="X40" s="1">
        <v>417.01565551757813</v>
      </c>
      <c r="Y40" s="1">
        <v>419.98141479492188</v>
      </c>
      <c r="Z40" s="1">
        <v>33.208213806152344</v>
      </c>
      <c r="AA40" s="1">
        <v>33.916908264160156</v>
      </c>
      <c r="AB40" s="1">
        <v>69.702995300292969</v>
      </c>
      <c r="AC40" s="1">
        <v>71.190521240234375</v>
      </c>
      <c r="AD40" s="1">
        <v>300.68386840820313</v>
      </c>
      <c r="AE40" s="1">
        <v>0.28795796632766724</v>
      </c>
      <c r="AF40" s="1">
        <v>0.1788485050201416</v>
      </c>
      <c r="AG40" s="1">
        <v>99.412551879882813</v>
      </c>
      <c r="AH40" s="1">
        <v>3.1364622116088867</v>
      </c>
      <c r="AI40" s="1">
        <v>0.32291299104690552</v>
      </c>
      <c r="AJ40" s="1">
        <v>3.6645080894231796E-2</v>
      </c>
      <c r="AK40" s="1">
        <v>1.879169256426394E-3</v>
      </c>
      <c r="AL40" s="1">
        <v>5.5142682045698166E-2</v>
      </c>
      <c r="AM40" s="1">
        <v>4.2557520791888237E-3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88</v>
      </c>
      <c r="AV40">
        <f t="shared" si="8"/>
        <v>0.50113978068033849</v>
      </c>
      <c r="AW40">
        <f t="shared" si="9"/>
        <v>3.6762364261781121E-4</v>
      </c>
      <c r="AX40">
        <f t="shared" si="10"/>
        <v>304.60494842529295</v>
      </c>
      <c r="AY40">
        <f t="shared" si="11"/>
        <v>305.00583496093748</v>
      </c>
      <c r="AZ40">
        <f t="shared" si="12"/>
        <v>4.607327358260882E-2</v>
      </c>
      <c r="BA40">
        <f t="shared" si="13"/>
        <v>-0.12705548198421671</v>
      </c>
      <c r="BB40">
        <f t="shared" si="14"/>
        <v>4.6297341604715108</v>
      </c>
      <c r="BC40">
        <f t="shared" si="15"/>
        <v>46.57092160822387</v>
      </c>
      <c r="BD40">
        <f t="shared" si="16"/>
        <v>12.654013344063713</v>
      </c>
      <c r="BE40">
        <f t="shared" si="17"/>
        <v>31.655391693115234</v>
      </c>
      <c r="BF40">
        <f t="shared" si="18"/>
        <v>4.6827320992955439</v>
      </c>
      <c r="BG40">
        <f t="shared" si="19"/>
        <v>2.7882776667158098E-2</v>
      </c>
      <c r="BH40">
        <f t="shared" si="20"/>
        <v>3.3717664024160476</v>
      </c>
      <c r="BI40">
        <f t="shared" si="21"/>
        <v>1.3109656968794963</v>
      </c>
      <c r="BJ40">
        <f t="shared" si="22"/>
        <v>1.7451364879091026E-2</v>
      </c>
      <c r="BK40">
        <f t="shared" si="23"/>
        <v>50.12972950665462</v>
      </c>
      <c r="BL40">
        <f t="shared" si="24"/>
        <v>1.2006711263851766</v>
      </c>
      <c r="BM40">
        <f t="shared" si="25"/>
        <v>71.967123631539195</v>
      </c>
      <c r="BN40">
        <f t="shared" si="26"/>
        <v>420.76130363058172</v>
      </c>
      <c r="BO40">
        <f t="shared" si="27"/>
        <v>-2.8061806990686065E-3</v>
      </c>
    </row>
    <row r="41" spans="1:67" x14ac:dyDescent="0.25">
      <c r="A41" s="1">
        <v>28</v>
      </c>
      <c r="B41" s="1" t="s">
        <v>117</v>
      </c>
      <c r="C41" s="1" t="s">
        <v>82</v>
      </c>
      <c r="D41" s="1" t="s">
        <v>83</v>
      </c>
      <c r="E41" s="1" t="s">
        <v>84</v>
      </c>
      <c r="F41" s="1" t="s">
        <v>85</v>
      </c>
      <c r="G41" s="1" t="s">
        <v>86</v>
      </c>
      <c r="H41" s="1" t="s">
        <v>87</v>
      </c>
      <c r="I41" s="1">
        <v>2127.9999974519014</v>
      </c>
      <c r="J41" s="1">
        <v>0</v>
      </c>
      <c r="K41">
        <f t="shared" si="0"/>
        <v>-1.5670834411877061</v>
      </c>
      <c r="L41">
        <f t="shared" si="1"/>
        <v>2.8179655324080021E-2</v>
      </c>
      <c r="M41">
        <f t="shared" si="2"/>
        <v>500.02420060248619</v>
      </c>
      <c r="N41">
        <f t="shared" si="3"/>
        <v>0.36810749452677899</v>
      </c>
      <c r="O41">
        <f t="shared" si="4"/>
        <v>1.2587267874610908</v>
      </c>
      <c r="P41">
        <f t="shared" si="5"/>
        <v>31.455211639404297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31.855745315551758</v>
      </c>
      <c r="V41" s="1">
        <v>31.455211639404297</v>
      </c>
      <c r="W41" s="1">
        <v>32.033618927001953</v>
      </c>
      <c r="X41" s="1">
        <v>417.16903686523438</v>
      </c>
      <c r="Y41" s="1">
        <v>419.98760986328125</v>
      </c>
      <c r="Z41" s="1">
        <v>33.20025634765625</v>
      </c>
      <c r="AA41" s="1">
        <v>33.909896850585938</v>
      </c>
      <c r="AB41" s="1">
        <v>69.686805725097656</v>
      </c>
      <c r="AC41" s="1">
        <v>71.176322937011719</v>
      </c>
      <c r="AD41" s="1">
        <v>300.680419921875</v>
      </c>
      <c r="AE41" s="1">
        <v>0.18063533306121826</v>
      </c>
      <c r="AF41" s="1">
        <v>9.8211765289306641E-2</v>
      </c>
      <c r="AG41" s="1">
        <v>99.412765502929688</v>
      </c>
      <c r="AH41" s="1">
        <v>3.1364622116088867</v>
      </c>
      <c r="AI41" s="1">
        <v>0.32291299104690552</v>
      </c>
      <c r="AJ41" s="1">
        <v>3.6645080894231796E-2</v>
      </c>
      <c r="AK41" s="1">
        <v>1.879169256426394E-3</v>
      </c>
      <c r="AL41" s="1">
        <v>5.5142682045698166E-2</v>
      </c>
      <c r="AM41" s="1">
        <v>4.2557520791888237E-3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88</v>
      </c>
      <c r="AV41">
        <f t="shared" si="8"/>
        <v>0.501134033203125</v>
      </c>
      <c r="AW41">
        <f t="shared" si="9"/>
        <v>3.6810749452677901E-4</v>
      </c>
      <c r="AX41">
        <f t="shared" si="10"/>
        <v>304.60521163940427</v>
      </c>
      <c r="AY41">
        <f t="shared" si="11"/>
        <v>305.00574531555174</v>
      </c>
      <c r="AZ41">
        <f t="shared" si="12"/>
        <v>2.890165264379263E-2</v>
      </c>
      <c r="BA41">
        <f t="shared" si="13"/>
        <v>-0.12753790421838149</v>
      </c>
      <c r="BB41">
        <f t="shared" si="14"/>
        <v>4.6298034112969244</v>
      </c>
      <c r="BC41">
        <f t="shared" si="15"/>
        <v>46.571518133257086</v>
      </c>
      <c r="BD41">
        <f t="shared" si="16"/>
        <v>12.661621282671149</v>
      </c>
      <c r="BE41">
        <f t="shared" si="17"/>
        <v>31.655478477478027</v>
      </c>
      <c r="BF41">
        <f t="shared" si="18"/>
        <v>4.682755159320581</v>
      </c>
      <c r="BG41">
        <f t="shared" si="19"/>
        <v>2.7902792274909227E-2</v>
      </c>
      <c r="BH41">
        <f t="shared" si="20"/>
        <v>3.3710766238358336</v>
      </c>
      <c r="BI41">
        <f t="shared" si="21"/>
        <v>1.3116785354847473</v>
      </c>
      <c r="BJ41">
        <f t="shared" si="22"/>
        <v>1.7463910032092782E-2</v>
      </c>
      <c r="BK41">
        <f t="shared" si="23"/>
        <v>49.708788600284834</v>
      </c>
      <c r="BL41">
        <f t="shared" si="24"/>
        <v>1.1905689331293827</v>
      </c>
      <c r="BM41">
        <f t="shared" si="25"/>
        <v>71.950922166757721</v>
      </c>
      <c r="BN41">
        <f t="shared" si="26"/>
        <v>420.73252627903446</v>
      </c>
      <c r="BO41">
        <f t="shared" si="27"/>
        <v>-2.6799235063402821E-3</v>
      </c>
    </row>
    <row r="42" spans="1:67" x14ac:dyDescent="0.25">
      <c r="A42" s="1">
        <v>29</v>
      </c>
      <c r="B42" s="1" t="s">
        <v>118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  <c r="H42" s="1" t="s">
        <v>87</v>
      </c>
      <c r="I42" s="1">
        <v>2132.9999973401427</v>
      </c>
      <c r="J42" s="1">
        <v>0</v>
      </c>
      <c r="K42">
        <f t="shared" si="0"/>
        <v>-1.5425972954753084</v>
      </c>
      <c r="L42">
        <f t="shared" si="1"/>
        <v>2.8235009971614079E-2</v>
      </c>
      <c r="M42">
        <f t="shared" si="2"/>
        <v>498.42132627170264</v>
      </c>
      <c r="N42">
        <f t="shared" si="3"/>
        <v>0.36847567837893086</v>
      </c>
      <c r="O42">
        <f t="shared" si="4"/>
        <v>1.2575540043627274</v>
      </c>
      <c r="P42">
        <f t="shared" si="5"/>
        <v>31.45037841796875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31.851547241210938</v>
      </c>
      <c r="V42" s="1">
        <v>31.45037841796875</v>
      </c>
      <c r="W42" s="1">
        <v>32.027595520019531</v>
      </c>
      <c r="X42" s="1">
        <v>417.1624755859375</v>
      </c>
      <c r="Y42" s="1">
        <v>419.93191528320313</v>
      </c>
      <c r="Z42" s="1">
        <v>33.198421478271484</v>
      </c>
      <c r="AA42" s="1">
        <v>33.908771514892578</v>
      </c>
      <c r="AB42" s="1">
        <v>69.699798583984375</v>
      </c>
      <c r="AC42" s="1">
        <v>71.191169738769531</v>
      </c>
      <c r="AD42" s="1">
        <v>300.68087768554688</v>
      </c>
      <c r="AE42" s="1">
        <v>0.30759924650192261</v>
      </c>
      <c r="AF42" s="1">
        <v>1.550662238150835E-2</v>
      </c>
      <c r="AG42" s="1">
        <v>99.413154602050781</v>
      </c>
      <c r="AH42" s="1">
        <v>3.1364622116088867</v>
      </c>
      <c r="AI42" s="1">
        <v>0.32291299104690552</v>
      </c>
      <c r="AJ42" s="1">
        <v>3.6645080894231796E-2</v>
      </c>
      <c r="AK42" s="1">
        <v>1.879169256426394E-3</v>
      </c>
      <c r="AL42" s="1">
        <v>5.5142682045698166E-2</v>
      </c>
      <c r="AM42" s="1">
        <v>4.2557520791888237E-3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88</v>
      </c>
      <c r="AV42">
        <f t="shared" si="8"/>
        <v>0.50113479614257805</v>
      </c>
      <c r="AW42">
        <f t="shared" si="9"/>
        <v>3.6847567837893088E-4</v>
      </c>
      <c r="AX42">
        <f t="shared" si="10"/>
        <v>304.60037841796873</v>
      </c>
      <c r="AY42">
        <f t="shared" si="11"/>
        <v>305.00154724121091</v>
      </c>
      <c r="AZ42">
        <f t="shared" si="12"/>
        <v>4.9215878340246988E-2</v>
      </c>
      <c r="BA42">
        <f t="shared" si="13"/>
        <v>-0.12740789126196475</v>
      </c>
      <c r="BB42">
        <f t="shared" si="14"/>
        <v>4.6285319493383588</v>
      </c>
      <c r="BC42">
        <f t="shared" si="15"/>
        <v>46.558546178987029</v>
      </c>
      <c r="BD42">
        <f t="shared" si="16"/>
        <v>12.649774664094451</v>
      </c>
      <c r="BE42">
        <f t="shared" si="17"/>
        <v>31.650962829589844</v>
      </c>
      <c r="BF42">
        <f t="shared" si="18"/>
        <v>4.6815554090687126</v>
      </c>
      <c r="BG42">
        <f t="shared" si="19"/>
        <v>2.7957063507656938E-2</v>
      </c>
      <c r="BH42">
        <f t="shared" si="20"/>
        <v>3.3709779449756314</v>
      </c>
      <c r="BI42">
        <f t="shared" si="21"/>
        <v>1.3105774640930812</v>
      </c>
      <c r="BJ42">
        <f t="shared" si="22"/>
        <v>1.749792566082356E-2</v>
      </c>
      <c r="BK42">
        <f t="shared" si="23"/>
        <v>49.549636365607974</v>
      </c>
      <c r="BL42">
        <f t="shared" si="24"/>
        <v>1.1869098492682226</v>
      </c>
      <c r="BM42">
        <f t="shared" si="25"/>
        <v>71.970104999346248</v>
      </c>
      <c r="BN42">
        <f t="shared" si="26"/>
        <v>420.66519215799747</v>
      </c>
      <c r="BO42">
        <f t="shared" si="27"/>
        <v>-2.6391746071865911E-3</v>
      </c>
    </row>
    <row r="43" spans="1:67" x14ac:dyDescent="0.25">
      <c r="A43" s="1">
        <v>30</v>
      </c>
      <c r="B43" s="1" t="s">
        <v>119</v>
      </c>
      <c r="C43" s="1" t="s">
        <v>82</v>
      </c>
      <c r="D43" s="1" t="s">
        <v>83</v>
      </c>
      <c r="E43" s="1" t="s">
        <v>84</v>
      </c>
      <c r="F43" s="1" t="s">
        <v>85</v>
      </c>
      <c r="G43" s="1" t="s">
        <v>86</v>
      </c>
      <c r="H43" s="1" t="s">
        <v>87</v>
      </c>
      <c r="I43" s="1">
        <v>2138.4999972172081</v>
      </c>
      <c r="J43" s="1">
        <v>0</v>
      </c>
      <c r="K43">
        <f t="shared" si="0"/>
        <v>-1.6013411790190204</v>
      </c>
      <c r="L43">
        <f t="shared" si="1"/>
        <v>2.8358947218814864E-2</v>
      </c>
      <c r="M43">
        <f t="shared" si="2"/>
        <v>501.43227844601887</v>
      </c>
      <c r="N43">
        <f t="shared" si="3"/>
        <v>0.37009906358774852</v>
      </c>
      <c r="O43">
        <f t="shared" si="4"/>
        <v>1.2576349067712318</v>
      </c>
      <c r="P43">
        <f t="shared" si="5"/>
        <v>31.449674606323242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31.848188400268555</v>
      </c>
      <c r="V43" s="1">
        <v>31.449674606323242</v>
      </c>
      <c r="W43" s="1">
        <v>32.031768798828125</v>
      </c>
      <c r="X43" s="1">
        <v>417.13027954101563</v>
      </c>
      <c r="Y43" s="1">
        <v>420.01535034179688</v>
      </c>
      <c r="Z43" s="1">
        <v>33.192569732666016</v>
      </c>
      <c r="AA43" s="1">
        <v>33.906009674072266</v>
      </c>
      <c r="AB43" s="1">
        <v>69.700950622558594</v>
      </c>
      <c r="AC43" s="1">
        <v>71.199104309082031</v>
      </c>
      <c r="AD43" s="1">
        <v>300.69845581054688</v>
      </c>
      <c r="AE43" s="1">
        <v>0.14359959959983826</v>
      </c>
      <c r="AF43" s="1">
        <v>5.5824968963861465E-2</v>
      </c>
      <c r="AG43" s="1">
        <v>99.413406372070313</v>
      </c>
      <c r="AH43" s="1">
        <v>3.1364622116088867</v>
      </c>
      <c r="AI43" s="1">
        <v>0.32291299104690552</v>
      </c>
      <c r="AJ43" s="1">
        <v>3.6645080894231796E-2</v>
      </c>
      <c r="AK43" s="1">
        <v>1.879169256426394E-3</v>
      </c>
      <c r="AL43" s="1">
        <v>5.5142682045698166E-2</v>
      </c>
      <c r="AM43" s="1">
        <v>4.2557520791888237E-3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88</v>
      </c>
      <c r="AV43">
        <f t="shared" si="8"/>
        <v>0.50116409301757803</v>
      </c>
      <c r="AW43">
        <f t="shared" si="9"/>
        <v>3.7009906358774855E-4</v>
      </c>
      <c r="AX43">
        <f t="shared" si="10"/>
        <v>304.59967460632322</v>
      </c>
      <c r="AY43">
        <f t="shared" si="11"/>
        <v>304.99818840026853</v>
      </c>
      <c r="AZ43">
        <f t="shared" si="12"/>
        <v>2.2975935422421934E-2</v>
      </c>
      <c r="BA43">
        <f t="shared" si="13"/>
        <v>-0.12887675380762709</v>
      </c>
      <c r="BB43">
        <f t="shared" si="14"/>
        <v>4.6283468249551252</v>
      </c>
      <c r="BC43">
        <f t="shared" si="15"/>
        <v>46.556566099674818</v>
      </c>
      <c r="BD43">
        <f t="shared" si="16"/>
        <v>12.650556425602552</v>
      </c>
      <c r="BE43">
        <f t="shared" si="17"/>
        <v>31.648931503295898</v>
      </c>
      <c r="BF43">
        <f t="shared" si="18"/>
        <v>4.6810157987742427</v>
      </c>
      <c r="BG43">
        <f t="shared" si="19"/>
        <v>2.8078567429255876E-2</v>
      </c>
      <c r="BH43">
        <f t="shared" si="20"/>
        <v>3.3707119181838934</v>
      </c>
      <c r="BI43">
        <f t="shared" si="21"/>
        <v>1.3103038805903493</v>
      </c>
      <c r="BJ43">
        <f t="shared" si="22"/>
        <v>1.7574081460155946E-2</v>
      </c>
      <c r="BK43">
        <f t="shared" si="23"/>
        <v>49.84909086522719</v>
      </c>
      <c r="BL43">
        <f t="shared" si="24"/>
        <v>1.1938427441710575</v>
      </c>
      <c r="BM43">
        <f t="shared" si="25"/>
        <v>71.968461038960044</v>
      </c>
      <c r="BN43">
        <f t="shared" si="26"/>
        <v>420.77655124541229</v>
      </c>
      <c r="BO43">
        <f t="shared" si="27"/>
        <v>-2.7388897958122434E-3</v>
      </c>
    </row>
    <row r="44" spans="1:67" x14ac:dyDescent="0.25">
      <c r="A44" s="1">
        <v>31</v>
      </c>
      <c r="B44" s="1" t="s">
        <v>120</v>
      </c>
      <c r="C44" s="1" t="s">
        <v>82</v>
      </c>
      <c r="D44" s="1" t="s">
        <v>83</v>
      </c>
      <c r="E44" s="1" t="s">
        <v>84</v>
      </c>
      <c r="F44" s="1" t="s">
        <v>85</v>
      </c>
      <c r="G44" s="1" t="s">
        <v>86</v>
      </c>
      <c r="H44" s="1" t="s">
        <v>87</v>
      </c>
      <c r="I44" s="1">
        <v>2143.4999971054494</v>
      </c>
      <c r="J44" s="1">
        <v>0</v>
      </c>
      <c r="K44">
        <f t="shared" si="0"/>
        <v>-1.6343637489155278</v>
      </c>
      <c r="L44">
        <f t="shared" si="1"/>
        <v>2.8489013195644033E-2</v>
      </c>
      <c r="M44">
        <f t="shared" si="2"/>
        <v>502.86391861348585</v>
      </c>
      <c r="N44">
        <f t="shared" si="3"/>
        <v>0.37228448166848516</v>
      </c>
      <c r="O44">
        <f t="shared" si="4"/>
        <v>1.2593388365884914</v>
      </c>
      <c r="P44">
        <f t="shared" si="5"/>
        <v>31.455179214477539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31.845897674560547</v>
      </c>
      <c r="V44" s="1">
        <v>31.455179214477539</v>
      </c>
      <c r="W44" s="1">
        <v>32.025741577148438</v>
      </c>
      <c r="X44" s="1">
        <v>417.06817626953125</v>
      </c>
      <c r="Y44" s="1">
        <v>420.01715087890625</v>
      </c>
      <c r="Z44" s="1">
        <v>33.185714721679688</v>
      </c>
      <c r="AA44" s="1">
        <v>33.903331756591797</v>
      </c>
      <c r="AB44" s="1">
        <v>69.695808410644531</v>
      </c>
      <c r="AC44" s="1">
        <v>71.202934265136719</v>
      </c>
      <c r="AD44" s="1">
        <v>300.71426391601563</v>
      </c>
      <c r="AE44" s="1">
        <v>0.25091639161109924</v>
      </c>
      <c r="AF44" s="1">
        <v>0.11578280478715897</v>
      </c>
      <c r="AG44" s="1">
        <v>99.413711547851563</v>
      </c>
      <c r="AH44" s="1">
        <v>3.1364622116088867</v>
      </c>
      <c r="AI44" s="1">
        <v>0.32291299104690552</v>
      </c>
      <c r="AJ44" s="1">
        <v>3.6645080894231796E-2</v>
      </c>
      <c r="AK44" s="1">
        <v>1.879169256426394E-3</v>
      </c>
      <c r="AL44" s="1">
        <v>5.5142682045698166E-2</v>
      </c>
      <c r="AM44" s="1">
        <v>4.2557520791888237E-3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88</v>
      </c>
      <c r="AV44">
        <f t="shared" si="8"/>
        <v>0.50119043986002598</v>
      </c>
      <c r="AW44">
        <f t="shared" si="9"/>
        <v>3.7228448166848517E-4</v>
      </c>
      <c r="AX44">
        <f t="shared" si="10"/>
        <v>304.60517921447752</v>
      </c>
      <c r="AY44">
        <f t="shared" si="11"/>
        <v>304.99589767456052</v>
      </c>
      <c r="AZ44">
        <f t="shared" si="12"/>
        <v>4.0146621760428935E-2</v>
      </c>
      <c r="BA44">
        <f t="shared" si="13"/>
        <v>-0.13083954069306444</v>
      </c>
      <c r="BB44">
        <f t="shared" si="14"/>
        <v>4.629794880349424</v>
      </c>
      <c r="BC44">
        <f t="shared" si="15"/>
        <v>46.570989134843124</v>
      </c>
      <c r="BD44">
        <f t="shared" si="16"/>
        <v>12.667657378251327</v>
      </c>
      <c r="BE44">
        <f t="shared" si="17"/>
        <v>31.650538444519043</v>
      </c>
      <c r="BF44">
        <f t="shared" si="18"/>
        <v>4.6814426691090985</v>
      </c>
      <c r="BG44">
        <f t="shared" si="19"/>
        <v>2.8206068460738771E-2</v>
      </c>
      <c r="BH44">
        <f t="shared" si="20"/>
        <v>3.3704560437609326</v>
      </c>
      <c r="BI44">
        <f t="shared" si="21"/>
        <v>1.3109866253481659</v>
      </c>
      <c r="BJ44">
        <f t="shared" si="22"/>
        <v>1.7653997115523477E-2</v>
      </c>
      <c r="BK44">
        <f t="shared" si="23"/>
        <v>49.991568552863384</v>
      </c>
      <c r="BL44">
        <f t="shared" si="24"/>
        <v>1.1972461542611266</v>
      </c>
      <c r="BM44">
        <f t="shared" si="25"/>
        <v>71.940361931282553</v>
      </c>
      <c r="BN44">
        <f t="shared" si="26"/>
        <v>420.79404913070351</v>
      </c>
      <c r="BO44">
        <f t="shared" si="27"/>
        <v>-2.7941630797119516E-3</v>
      </c>
    </row>
    <row r="45" spans="1:67" x14ac:dyDescent="0.25">
      <c r="A45" s="1">
        <v>32</v>
      </c>
      <c r="B45" s="1" t="s">
        <v>121</v>
      </c>
      <c r="C45" s="1" t="s">
        <v>82</v>
      </c>
      <c r="D45" s="1" t="s">
        <v>83</v>
      </c>
      <c r="E45" s="1" t="s">
        <v>84</v>
      </c>
      <c r="F45" s="1" t="s">
        <v>85</v>
      </c>
      <c r="G45" s="1" t="s">
        <v>86</v>
      </c>
      <c r="H45" s="1" t="s">
        <v>87</v>
      </c>
      <c r="I45" s="1">
        <v>2148.4999969936907</v>
      </c>
      <c r="J45" s="1">
        <v>0</v>
      </c>
      <c r="K45">
        <f t="shared" si="0"/>
        <v>-1.6811840901077213</v>
      </c>
      <c r="L45">
        <f t="shared" si="1"/>
        <v>2.8369224861778033E-2</v>
      </c>
      <c r="M45">
        <f t="shared" si="2"/>
        <v>505.82803582922566</v>
      </c>
      <c r="N45">
        <f t="shared" si="3"/>
        <v>0.37060091710391285</v>
      </c>
      <c r="O45">
        <f t="shared" si="4"/>
        <v>1.2588990979775403</v>
      </c>
      <c r="P45">
        <f t="shared" si="5"/>
        <v>31.450193405151367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31.844724655151367</v>
      </c>
      <c r="V45" s="1">
        <v>31.450193405151367</v>
      </c>
      <c r="W45" s="1">
        <v>32.019168853759766</v>
      </c>
      <c r="X45" s="1">
        <v>416.9134521484375</v>
      </c>
      <c r="Y45" s="1">
        <v>419.9576416015625</v>
      </c>
      <c r="Z45" s="1">
        <v>33.180103302001953</v>
      </c>
      <c r="AA45" s="1">
        <v>33.894561767578125</v>
      </c>
      <c r="AB45" s="1">
        <v>69.68865966796875</v>
      </c>
      <c r="AC45" s="1">
        <v>71.189247131347656</v>
      </c>
      <c r="AD45" s="1">
        <v>300.68051147460938</v>
      </c>
      <c r="AE45" s="1">
        <v>0.26149857044219971</v>
      </c>
      <c r="AF45" s="1">
        <v>0.12198609113693237</v>
      </c>
      <c r="AG45" s="1">
        <v>99.413711547851563</v>
      </c>
      <c r="AH45" s="1">
        <v>3.1364622116088867</v>
      </c>
      <c r="AI45" s="1">
        <v>0.32291299104690552</v>
      </c>
      <c r="AJ45" s="1">
        <v>3.6645080894231796E-2</v>
      </c>
      <c r="AK45" s="1">
        <v>1.879169256426394E-3</v>
      </c>
      <c r="AL45" s="1">
        <v>5.5142682045698166E-2</v>
      </c>
      <c r="AM45" s="1">
        <v>4.2557520791888237E-3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88</v>
      </c>
      <c r="AV45">
        <f t="shared" si="8"/>
        <v>0.50113418579101554</v>
      </c>
      <c r="AW45">
        <f t="shared" si="9"/>
        <v>3.7060091710391284E-4</v>
      </c>
      <c r="AX45">
        <f t="shared" si="10"/>
        <v>304.60019340515134</v>
      </c>
      <c r="AY45">
        <f t="shared" si="11"/>
        <v>304.99472465515134</v>
      </c>
      <c r="AZ45">
        <f t="shared" si="12"/>
        <v>4.1839770335560189E-2</v>
      </c>
      <c r="BA45">
        <f t="shared" si="13"/>
        <v>-0.1294619383165509</v>
      </c>
      <c r="BB45">
        <f t="shared" si="14"/>
        <v>4.6284832845803896</v>
      </c>
      <c r="BC45">
        <f t="shared" si="15"/>
        <v>46.557795826308386</v>
      </c>
      <c r="BD45">
        <f t="shared" si="16"/>
        <v>12.663234058730261</v>
      </c>
      <c r="BE45">
        <f t="shared" si="17"/>
        <v>31.647459030151367</v>
      </c>
      <c r="BF45">
        <f t="shared" si="18"/>
        <v>4.6806246785028254</v>
      </c>
      <c r="BG45">
        <f t="shared" si="19"/>
        <v>2.8088642814349508E-2</v>
      </c>
      <c r="BH45">
        <f t="shared" si="20"/>
        <v>3.3695841866028493</v>
      </c>
      <c r="BI45">
        <f t="shared" si="21"/>
        <v>1.3110404918999761</v>
      </c>
      <c r="BJ45">
        <f t="shared" si="22"/>
        <v>1.7580396516598654E-2</v>
      </c>
      <c r="BK45">
        <f t="shared" si="23"/>
        <v>50.286242446742968</v>
      </c>
      <c r="BL45">
        <f t="shared" si="24"/>
        <v>1.2044739414674903</v>
      </c>
      <c r="BM45">
        <f t="shared" si="25"/>
        <v>71.941360539746341</v>
      </c>
      <c r="BN45">
        <f t="shared" si="26"/>
        <v>420.75679600120009</v>
      </c>
      <c r="BO45">
        <f t="shared" si="27"/>
        <v>-2.8745030837191757E-3</v>
      </c>
    </row>
    <row r="46" spans="1:67" x14ac:dyDescent="0.25">
      <c r="A46" s="1">
        <v>33</v>
      </c>
      <c r="B46" s="1" t="s">
        <v>122</v>
      </c>
      <c r="C46" s="1" t="s">
        <v>82</v>
      </c>
      <c r="D46" s="1" t="s">
        <v>83</v>
      </c>
      <c r="E46" s="1" t="s">
        <v>84</v>
      </c>
      <c r="F46" s="1" t="s">
        <v>85</v>
      </c>
      <c r="G46" s="1" t="s">
        <v>86</v>
      </c>
      <c r="H46" s="1" t="s">
        <v>87</v>
      </c>
      <c r="I46" s="1">
        <v>2153.499996881932</v>
      </c>
      <c r="J46" s="1">
        <v>0</v>
      </c>
      <c r="K46">
        <f t="shared" si="0"/>
        <v>-1.5885403057583021</v>
      </c>
      <c r="L46">
        <f t="shared" si="1"/>
        <v>2.8440037913080734E-2</v>
      </c>
      <c r="M46">
        <f t="shared" si="2"/>
        <v>500.42251472225365</v>
      </c>
      <c r="N46">
        <f t="shared" si="3"/>
        <v>0.37117410556107155</v>
      </c>
      <c r="O46">
        <f t="shared" si="4"/>
        <v>1.257756902160545</v>
      </c>
      <c r="P46">
        <f t="shared" si="5"/>
        <v>31.445276260375977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31.844449996948242</v>
      </c>
      <c r="V46" s="1">
        <v>31.445276260375977</v>
      </c>
      <c r="W46" s="1">
        <v>32.021766662597656</v>
      </c>
      <c r="X46" s="1">
        <v>417.12118530273438</v>
      </c>
      <c r="Y46" s="1">
        <v>419.97918701171875</v>
      </c>
      <c r="Z46" s="1">
        <v>33.177436828613281</v>
      </c>
      <c r="AA46" s="1">
        <v>33.892795562744141</v>
      </c>
      <c r="AB46" s="1">
        <v>69.684654235839844</v>
      </c>
      <c r="AC46" s="1">
        <v>71.187171936035156</v>
      </c>
      <c r="AD46" s="1">
        <v>300.76712036132813</v>
      </c>
      <c r="AE46" s="1">
        <v>0.2055724561214447</v>
      </c>
      <c r="AF46" s="1">
        <v>3.3081188797950745E-2</v>
      </c>
      <c r="AG46" s="1">
        <v>99.414436340332031</v>
      </c>
      <c r="AH46" s="1">
        <v>3.1364622116088867</v>
      </c>
      <c r="AI46" s="1">
        <v>0.32291299104690552</v>
      </c>
      <c r="AJ46" s="1">
        <v>3.6645080894231796E-2</v>
      </c>
      <c r="AK46" s="1">
        <v>1.879169256426394E-3</v>
      </c>
      <c r="AL46" s="1">
        <v>5.5142682045698166E-2</v>
      </c>
      <c r="AM46" s="1">
        <v>4.2557520791888237E-3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88</v>
      </c>
      <c r="AV46">
        <f t="shared" si="8"/>
        <v>0.50127853393554678</v>
      </c>
      <c r="AW46">
        <f t="shared" si="9"/>
        <v>3.7117410556107154E-4</v>
      </c>
      <c r="AX46">
        <f t="shared" si="10"/>
        <v>304.59527626037595</v>
      </c>
      <c r="AY46">
        <f t="shared" si="11"/>
        <v>304.99444999694822</v>
      </c>
      <c r="AZ46">
        <f t="shared" si="12"/>
        <v>3.2891592244246759E-2</v>
      </c>
      <c r="BA46">
        <f t="shared" si="13"/>
        <v>-0.12921151156061797</v>
      </c>
      <c r="BB46">
        <f t="shared" si="14"/>
        <v>4.6271900690288605</v>
      </c>
      <c r="BC46">
        <f t="shared" si="15"/>
        <v>46.544448063742912</v>
      </c>
      <c r="BD46">
        <f t="shared" si="16"/>
        <v>12.651652500998772</v>
      </c>
      <c r="BE46">
        <f t="shared" si="17"/>
        <v>31.644863128662109</v>
      </c>
      <c r="BF46">
        <f t="shared" si="18"/>
        <v>4.6799352210043468</v>
      </c>
      <c r="BG46">
        <f t="shared" si="19"/>
        <v>2.8158060344648132E-2</v>
      </c>
      <c r="BH46">
        <f t="shared" si="20"/>
        <v>3.3694331668683155</v>
      </c>
      <c r="BI46">
        <f t="shared" si="21"/>
        <v>1.3105020541360313</v>
      </c>
      <c r="BJ46">
        <f t="shared" si="22"/>
        <v>1.7623906256847188E-2</v>
      </c>
      <c r="BK46">
        <f t="shared" si="23"/>
        <v>49.749222233124357</v>
      </c>
      <c r="BL46">
        <f t="shared" si="24"/>
        <v>1.1915412244185575</v>
      </c>
      <c r="BM46">
        <f t="shared" si="25"/>
        <v>71.959896331051596</v>
      </c>
      <c r="BN46">
        <f t="shared" si="26"/>
        <v>420.73430299325713</v>
      </c>
      <c r="BO46">
        <f t="shared" si="27"/>
        <v>-2.7169449913356943E-3</v>
      </c>
    </row>
    <row r="47" spans="1:67" x14ac:dyDescent="0.25">
      <c r="A47" s="1">
        <v>34</v>
      </c>
      <c r="B47" s="1" t="s">
        <v>123</v>
      </c>
      <c r="C47" s="1" t="s">
        <v>82</v>
      </c>
      <c r="D47" s="1" t="s">
        <v>83</v>
      </c>
      <c r="E47" s="1" t="s">
        <v>84</v>
      </c>
      <c r="F47" s="1" t="s">
        <v>85</v>
      </c>
      <c r="G47" s="1" t="s">
        <v>86</v>
      </c>
      <c r="H47" s="1" t="s">
        <v>87</v>
      </c>
      <c r="I47" s="1">
        <v>2158.9999967589974</v>
      </c>
      <c r="J47" s="1">
        <v>0</v>
      </c>
      <c r="K47">
        <f t="shared" si="0"/>
        <v>-1.6044894488689585</v>
      </c>
      <c r="L47">
        <f t="shared" si="1"/>
        <v>2.8423634550263852E-2</v>
      </c>
      <c r="M47">
        <f t="shared" si="2"/>
        <v>501.3077935978107</v>
      </c>
      <c r="N47">
        <f t="shared" si="3"/>
        <v>0.37072235613173482</v>
      </c>
      <c r="O47">
        <f t="shared" si="4"/>
        <v>1.2569456471545526</v>
      </c>
      <c r="P47">
        <f t="shared" si="5"/>
        <v>31.43974494934082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31.840570449829102</v>
      </c>
      <c r="V47" s="1">
        <v>31.43974494934082</v>
      </c>
      <c r="W47" s="1">
        <v>32.024089813232422</v>
      </c>
      <c r="X47" s="1">
        <v>417.01861572265625</v>
      </c>
      <c r="Y47" s="1">
        <v>419.90972900390625</v>
      </c>
      <c r="Z47" s="1">
        <v>33.171932220458984</v>
      </c>
      <c r="AA47" s="1">
        <v>33.886638641357422</v>
      </c>
      <c r="AB47" s="1">
        <v>69.687774658203125</v>
      </c>
      <c r="AC47" s="1">
        <v>71.189231872558594</v>
      </c>
      <c r="AD47" s="1">
        <v>300.67715454101563</v>
      </c>
      <c r="AE47" s="1">
        <v>0.24336263537406921</v>
      </c>
      <c r="AF47" s="1">
        <v>0.29979968070983887</v>
      </c>
      <c r="AG47" s="1">
        <v>99.413520812988281</v>
      </c>
      <c r="AH47" s="1">
        <v>3.1364622116088867</v>
      </c>
      <c r="AI47" s="1">
        <v>0.32291299104690552</v>
      </c>
      <c r="AJ47" s="1">
        <v>3.6645080894231796E-2</v>
      </c>
      <c r="AK47" s="1">
        <v>1.879169256426394E-3</v>
      </c>
      <c r="AL47" s="1">
        <v>5.5142682045698166E-2</v>
      </c>
      <c r="AM47" s="1">
        <v>4.2557520791888237E-3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88</v>
      </c>
      <c r="AV47">
        <f t="shared" si="8"/>
        <v>0.50112859090169271</v>
      </c>
      <c r="AW47">
        <f t="shared" si="9"/>
        <v>3.7072235613173481E-4</v>
      </c>
      <c r="AX47">
        <f t="shared" si="10"/>
        <v>304.5897449493408</v>
      </c>
      <c r="AY47">
        <f t="shared" si="11"/>
        <v>304.99057044982908</v>
      </c>
      <c r="AZ47">
        <f t="shared" si="12"/>
        <v>3.8938020789518468E-2</v>
      </c>
      <c r="BA47">
        <f t="shared" si="13"/>
        <v>-0.12869523088638701</v>
      </c>
      <c r="BB47">
        <f t="shared" si="14"/>
        <v>4.6257357030093518</v>
      </c>
      <c r="BC47">
        <f t="shared" si="15"/>
        <v>46.530247245855556</v>
      </c>
      <c r="BD47">
        <f t="shared" si="16"/>
        <v>12.643608604498134</v>
      </c>
      <c r="BE47">
        <f t="shared" si="17"/>
        <v>31.640157699584961</v>
      </c>
      <c r="BF47">
        <f t="shared" si="18"/>
        <v>4.6786857097181072</v>
      </c>
      <c r="BG47">
        <f t="shared" si="19"/>
        <v>2.8141980549817574E-2</v>
      </c>
      <c r="BH47">
        <f t="shared" si="20"/>
        <v>3.3687900558547992</v>
      </c>
      <c r="BI47">
        <f t="shared" si="21"/>
        <v>1.309895653863308</v>
      </c>
      <c r="BJ47">
        <f t="shared" si="22"/>
        <v>1.7613827684693526E-2</v>
      </c>
      <c r="BK47">
        <f t="shared" si="23"/>
        <v>49.836772772549189</v>
      </c>
      <c r="BL47">
        <f t="shared" si="24"/>
        <v>1.1938465793278803</v>
      </c>
      <c r="BM47">
        <f t="shared" si="25"/>
        <v>71.969308885226226</v>
      </c>
      <c r="BN47">
        <f t="shared" si="26"/>
        <v>420.67242644422856</v>
      </c>
      <c r="BO47">
        <f t="shared" si="27"/>
        <v>-2.7449861100902377E-3</v>
      </c>
    </row>
    <row r="48" spans="1:67" x14ac:dyDescent="0.25">
      <c r="A48" s="1">
        <v>35</v>
      </c>
      <c r="B48" s="1" t="s">
        <v>124</v>
      </c>
      <c r="C48" s="1" t="s">
        <v>82</v>
      </c>
      <c r="D48" s="1" t="s">
        <v>83</v>
      </c>
      <c r="E48" s="1" t="s">
        <v>84</v>
      </c>
      <c r="F48" s="1" t="s">
        <v>85</v>
      </c>
      <c r="G48" s="1" t="s">
        <v>86</v>
      </c>
      <c r="H48" s="1" t="s">
        <v>87</v>
      </c>
      <c r="I48" s="1">
        <v>2163.9999966472387</v>
      </c>
      <c r="J48" s="1">
        <v>0</v>
      </c>
      <c r="K48">
        <f t="shared" si="0"/>
        <v>-1.5485662653852788</v>
      </c>
      <c r="L48">
        <f t="shared" si="1"/>
        <v>2.8211297757648291E-2</v>
      </c>
      <c r="M48">
        <f t="shared" si="2"/>
        <v>498.86711864330334</v>
      </c>
      <c r="N48">
        <f t="shared" si="3"/>
        <v>0.36753557398246095</v>
      </c>
      <c r="O48">
        <f t="shared" si="4"/>
        <v>1.2554628157496266</v>
      </c>
      <c r="P48">
        <f t="shared" si="5"/>
        <v>31.432662963867188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31.838977813720703</v>
      </c>
      <c r="V48" s="1">
        <v>31.432662963867188</v>
      </c>
      <c r="W48" s="1">
        <v>32.041378021240234</v>
      </c>
      <c r="X48" s="1">
        <v>417.16952514648438</v>
      </c>
      <c r="Y48" s="1">
        <v>419.95108032226563</v>
      </c>
      <c r="Z48" s="1">
        <v>33.173873901367188</v>
      </c>
      <c r="AA48" s="1">
        <v>33.882286071777344</v>
      </c>
      <c r="AB48" s="1">
        <v>69.699256896972656</v>
      </c>
      <c r="AC48" s="1">
        <v>71.187644958496094</v>
      </c>
      <c r="AD48" s="1">
        <v>300.74240112304688</v>
      </c>
      <c r="AE48" s="1">
        <v>0.10278927534818649</v>
      </c>
      <c r="AF48" s="1">
        <v>4.1352715343236923E-3</v>
      </c>
      <c r="AG48" s="1">
        <v>99.415115356445313</v>
      </c>
      <c r="AH48" s="1">
        <v>3.1364622116088867</v>
      </c>
      <c r="AI48" s="1">
        <v>0.32291299104690552</v>
      </c>
      <c r="AJ48" s="1">
        <v>3.6645080894231796E-2</v>
      </c>
      <c r="AK48" s="1">
        <v>1.879169256426394E-3</v>
      </c>
      <c r="AL48" s="1">
        <v>5.5142682045698166E-2</v>
      </c>
      <c r="AM48" s="1">
        <v>4.2557520791888237E-3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88</v>
      </c>
      <c r="AV48">
        <f t="shared" si="8"/>
        <v>0.50123733520507796</v>
      </c>
      <c r="AW48">
        <f t="shared" si="9"/>
        <v>3.6753557398246095E-4</v>
      </c>
      <c r="AX48">
        <f t="shared" si="10"/>
        <v>304.58266296386716</v>
      </c>
      <c r="AY48">
        <f t="shared" si="11"/>
        <v>304.98897781372068</v>
      </c>
      <c r="AZ48">
        <f t="shared" si="12"/>
        <v>1.6446283688106744E-2</v>
      </c>
      <c r="BA48">
        <f t="shared" si="13"/>
        <v>-0.12661365686976375</v>
      </c>
      <c r="BB48">
        <f t="shared" si="14"/>
        <v>4.6238741941154515</v>
      </c>
      <c r="BC48">
        <f t="shared" si="15"/>
        <v>46.510776329503848</v>
      </c>
      <c r="BD48">
        <f t="shared" si="16"/>
        <v>12.628490257726504</v>
      </c>
      <c r="BE48">
        <f t="shared" si="17"/>
        <v>31.635820388793945</v>
      </c>
      <c r="BF48">
        <f t="shared" si="18"/>
        <v>4.6775342083316742</v>
      </c>
      <c r="BG48">
        <f t="shared" si="19"/>
        <v>2.7933815651455158E-2</v>
      </c>
      <c r="BH48">
        <f t="shared" si="20"/>
        <v>3.3684113783658249</v>
      </c>
      <c r="BI48">
        <f t="shared" si="21"/>
        <v>1.3091228299658493</v>
      </c>
      <c r="BJ48">
        <f t="shared" si="22"/>
        <v>1.7483354558439593E-2</v>
      </c>
      <c r="BK48">
        <f t="shared" si="23"/>
        <v>49.594932147461492</v>
      </c>
      <c r="BL48">
        <f t="shared" si="24"/>
        <v>1.1879172170731849</v>
      </c>
      <c r="BM48">
        <f t="shared" si="25"/>
        <v>71.989379614935203</v>
      </c>
      <c r="BN48">
        <f t="shared" si="26"/>
        <v>420.68719455948383</v>
      </c>
      <c r="BO48">
        <f t="shared" si="27"/>
        <v>-2.6499576450012522E-3</v>
      </c>
    </row>
    <row r="49" spans="1:67" x14ac:dyDescent="0.25">
      <c r="A49" s="1">
        <v>36</v>
      </c>
      <c r="B49" s="1" t="s">
        <v>125</v>
      </c>
      <c r="C49" s="1" t="s">
        <v>82</v>
      </c>
      <c r="D49" s="1" t="s">
        <v>83</v>
      </c>
      <c r="E49" s="1" t="s">
        <v>84</v>
      </c>
      <c r="F49" s="1" t="s">
        <v>85</v>
      </c>
      <c r="G49" s="1" t="s">
        <v>86</v>
      </c>
      <c r="H49" s="1" t="s">
        <v>87</v>
      </c>
      <c r="I49" s="1">
        <v>2169.4999965243042</v>
      </c>
      <c r="J49" s="1">
        <v>0</v>
      </c>
      <c r="K49">
        <f t="shared" si="0"/>
        <v>-1.5804618585354115</v>
      </c>
      <c r="L49">
        <f t="shared" si="1"/>
        <v>2.8394927435070022E-2</v>
      </c>
      <c r="M49">
        <f t="shared" si="2"/>
        <v>500.09686204685403</v>
      </c>
      <c r="N49">
        <f t="shared" si="3"/>
        <v>0.3711644393762471</v>
      </c>
      <c r="O49">
        <f t="shared" si="4"/>
        <v>1.259701693717989</v>
      </c>
      <c r="P49">
        <f t="shared" si="5"/>
        <v>31.446554183959961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31.847650527954102</v>
      </c>
      <c r="V49" s="1">
        <v>31.446554183959961</v>
      </c>
      <c r="W49" s="1">
        <v>32.055999755859375</v>
      </c>
      <c r="X49" s="1">
        <v>417.14035034179688</v>
      </c>
      <c r="Y49" s="1">
        <v>419.98226928710938</v>
      </c>
      <c r="Z49" s="1">
        <v>33.161491394042969</v>
      </c>
      <c r="AA49" s="1">
        <v>33.876850128173828</v>
      </c>
      <c r="AB49" s="1">
        <v>69.638046264648438</v>
      </c>
      <c r="AC49" s="1">
        <v>71.140274047851563</v>
      </c>
      <c r="AD49" s="1">
        <v>300.76425170898438</v>
      </c>
      <c r="AE49" s="1">
        <v>7.4065707623958588E-2</v>
      </c>
      <c r="AF49" s="1">
        <v>2.6878157630562782E-2</v>
      </c>
      <c r="AG49" s="1">
        <v>99.413742065429688</v>
      </c>
      <c r="AH49" s="1">
        <v>3.1364622116088867</v>
      </c>
      <c r="AI49" s="1">
        <v>0.32291299104690552</v>
      </c>
      <c r="AJ49" s="1">
        <v>3.6645080894231796E-2</v>
      </c>
      <c r="AK49" s="1">
        <v>1.879169256426394E-3</v>
      </c>
      <c r="AL49" s="1">
        <v>5.5142682045698166E-2</v>
      </c>
      <c r="AM49" s="1">
        <v>4.2557520791888237E-3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88</v>
      </c>
      <c r="AV49">
        <f t="shared" si="8"/>
        <v>0.50127375284830722</v>
      </c>
      <c r="AW49">
        <f t="shared" si="9"/>
        <v>3.7116443937624708E-4</v>
      </c>
      <c r="AX49">
        <f t="shared" si="10"/>
        <v>304.59655418395994</v>
      </c>
      <c r="AY49">
        <f t="shared" si="11"/>
        <v>304.99765052795408</v>
      </c>
      <c r="AZ49">
        <f t="shared" si="12"/>
        <v>1.1850512954953762E-2</v>
      </c>
      <c r="BA49">
        <f t="shared" si="13"/>
        <v>-0.12917801848689517</v>
      </c>
      <c r="BB49">
        <f t="shared" si="14"/>
        <v>4.6275261343494805</v>
      </c>
      <c r="BC49">
        <f t="shared" si="15"/>
        <v>46.548153587296305</v>
      </c>
      <c r="BD49">
        <f t="shared" si="16"/>
        <v>12.671303459122477</v>
      </c>
      <c r="BE49">
        <f t="shared" si="17"/>
        <v>31.647102355957031</v>
      </c>
      <c r="BF49">
        <f t="shared" si="18"/>
        <v>4.6805299425110301</v>
      </c>
      <c r="BG49">
        <f t="shared" si="19"/>
        <v>2.8113839260304092E-2</v>
      </c>
      <c r="BH49">
        <f t="shared" si="20"/>
        <v>3.3678244406314914</v>
      </c>
      <c r="BI49">
        <f t="shared" si="21"/>
        <v>1.3127055018795386</v>
      </c>
      <c r="BJ49">
        <f t="shared" si="22"/>
        <v>1.7596189189668793E-2</v>
      </c>
      <c r="BK49">
        <f t="shared" si="23"/>
        <v>49.716500451256721</v>
      </c>
      <c r="BL49">
        <f t="shared" si="24"/>
        <v>1.1907570833781473</v>
      </c>
      <c r="BM49">
        <f t="shared" si="25"/>
        <v>71.918316595681802</v>
      </c>
      <c r="BN49">
        <f t="shared" si="26"/>
        <v>420.73354516173833</v>
      </c>
      <c r="BO49">
        <f t="shared" si="27"/>
        <v>-2.7015710445872491E-3</v>
      </c>
    </row>
    <row r="50" spans="1:67" x14ac:dyDescent="0.25">
      <c r="A50" s="1">
        <v>37</v>
      </c>
      <c r="B50" s="1" t="s">
        <v>126</v>
      </c>
      <c r="C50" s="1" t="s">
        <v>82</v>
      </c>
      <c r="D50" s="1" t="s">
        <v>83</v>
      </c>
      <c r="E50" s="1" t="s">
        <v>84</v>
      </c>
      <c r="F50" s="1" t="s">
        <v>85</v>
      </c>
      <c r="G50" s="1" t="s">
        <v>86</v>
      </c>
      <c r="H50" s="1" t="s">
        <v>87</v>
      </c>
      <c r="I50" s="1">
        <v>2174.4999964125454</v>
      </c>
      <c r="J50" s="1">
        <v>0</v>
      </c>
      <c r="K50">
        <f t="shared" si="0"/>
        <v>-1.6581131595993437</v>
      </c>
      <c r="L50">
        <f t="shared" si="1"/>
        <v>2.8491388559771517E-2</v>
      </c>
      <c r="M50">
        <f t="shared" si="2"/>
        <v>504.14859701209775</v>
      </c>
      <c r="N50">
        <f t="shared" si="3"/>
        <v>0.37273978982427647</v>
      </c>
      <c r="O50">
        <f t="shared" si="4"/>
        <v>1.260825043340418</v>
      </c>
      <c r="P50">
        <f t="shared" si="5"/>
        <v>31.448434829711914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31.846076965332031</v>
      </c>
      <c r="V50" s="1">
        <v>31.448434829711914</v>
      </c>
      <c r="W50" s="1">
        <v>32.03082275390625</v>
      </c>
      <c r="X50" s="1">
        <v>416.9927978515625</v>
      </c>
      <c r="Y50" s="1">
        <v>419.98867797851563</v>
      </c>
      <c r="Z50" s="1">
        <v>33.151611328125</v>
      </c>
      <c r="AA50" s="1">
        <v>33.870101928710938</v>
      </c>
      <c r="AB50" s="1">
        <v>69.624374389648438</v>
      </c>
      <c r="AC50" s="1">
        <v>71.133338928222656</v>
      </c>
      <c r="AD50" s="1">
        <v>300.726318359375</v>
      </c>
      <c r="AE50" s="1">
        <v>0.12243431061506271</v>
      </c>
      <c r="AF50" s="1">
        <v>0.21709133684635162</v>
      </c>
      <c r="AG50" s="1">
        <v>99.414985656738281</v>
      </c>
      <c r="AH50" s="1">
        <v>3.1364622116088867</v>
      </c>
      <c r="AI50" s="1">
        <v>0.32291299104690552</v>
      </c>
      <c r="AJ50" s="1">
        <v>3.6645080894231796E-2</v>
      </c>
      <c r="AK50" s="1">
        <v>1.879169256426394E-3</v>
      </c>
      <c r="AL50" s="1">
        <v>5.5142682045698166E-2</v>
      </c>
      <c r="AM50" s="1">
        <v>4.2557520791888237E-3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88</v>
      </c>
      <c r="AV50">
        <f t="shared" si="8"/>
        <v>0.50121053059895826</v>
      </c>
      <c r="AW50">
        <f t="shared" si="9"/>
        <v>3.7273978982427648E-4</v>
      </c>
      <c r="AX50">
        <f t="shared" si="10"/>
        <v>304.59843482971189</v>
      </c>
      <c r="AY50">
        <f t="shared" si="11"/>
        <v>304.99607696533201</v>
      </c>
      <c r="AZ50">
        <f t="shared" si="12"/>
        <v>1.9589489260550819E-2</v>
      </c>
      <c r="BA50">
        <f t="shared" si="13"/>
        <v>-0.13034833237530288</v>
      </c>
      <c r="BB50">
        <f t="shared" si="14"/>
        <v>4.6280207407754794</v>
      </c>
      <c r="BC50">
        <f t="shared" si="15"/>
        <v>46.552546481827065</v>
      </c>
      <c r="BD50">
        <f t="shared" si="16"/>
        <v>12.682444553116127</v>
      </c>
      <c r="BE50">
        <f t="shared" si="17"/>
        <v>31.647255897521973</v>
      </c>
      <c r="BF50">
        <f t="shared" si="18"/>
        <v>4.6805707243777004</v>
      </c>
      <c r="BG50">
        <f t="shared" si="19"/>
        <v>2.82083968743666E-2</v>
      </c>
      <c r="BH50">
        <f t="shared" si="20"/>
        <v>3.3671956974350614</v>
      </c>
      <c r="BI50">
        <f t="shared" si="21"/>
        <v>1.313375026942639</v>
      </c>
      <c r="BJ50">
        <f t="shared" si="22"/>
        <v>1.7655456538427095E-2</v>
      </c>
      <c r="BK50">
        <f t="shared" si="23"/>
        <v>50.119925540822429</v>
      </c>
      <c r="BL50">
        <f t="shared" si="24"/>
        <v>1.2003861614523983</v>
      </c>
      <c r="BM50">
        <f t="shared" si="25"/>
        <v>71.897257891822221</v>
      </c>
      <c r="BN50">
        <f t="shared" si="26"/>
        <v>420.77686556272357</v>
      </c>
      <c r="BO50">
        <f t="shared" si="27"/>
        <v>-2.8331830765008508E-3</v>
      </c>
    </row>
    <row r="51" spans="1:67" x14ac:dyDescent="0.25">
      <c r="A51" s="1">
        <v>38</v>
      </c>
      <c r="B51" s="1" t="s">
        <v>127</v>
      </c>
      <c r="C51" s="1" t="s">
        <v>82</v>
      </c>
      <c r="D51" s="1" t="s">
        <v>83</v>
      </c>
      <c r="E51" s="1" t="s">
        <v>84</v>
      </c>
      <c r="F51" s="1" t="s">
        <v>85</v>
      </c>
      <c r="G51" s="1" t="s">
        <v>86</v>
      </c>
      <c r="H51" s="1" t="s">
        <v>87</v>
      </c>
      <c r="I51" s="1">
        <v>2179.4999963007867</v>
      </c>
      <c r="J51" s="1">
        <v>0</v>
      </c>
      <c r="K51">
        <f t="shared" si="0"/>
        <v>-1.5923464635395159</v>
      </c>
      <c r="L51">
        <f t="shared" si="1"/>
        <v>2.8320438861363616E-2</v>
      </c>
      <c r="M51">
        <f t="shared" si="2"/>
        <v>500.92089056971167</v>
      </c>
      <c r="N51">
        <f t="shared" si="3"/>
        <v>0.37064082361797379</v>
      </c>
      <c r="O51">
        <f t="shared" si="4"/>
        <v>1.2612276500763788</v>
      </c>
      <c r="P51">
        <f t="shared" si="5"/>
        <v>31.447717666625977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31.841606140136719</v>
      </c>
      <c r="V51" s="1">
        <v>31.447717666625977</v>
      </c>
      <c r="W51" s="1">
        <v>32.014350891113281</v>
      </c>
      <c r="X51" s="1">
        <v>417.04776000976563</v>
      </c>
      <c r="Y51" s="1">
        <v>419.91445922851563</v>
      </c>
      <c r="Z51" s="1">
        <v>33.149528503417969</v>
      </c>
      <c r="AA51" s="1">
        <v>33.864032745361328</v>
      </c>
      <c r="AB51" s="1">
        <v>69.637893676757813</v>
      </c>
      <c r="AC51" s="1">
        <v>71.138870239257813</v>
      </c>
      <c r="AD51" s="1">
        <v>300.703125</v>
      </c>
      <c r="AE51" s="1">
        <v>0.25393474102020264</v>
      </c>
      <c r="AF51" s="1">
        <v>9.9240563809871674E-2</v>
      </c>
      <c r="AG51" s="1">
        <v>99.41534423828125</v>
      </c>
      <c r="AH51" s="1">
        <v>3.1364622116088867</v>
      </c>
      <c r="AI51" s="1">
        <v>0.32291299104690552</v>
      </c>
      <c r="AJ51" s="1">
        <v>3.6645080894231796E-2</v>
      </c>
      <c r="AK51" s="1">
        <v>1.879169256426394E-3</v>
      </c>
      <c r="AL51" s="1">
        <v>5.5142682045698166E-2</v>
      </c>
      <c r="AM51" s="1">
        <v>4.2557520791888237E-3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88</v>
      </c>
      <c r="AV51">
        <f t="shared" si="8"/>
        <v>0.50117187499999993</v>
      </c>
      <c r="AW51">
        <f t="shared" si="9"/>
        <v>3.7064082361797378E-4</v>
      </c>
      <c r="AX51">
        <f t="shared" si="10"/>
        <v>304.59771766662595</v>
      </c>
      <c r="AY51">
        <f t="shared" si="11"/>
        <v>304.9916061401367</v>
      </c>
      <c r="AZ51">
        <f t="shared" si="12"/>
        <v>4.062955765509102E-2</v>
      </c>
      <c r="BA51">
        <f t="shared" si="13"/>
        <v>-0.1295857254922573</v>
      </c>
      <c r="BB51">
        <f t="shared" si="14"/>
        <v>4.6278321227529036</v>
      </c>
      <c r="BC51">
        <f t="shared" si="15"/>
        <v>46.550481298548803</v>
      </c>
      <c r="BD51">
        <f t="shared" si="16"/>
        <v>12.686448553187475</v>
      </c>
      <c r="BE51">
        <f t="shared" si="17"/>
        <v>31.644661903381348</v>
      </c>
      <c r="BF51">
        <f t="shared" si="18"/>
        <v>4.6798817803433153</v>
      </c>
      <c r="BG51">
        <f t="shared" si="19"/>
        <v>2.8040816251176721E-2</v>
      </c>
      <c r="BH51">
        <f t="shared" si="20"/>
        <v>3.3666044726765247</v>
      </c>
      <c r="BI51">
        <f t="shared" si="21"/>
        <v>1.3132773076667905</v>
      </c>
      <c r="BJ51">
        <f t="shared" si="22"/>
        <v>1.7550419809490236E-2</v>
      </c>
      <c r="BK51">
        <f t="shared" si="23"/>
        <v>49.7992227721343</v>
      </c>
      <c r="BL51">
        <f t="shared" si="24"/>
        <v>1.1929117456208211</v>
      </c>
      <c r="BM51">
        <f t="shared" si="25"/>
        <v>71.885581996414246</v>
      </c>
      <c r="BN51">
        <f t="shared" si="26"/>
        <v>420.67138447517522</v>
      </c>
      <c r="BO51">
        <f t="shared" si="27"/>
        <v>-2.7210491727236814E-3</v>
      </c>
    </row>
    <row r="52" spans="1:67" x14ac:dyDescent="0.25">
      <c r="A52" s="1">
        <v>39</v>
      </c>
      <c r="B52" s="1" t="s">
        <v>128</v>
      </c>
      <c r="C52" s="1" t="s">
        <v>82</v>
      </c>
      <c r="D52" s="1" t="s">
        <v>83</v>
      </c>
      <c r="E52" s="1" t="s">
        <v>84</v>
      </c>
      <c r="F52" s="1" t="s">
        <v>85</v>
      </c>
      <c r="G52" s="1" t="s">
        <v>86</v>
      </c>
      <c r="H52" s="1" t="s">
        <v>87</v>
      </c>
      <c r="I52" s="1">
        <v>2184.9999961778522</v>
      </c>
      <c r="J52" s="1">
        <v>0</v>
      </c>
      <c r="K52">
        <f t="shared" si="0"/>
        <v>-1.6096449078478712</v>
      </c>
      <c r="L52">
        <f t="shared" si="1"/>
        <v>2.8648960021018351E-2</v>
      </c>
      <c r="M52">
        <f t="shared" si="2"/>
        <v>500.89602156378191</v>
      </c>
      <c r="N52">
        <f t="shared" si="3"/>
        <v>0.37434244413510465</v>
      </c>
      <c r="O52">
        <f t="shared" si="4"/>
        <v>1.2593685213082595</v>
      </c>
      <c r="P52">
        <f t="shared" si="5"/>
        <v>31.440177917480469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31.836759567260742</v>
      </c>
      <c r="V52" s="1">
        <v>31.440177917480469</v>
      </c>
      <c r="W52" s="1">
        <v>32.017066955566406</v>
      </c>
      <c r="X52" s="1">
        <v>417.03439331054688</v>
      </c>
      <c r="Y52" s="1">
        <v>419.93212890625</v>
      </c>
      <c r="Z52" s="1">
        <v>33.141399383544922</v>
      </c>
      <c r="AA52" s="1">
        <v>33.862949371337891</v>
      </c>
      <c r="AB52" s="1">
        <v>69.639610290527344</v>
      </c>
      <c r="AC52" s="1">
        <v>71.155792236328125</v>
      </c>
      <c r="AD52" s="1">
        <v>300.74099731445313</v>
      </c>
      <c r="AE52" s="1">
        <v>0.18970279395580292</v>
      </c>
      <c r="AF52" s="1">
        <v>0.19331996142864227</v>
      </c>
      <c r="AG52" s="1">
        <v>99.414878845214844</v>
      </c>
      <c r="AH52" s="1">
        <v>3.1364622116088867</v>
      </c>
      <c r="AI52" s="1">
        <v>0.32291299104690552</v>
      </c>
      <c r="AJ52" s="1">
        <v>3.6645080894231796E-2</v>
      </c>
      <c r="AK52" s="1">
        <v>1.879169256426394E-3</v>
      </c>
      <c r="AL52" s="1">
        <v>5.5142682045698166E-2</v>
      </c>
      <c r="AM52" s="1">
        <v>4.2557520791888237E-3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88</v>
      </c>
      <c r="AV52">
        <f t="shared" si="8"/>
        <v>0.50123499552408846</v>
      </c>
      <c r="AW52">
        <f t="shared" si="9"/>
        <v>3.7434244413510467E-4</v>
      </c>
      <c r="AX52">
        <f t="shared" si="10"/>
        <v>304.59017791748045</v>
      </c>
      <c r="AY52">
        <f t="shared" si="11"/>
        <v>304.98675956726072</v>
      </c>
      <c r="AZ52">
        <f t="shared" si="12"/>
        <v>3.0352446354498408E-2</v>
      </c>
      <c r="BA52">
        <f t="shared" si="13"/>
        <v>-0.13117556042702508</v>
      </c>
      <c r="BB52">
        <f t="shared" si="14"/>
        <v>4.6258495304014602</v>
      </c>
      <c r="BC52">
        <f t="shared" si="15"/>
        <v>46.530756604388472</v>
      </c>
      <c r="BD52">
        <f t="shared" si="16"/>
        <v>12.667807233050581</v>
      </c>
      <c r="BE52">
        <f t="shared" si="17"/>
        <v>31.638468742370605</v>
      </c>
      <c r="BF52">
        <f t="shared" si="18"/>
        <v>4.6782372835098105</v>
      </c>
      <c r="BG52">
        <f t="shared" si="19"/>
        <v>2.8362845228942224E-2</v>
      </c>
      <c r="BH52">
        <f t="shared" si="20"/>
        <v>3.3664810090932007</v>
      </c>
      <c r="BI52">
        <f t="shared" si="21"/>
        <v>1.3117562744166098</v>
      </c>
      <c r="BJ52">
        <f t="shared" si="22"/>
        <v>1.7752263761449519E-2</v>
      </c>
      <c r="BK52">
        <f t="shared" si="23"/>
        <v>49.796517297813502</v>
      </c>
      <c r="BL52">
        <f t="shared" si="24"/>
        <v>1.1928023294345433</v>
      </c>
      <c r="BM52">
        <f t="shared" si="25"/>
        <v>71.918513349621406</v>
      </c>
      <c r="BN52">
        <f t="shared" si="26"/>
        <v>420.69727700486095</v>
      </c>
      <c r="BO52">
        <f t="shared" si="27"/>
        <v>-2.7516999781263059E-3</v>
      </c>
    </row>
    <row r="53" spans="1:67" x14ac:dyDescent="0.25">
      <c r="A53" s="1">
        <v>40</v>
      </c>
      <c r="B53" s="1" t="s">
        <v>129</v>
      </c>
      <c r="C53" s="1" t="s">
        <v>82</v>
      </c>
      <c r="D53" s="1" t="s">
        <v>83</v>
      </c>
      <c r="E53" s="1" t="s">
        <v>84</v>
      </c>
      <c r="F53" s="1" t="s">
        <v>85</v>
      </c>
      <c r="G53" s="1" t="s">
        <v>86</v>
      </c>
      <c r="H53" s="1" t="s">
        <v>87</v>
      </c>
      <c r="I53" s="1">
        <v>2189.9999960660934</v>
      </c>
      <c r="J53" s="1">
        <v>0</v>
      </c>
      <c r="K53">
        <f t="shared" si="0"/>
        <v>-1.5688084119365651</v>
      </c>
      <c r="L53">
        <f t="shared" si="1"/>
        <v>2.8680856888924609E-2</v>
      </c>
      <c r="M53">
        <f t="shared" si="2"/>
        <v>498.48122673067337</v>
      </c>
      <c r="N53">
        <f t="shared" si="3"/>
        <v>0.37463199477119197</v>
      </c>
      <c r="O53">
        <f t="shared" si="4"/>
        <v>1.2589685676045224</v>
      </c>
      <c r="P53">
        <f t="shared" si="5"/>
        <v>31.435785293579102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31.837736129760742</v>
      </c>
      <c r="V53" s="1">
        <v>31.435785293579102</v>
      </c>
      <c r="W53" s="1">
        <v>32.035591125488281</v>
      </c>
      <c r="X53" s="1">
        <v>417.06979370117188</v>
      </c>
      <c r="Y53" s="1">
        <v>419.885986328125</v>
      </c>
      <c r="Z53" s="1">
        <v>33.133182525634766</v>
      </c>
      <c r="AA53" s="1">
        <v>33.855331420898438</v>
      </c>
      <c r="AB53" s="1">
        <v>69.618545532226563</v>
      </c>
      <c r="AC53" s="1">
        <v>71.135902404785156</v>
      </c>
      <c r="AD53" s="1">
        <v>300.72637939453125</v>
      </c>
      <c r="AE53" s="1">
        <v>0.26980775594711304</v>
      </c>
      <c r="AF53" s="1">
        <v>0.24086694419384003</v>
      </c>
      <c r="AG53" s="1">
        <v>99.414955139160156</v>
      </c>
      <c r="AH53" s="1">
        <v>3.1364622116088867</v>
      </c>
      <c r="AI53" s="1">
        <v>0.32291299104690552</v>
      </c>
      <c r="AJ53" s="1">
        <v>3.6645080894231796E-2</v>
      </c>
      <c r="AK53" s="1">
        <v>1.879169256426394E-3</v>
      </c>
      <c r="AL53" s="1">
        <v>5.5142682045698166E-2</v>
      </c>
      <c r="AM53" s="1">
        <v>4.2557520791888237E-3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88</v>
      </c>
      <c r="AV53">
        <f t="shared" si="8"/>
        <v>0.5012106323242187</v>
      </c>
      <c r="AW53">
        <f t="shared" si="9"/>
        <v>3.7463199477119196E-4</v>
      </c>
      <c r="AX53">
        <f t="shared" si="10"/>
        <v>304.58578529357908</v>
      </c>
      <c r="AY53">
        <f t="shared" si="11"/>
        <v>304.98773612976072</v>
      </c>
      <c r="AZ53">
        <f t="shared" si="12"/>
        <v>4.3169239986630359E-2</v>
      </c>
      <c r="BA53">
        <f t="shared" si="13"/>
        <v>-0.13043844891706771</v>
      </c>
      <c r="BB53">
        <f t="shared" si="14"/>
        <v>4.6246948220345399</v>
      </c>
      <c r="BC53">
        <f t="shared" si="15"/>
        <v>46.51910585847908</v>
      </c>
      <c r="BD53">
        <f t="shared" si="16"/>
        <v>12.663774437580642</v>
      </c>
      <c r="BE53">
        <f t="shared" si="17"/>
        <v>31.636760711669922</v>
      </c>
      <c r="BF53">
        <f t="shared" si="18"/>
        <v>4.6777838312595534</v>
      </c>
      <c r="BG53">
        <f t="shared" si="19"/>
        <v>2.8394107827823471E-2</v>
      </c>
      <c r="BH53">
        <f t="shared" si="20"/>
        <v>3.3657262544300175</v>
      </c>
      <c r="BI53">
        <f t="shared" si="21"/>
        <v>1.3120575768295359</v>
      </c>
      <c r="BJ53">
        <f t="shared" si="22"/>
        <v>1.7771859139334576E-2</v>
      </c>
      <c r="BK53">
        <f t="shared" si="23"/>
        <v>49.556488793143416</v>
      </c>
      <c r="BL53">
        <f t="shared" si="24"/>
        <v>1.1871823374956105</v>
      </c>
      <c r="BM53">
        <f t="shared" si="25"/>
        <v>71.921016366909754</v>
      </c>
      <c r="BN53">
        <f t="shared" si="26"/>
        <v>420.63172271235834</v>
      </c>
      <c r="BO53">
        <f t="shared" si="27"/>
        <v>-2.682401002565192E-3</v>
      </c>
    </row>
    <row r="54" spans="1:67" x14ac:dyDescent="0.25">
      <c r="A54" s="1">
        <v>41</v>
      </c>
      <c r="B54" s="1" t="s">
        <v>130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86</v>
      </c>
      <c r="H54" s="1" t="s">
        <v>87</v>
      </c>
      <c r="I54" s="1">
        <v>2194.9999959543347</v>
      </c>
      <c r="J54" s="1">
        <v>0</v>
      </c>
      <c r="K54">
        <f t="shared" si="0"/>
        <v>-1.6307339471704791</v>
      </c>
      <c r="L54">
        <f t="shared" si="1"/>
        <v>2.8565955305183664E-2</v>
      </c>
      <c r="M54">
        <f t="shared" si="2"/>
        <v>502.32703529416301</v>
      </c>
      <c r="N54">
        <f t="shared" si="3"/>
        <v>0.37342496332244074</v>
      </c>
      <c r="O54">
        <f t="shared" si="4"/>
        <v>1.2599149623252242</v>
      </c>
      <c r="P54">
        <f t="shared" si="5"/>
        <v>31.437225341796875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31.844161987304688</v>
      </c>
      <c r="V54" s="1">
        <v>31.437225341796875</v>
      </c>
      <c r="W54" s="1">
        <v>32.050655364990234</v>
      </c>
      <c r="X54" s="1">
        <v>416.989013671875</v>
      </c>
      <c r="Y54" s="1">
        <v>419.92971801757813</v>
      </c>
      <c r="Z54" s="1">
        <v>33.129688262939453</v>
      </c>
      <c r="AA54" s="1">
        <v>33.849510192871094</v>
      </c>
      <c r="AB54" s="1">
        <v>69.586090087890625</v>
      </c>
      <c r="AC54" s="1">
        <v>71.098014831542969</v>
      </c>
      <c r="AD54" s="1">
        <v>300.72830200195313</v>
      </c>
      <c r="AE54" s="1">
        <v>0.13603672385215759</v>
      </c>
      <c r="AF54" s="1">
        <v>0.10751081258058548</v>
      </c>
      <c r="AG54" s="1">
        <v>99.415275573730469</v>
      </c>
      <c r="AH54" s="1">
        <v>3.1364622116088867</v>
      </c>
      <c r="AI54" s="1">
        <v>0.32291299104690552</v>
      </c>
      <c r="AJ54" s="1">
        <v>3.6645080894231796E-2</v>
      </c>
      <c r="AK54" s="1">
        <v>1.879169256426394E-3</v>
      </c>
      <c r="AL54" s="1">
        <v>5.5142682045698166E-2</v>
      </c>
      <c r="AM54" s="1">
        <v>4.2557520791888237E-3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88</v>
      </c>
      <c r="AV54">
        <f t="shared" si="8"/>
        <v>0.50121383666992181</v>
      </c>
      <c r="AW54">
        <f t="shared" si="9"/>
        <v>3.7342496332244072E-4</v>
      </c>
      <c r="AX54">
        <f t="shared" si="10"/>
        <v>304.58722534179685</v>
      </c>
      <c r="AY54">
        <f t="shared" si="11"/>
        <v>304.99416198730466</v>
      </c>
      <c r="AZ54">
        <f t="shared" si="12"/>
        <v>2.1765875329839979E-2</v>
      </c>
      <c r="BA54">
        <f t="shared" si="13"/>
        <v>-0.1293917900438942</v>
      </c>
      <c r="BB54">
        <f t="shared" si="14"/>
        <v>4.6250733461853022</v>
      </c>
      <c r="BC54">
        <f t="shared" si="15"/>
        <v>46.522763423365028</v>
      </c>
      <c r="BD54">
        <f t="shared" si="16"/>
        <v>12.673253230493934</v>
      </c>
      <c r="BE54">
        <f t="shared" si="17"/>
        <v>31.640693664550781</v>
      </c>
      <c r="BF54">
        <f t="shared" si="18"/>
        <v>4.6788280187993587</v>
      </c>
      <c r="BG54">
        <f t="shared" si="19"/>
        <v>2.8281487802704425E-2</v>
      </c>
      <c r="BH54">
        <f t="shared" si="20"/>
        <v>3.365158383860078</v>
      </c>
      <c r="BI54">
        <f t="shared" si="21"/>
        <v>1.3136696349392807</v>
      </c>
      <c r="BJ54">
        <f t="shared" si="22"/>
        <v>1.7701269267480162E-2</v>
      </c>
      <c r="BK54">
        <f t="shared" si="23"/>
        <v>49.938980641904251</v>
      </c>
      <c r="BL54">
        <f t="shared" si="24"/>
        <v>1.1962169233117619</v>
      </c>
      <c r="BM54">
        <f t="shared" si="25"/>
        <v>71.901114732819195</v>
      </c>
      <c r="BN54">
        <f t="shared" si="26"/>
        <v>420.70489083546755</v>
      </c>
      <c r="BO54">
        <f t="shared" si="27"/>
        <v>-2.7870269918032248E-3</v>
      </c>
    </row>
    <row r="55" spans="1:67" x14ac:dyDescent="0.25">
      <c r="A55" s="1">
        <v>42</v>
      </c>
      <c r="B55" s="1" t="s">
        <v>131</v>
      </c>
      <c r="C55" s="1" t="s">
        <v>82</v>
      </c>
      <c r="D55" s="1" t="s">
        <v>83</v>
      </c>
      <c r="E55" s="1" t="s">
        <v>84</v>
      </c>
      <c r="F55" s="1" t="s">
        <v>85</v>
      </c>
      <c r="G55" s="1" t="s">
        <v>86</v>
      </c>
      <c r="H55" s="1" t="s">
        <v>87</v>
      </c>
      <c r="I55" s="1">
        <v>2200.4999958314002</v>
      </c>
      <c r="J55" s="1">
        <v>0</v>
      </c>
      <c r="K55">
        <f t="shared" si="0"/>
        <v>-1.5822208980435712</v>
      </c>
      <c r="L55">
        <f t="shared" si="1"/>
        <v>2.884449688456743E-2</v>
      </c>
      <c r="M55">
        <f t="shared" si="2"/>
        <v>498.72960745891322</v>
      </c>
      <c r="N55">
        <f t="shared" si="3"/>
        <v>0.37784942498462176</v>
      </c>
      <c r="O55">
        <f t="shared" si="4"/>
        <v>1.2626515770764288</v>
      </c>
      <c r="P55">
        <f t="shared" si="5"/>
        <v>31.447103500366211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31.851545333862305</v>
      </c>
      <c r="V55" s="1">
        <v>31.447103500366211</v>
      </c>
      <c r="W55" s="1">
        <v>32.054588317871094</v>
      </c>
      <c r="X55" s="1">
        <v>417.07156372070313</v>
      </c>
      <c r="Y55" s="1">
        <v>419.91152954101563</v>
      </c>
      <c r="Z55" s="1">
        <v>33.119483947753906</v>
      </c>
      <c r="AA55" s="1">
        <v>33.847770690917969</v>
      </c>
      <c r="AB55" s="1">
        <v>69.5362548828125</v>
      </c>
      <c r="AC55" s="1">
        <v>71.065330505371094</v>
      </c>
      <c r="AD55" s="1">
        <v>300.75521850585938</v>
      </c>
      <c r="AE55" s="1">
        <v>0.31062504649162292</v>
      </c>
      <c r="AF55" s="1">
        <v>3.2047297805547714E-2</v>
      </c>
      <c r="AG55" s="1">
        <v>99.416267395019531</v>
      </c>
      <c r="AH55" s="1">
        <v>3.1364622116088867</v>
      </c>
      <c r="AI55" s="1">
        <v>0.32291299104690552</v>
      </c>
      <c r="AJ55" s="1">
        <v>3.6645080894231796E-2</v>
      </c>
      <c r="AK55" s="1">
        <v>1.879169256426394E-3</v>
      </c>
      <c r="AL55" s="1">
        <v>5.5142682045698166E-2</v>
      </c>
      <c r="AM55" s="1">
        <v>4.2557520791888237E-3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88</v>
      </c>
      <c r="AV55">
        <f t="shared" si="8"/>
        <v>0.50125869750976548</v>
      </c>
      <c r="AW55">
        <f t="shared" si="9"/>
        <v>3.7784942498462175E-4</v>
      </c>
      <c r="AX55">
        <f t="shared" si="10"/>
        <v>304.59710350036619</v>
      </c>
      <c r="AY55">
        <f t="shared" si="11"/>
        <v>305.00154533386228</v>
      </c>
      <c r="AZ55">
        <f t="shared" si="12"/>
        <v>4.9700006327777935E-2</v>
      </c>
      <c r="BA55">
        <f t="shared" si="13"/>
        <v>-0.13161251776799945</v>
      </c>
      <c r="BB55">
        <f t="shared" si="14"/>
        <v>4.6276705988100346</v>
      </c>
      <c r="BC55">
        <f t="shared" si="15"/>
        <v>46.548424317948871</v>
      </c>
      <c r="BD55">
        <f t="shared" si="16"/>
        <v>12.700653627030903</v>
      </c>
      <c r="BE55">
        <f t="shared" si="17"/>
        <v>31.649324417114258</v>
      </c>
      <c r="BF55">
        <f t="shared" si="18"/>
        <v>4.6811201698740641</v>
      </c>
      <c r="BG55">
        <f t="shared" si="19"/>
        <v>2.8554482911433969E-2</v>
      </c>
      <c r="BH55">
        <f t="shared" si="20"/>
        <v>3.3650190217336058</v>
      </c>
      <c r="BI55">
        <f t="shared" si="21"/>
        <v>1.3161011481404583</v>
      </c>
      <c r="BJ55">
        <f t="shared" si="22"/>
        <v>1.7872383120273692E-2</v>
      </c>
      <c r="BK55">
        <f t="shared" si="23"/>
        <v>49.581836012948443</v>
      </c>
      <c r="BL55">
        <f t="shared" si="24"/>
        <v>1.1877016284931488</v>
      </c>
      <c r="BM55">
        <f t="shared" si="25"/>
        <v>71.858268646661273</v>
      </c>
      <c r="BN55">
        <f t="shared" si="26"/>
        <v>420.66364157878127</v>
      </c>
      <c r="BO55">
        <f t="shared" si="27"/>
        <v>-2.7027687470984781E-3</v>
      </c>
    </row>
    <row r="56" spans="1:67" x14ac:dyDescent="0.25">
      <c r="A56" s="1">
        <v>43</v>
      </c>
      <c r="B56" s="1" t="s">
        <v>132</v>
      </c>
      <c r="C56" s="1" t="s">
        <v>82</v>
      </c>
      <c r="D56" s="1" t="s">
        <v>83</v>
      </c>
      <c r="E56" s="1" t="s">
        <v>84</v>
      </c>
      <c r="F56" s="1" t="s">
        <v>85</v>
      </c>
      <c r="G56" s="1" t="s">
        <v>86</v>
      </c>
      <c r="H56" s="1" t="s">
        <v>87</v>
      </c>
      <c r="I56" s="1">
        <v>2205.4999957196414</v>
      </c>
      <c r="J56" s="1">
        <v>0</v>
      </c>
      <c r="K56">
        <f t="shared" si="0"/>
        <v>-1.5994210544871466</v>
      </c>
      <c r="L56">
        <f t="shared" si="1"/>
        <v>2.8423161582595911E-2</v>
      </c>
      <c r="M56">
        <f t="shared" si="2"/>
        <v>501.05109331338826</v>
      </c>
      <c r="N56">
        <f t="shared" si="3"/>
        <v>0.37256734576668366</v>
      </c>
      <c r="O56">
        <f t="shared" si="4"/>
        <v>1.2632901584718881</v>
      </c>
      <c r="P56">
        <f t="shared" si="5"/>
        <v>31.445737838745117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31.8521728515625</v>
      </c>
      <c r="V56" s="1">
        <v>31.445737838745117</v>
      </c>
      <c r="W56" s="1">
        <v>32.037017822265625</v>
      </c>
      <c r="X56" s="1">
        <v>417.10739135742188</v>
      </c>
      <c r="Y56" s="1">
        <v>419.98577880859375</v>
      </c>
      <c r="Z56" s="1">
        <v>33.119411468505859</v>
      </c>
      <c r="AA56" s="1">
        <v>33.837459564208984</v>
      </c>
      <c r="AB56" s="1">
        <v>69.534187316894531</v>
      </c>
      <c r="AC56" s="1">
        <v>71.041732788085938</v>
      </c>
      <c r="AD56" s="1">
        <v>300.7825927734375</v>
      </c>
      <c r="AE56" s="1">
        <v>0.23278561234474182</v>
      </c>
      <c r="AF56" s="1">
        <v>0</v>
      </c>
      <c r="AG56" s="1">
        <v>99.417076110839844</v>
      </c>
      <c r="AH56" s="1">
        <v>3.1364622116088867</v>
      </c>
      <c r="AI56" s="1">
        <v>0.32291299104690552</v>
      </c>
      <c r="AJ56" s="1">
        <v>3.6645080894231796E-2</v>
      </c>
      <c r="AK56" s="1">
        <v>1.879169256426394E-3</v>
      </c>
      <c r="AL56" s="1">
        <v>5.5142682045698166E-2</v>
      </c>
      <c r="AM56" s="1">
        <v>4.2557520791888237E-3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88</v>
      </c>
      <c r="AV56">
        <f t="shared" si="8"/>
        <v>0.50130432128906244</v>
      </c>
      <c r="AW56">
        <f t="shared" si="9"/>
        <v>3.7256734576668365E-4</v>
      </c>
      <c r="AX56">
        <f t="shared" si="10"/>
        <v>304.59573783874509</v>
      </c>
      <c r="AY56">
        <f t="shared" si="11"/>
        <v>305.00217285156248</v>
      </c>
      <c r="AZ56">
        <f t="shared" si="12"/>
        <v>3.7245697142652467E-2</v>
      </c>
      <c r="BA56">
        <f t="shared" si="13"/>
        <v>-0.12885404528257277</v>
      </c>
      <c r="BB56">
        <f t="shared" si="14"/>
        <v>4.6273114513643181</v>
      </c>
      <c r="BC56">
        <f t="shared" si="15"/>
        <v>46.544433133452245</v>
      </c>
      <c r="BD56">
        <f t="shared" si="16"/>
        <v>12.70697356924326</v>
      </c>
      <c r="BE56">
        <f t="shared" si="17"/>
        <v>31.648955345153809</v>
      </c>
      <c r="BF56">
        <f t="shared" si="18"/>
        <v>4.6810221319143013</v>
      </c>
      <c r="BG56">
        <f t="shared" si="19"/>
        <v>2.8141516909045122E-2</v>
      </c>
      <c r="BH56">
        <f t="shared" si="20"/>
        <v>3.36402129289243</v>
      </c>
      <c r="BI56">
        <f t="shared" si="21"/>
        <v>1.3170008390218713</v>
      </c>
      <c r="BJ56">
        <f t="shared" si="22"/>
        <v>1.7613537081914737E-2</v>
      </c>
      <c r="BK56">
        <f t="shared" si="23"/>
        <v>49.813034679356633</v>
      </c>
      <c r="BL56">
        <f t="shared" si="24"/>
        <v>1.1930191892086413</v>
      </c>
      <c r="BM56">
        <f t="shared" si="25"/>
        <v>71.837924500309057</v>
      </c>
      <c r="BN56">
        <f t="shared" si="26"/>
        <v>420.74606697696709</v>
      </c>
      <c r="BO56">
        <f t="shared" si="27"/>
        <v>-2.7308416637615834E-3</v>
      </c>
    </row>
    <row r="57" spans="1:67" x14ac:dyDescent="0.25">
      <c r="A57" s="1">
        <v>44</v>
      </c>
      <c r="B57" s="1" t="s">
        <v>133</v>
      </c>
      <c r="C57" s="1" t="s">
        <v>82</v>
      </c>
      <c r="D57" s="1" t="s">
        <v>83</v>
      </c>
      <c r="E57" s="1" t="s">
        <v>84</v>
      </c>
      <c r="F57" s="1" t="s">
        <v>85</v>
      </c>
      <c r="G57" s="1" t="s">
        <v>86</v>
      </c>
      <c r="H57" s="1" t="s">
        <v>87</v>
      </c>
      <c r="I57" s="1">
        <v>2210.4999956078827</v>
      </c>
      <c r="J57" s="1">
        <v>0</v>
      </c>
      <c r="K57">
        <f t="shared" si="0"/>
        <v>-1.5829574398695816</v>
      </c>
      <c r="L57">
        <f t="shared" si="1"/>
        <v>2.8398195342813556E-2</v>
      </c>
      <c r="M57">
        <f t="shared" si="2"/>
        <v>500.14446670465958</v>
      </c>
      <c r="N57">
        <f t="shared" si="3"/>
        <v>0.37238127187310344</v>
      </c>
      <c r="O57">
        <f t="shared" si="4"/>
        <v>1.2637490869989421</v>
      </c>
      <c r="P57">
        <f t="shared" si="5"/>
        <v>31.444581985473633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31.85009765625</v>
      </c>
      <c r="V57" s="1">
        <v>31.444581985473633</v>
      </c>
      <c r="W57" s="1">
        <v>32.0263671875</v>
      </c>
      <c r="X57" s="1">
        <v>417.08273315429688</v>
      </c>
      <c r="Y57" s="1">
        <v>419.928955078125</v>
      </c>
      <c r="Z57" s="1">
        <v>33.112388610839844</v>
      </c>
      <c r="AA57" s="1">
        <v>33.830204010009766</v>
      </c>
      <c r="AB57" s="1">
        <v>69.526763916015625</v>
      </c>
      <c r="AC57" s="1">
        <v>71.033973693847656</v>
      </c>
      <c r="AD57" s="1">
        <v>300.73208618164063</v>
      </c>
      <c r="AE57" s="1">
        <v>0.27586525678634644</v>
      </c>
      <c r="AF57" s="1">
        <v>0.24914735555648804</v>
      </c>
      <c r="AG57" s="1">
        <v>99.415847778320313</v>
      </c>
      <c r="AH57" s="1">
        <v>3.1364622116088867</v>
      </c>
      <c r="AI57" s="1">
        <v>0.32291299104690552</v>
      </c>
      <c r="AJ57" s="1">
        <v>3.6645080894231796E-2</v>
      </c>
      <c r="AK57" s="1">
        <v>1.879169256426394E-3</v>
      </c>
      <c r="AL57" s="1">
        <v>5.5142682045698166E-2</v>
      </c>
      <c r="AM57" s="1">
        <v>4.2557520791888237E-3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88</v>
      </c>
      <c r="AV57">
        <f t="shared" si="8"/>
        <v>0.50122014363606759</v>
      </c>
      <c r="AW57">
        <f t="shared" si="9"/>
        <v>3.7238127187310343E-4</v>
      </c>
      <c r="AX57">
        <f t="shared" si="10"/>
        <v>304.59458198547361</v>
      </c>
      <c r="AY57">
        <f t="shared" si="11"/>
        <v>305.00009765624998</v>
      </c>
      <c r="AZ57">
        <f t="shared" si="12"/>
        <v>4.4138440099244391E-2</v>
      </c>
      <c r="BA57">
        <f t="shared" si="13"/>
        <v>-0.12881139949075684</v>
      </c>
      <c r="BB57">
        <f t="shared" si="14"/>
        <v>4.6270074991675942</v>
      </c>
      <c r="BC57">
        <f t="shared" si="15"/>
        <v>46.541950831471055</v>
      </c>
      <c r="BD57">
        <f t="shared" si="16"/>
        <v>12.71174682146129</v>
      </c>
      <c r="BE57">
        <f t="shared" si="17"/>
        <v>31.647339820861816</v>
      </c>
      <c r="BF57">
        <f t="shared" si="18"/>
        <v>4.6805930152182054</v>
      </c>
      <c r="BG57">
        <f t="shared" si="19"/>
        <v>2.8117042785036364E-2</v>
      </c>
      <c r="BH57">
        <f t="shared" si="20"/>
        <v>3.3632584121686522</v>
      </c>
      <c r="BI57">
        <f t="shared" si="21"/>
        <v>1.3173346030495532</v>
      </c>
      <c r="BJ57">
        <f t="shared" si="22"/>
        <v>1.7598197103470995E-2</v>
      </c>
      <c r="BK57">
        <f t="shared" si="23"/>
        <v>49.722286169079631</v>
      </c>
      <c r="BL57">
        <f t="shared" si="24"/>
        <v>1.1910216255785719</v>
      </c>
      <c r="BM57">
        <f t="shared" si="25"/>
        <v>71.825740804964681</v>
      </c>
      <c r="BN57">
        <f t="shared" si="26"/>
        <v>420.68141723259959</v>
      </c>
      <c r="BO57">
        <f t="shared" si="27"/>
        <v>-2.7026886884927129E-3</v>
      </c>
    </row>
    <row r="58" spans="1:67" x14ac:dyDescent="0.25">
      <c r="A58" s="1">
        <v>45</v>
      </c>
      <c r="B58" s="1" t="s">
        <v>134</v>
      </c>
      <c r="C58" s="1" t="s">
        <v>82</v>
      </c>
      <c r="D58" s="1" t="s">
        <v>83</v>
      </c>
      <c r="E58" s="1" t="s">
        <v>84</v>
      </c>
      <c r="F58" s="1" t="s">
        <v>85</v>
      </c>
      <c r="G58" s="1" t="s">
        <v>86</v>
      </c>
      <c r="H58" s="1" t="s">
        <v>87</v>
      </c>
      <c r="I58" s="1">
        <v>2215.9999954849482</v>
      </c>
      <c r="J58" s="1">
        <v>0</v>
      </c>
      <c r="K58">
        <f t="shared" si="0"/>
        <v>-1.5333657636650071</v>
      </c>
      <c r="L58">
        <f t="shared" si="1"/>
        <v>2.8504509132800955E-2</v>
      </c>
      <c r="M58">
        <f t="shared" si="2"/>
        <v>496.98322327042308</v>
      </c>
      <c r="N58">
        <f t="shared" si="3"/>
        <v>0.37454534719945709</v>
      </c>
      <c r="O58">
        <f t="shared" si="4"/>
        <v>1.2664016196877959</v>
      </c>
      <c r="P58">
        <f t="shared" si="5"/>
        <v>31.452880859375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31.849557876586914</v>
      </c>
      <c r="V58" s="1">
        <v>31.452880859375</v>
      </c>
      <c r="W58" s="1">
        <v>32.031780242919922</v>
      </c>
      <c r="X58" s="1">
        <v>417.14889526367188</v>
      </c>
      <c r="Y58" s="1">
        <v>419.8944091796875</v>
      </c>
      <c r="Z58" s="1">
        <v>33.103134155273438</v>
      </c>
      <c r="AA58" s="1">
        <v>33.825130462646484</v>
      </c>
      <c r="AB58" s="1">
        <v>69.510169982910156</v>
      </c>
      <c r="AC58" s="1">
        <v>71.026222229003906</v>
      </c>
      <c r="AD58" s="1">
        <v>300.72976684570313</v>
      </c>
      <c r="AE58" s="1">
        <v>0.12999466061592102</v>
      </c>
      <c r="AF58" s="1">
        <v>8.2703176885843277E-3</v>
      </c>
      <c r="AG58" s="1">
        <v>99.4168701171875</v>
      </c>
      <c r="AH58" s="1">
        <v>3.1364622116088867</v>
      </c>
      <c r="AI58" s="1">
        <v>0.32291299104690552</v>
      </c>
      <c r="AJ58" s="1">
        <v>3.6645080894231796E-2</v>
      </c>
      <c r="AK58" s="1">
        <v>1.879169256426394E-3</v>
      </c>
      <c r="AL58" s="1">
        <v>5.5142682045698166E-2</v>
      </c>
      <c r="AM58" s="1">
        <v>4.2557520791888237E-3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88</v>
      </c>
      <c r="AV58">
        <f t="shared" si="8"/>
        <v>0.50121627807617175</v>
      </c>
      <c r="AW58">
        <f t="shared" si="9"/>
        <v>3.7454534719945706E-4</v>
      </c>
      <c r="AX58">
        <f t="shared" si="10"/>
        <v>304.60288085937498</v>
      </c>
      <c r="AY58">
        <f t="shared" si="11"/>
        <v>304.99955787658689</v>
      </c>
      <c r="AZ58">
        <f t="shared" si="12"/>
        <v>2.0799145233650229E-2</v>
      </c>
      <c r="BA58">
        <f t="shared" si="13"/>
        <v>-0.13136185337055375</v>
      </c>
      <c r="BB58">
        <f t="shared" si="14"/>
        <v>4.6291902215896439</v>
      </c>
      <c r="BC58">
        <f t="shared" si="15"/>
        <v>46.563427475970542</v>
      </c>
      <c r="BD58">
        <f t="shared" si="16"/>
        <v>12.738297013324058</v>
      </c>
      <c r="BE58">
        <f t="shared" si="17"/>
        <v>31.651219367980957</v>
      </c>
      <c r="BF58">
        <f t="shared" si="18"/>
        <v>4.6816235608873695</v>
      </c>
      <c r="BG58">
        <f t="shared" si="19"/>
        <v>2.822125804190654E-2</v>
      </c>
      <c r="BH58">
        <f t="shared" si="20"/>
        <v>3.362788601901848</v>
      </c>
      <c r="BI58">
        <f t="shared" si="21"/>
        <v>1.3188349589855215</v>
      </c>
      <c r="BJ58">
        <f t="shared" si="22"/>
        <v>1.7663517776646272E-2</v>
      </c>
      <c r="BK58">
        <f t="shared" si="23"/>
        <v>49.408516558296846</v>
      </c>
      <c r="BL58">
        <f t="shared" si="24"/>
        <v>1.1835909514521461</v>
      </c>
      <c r="BM58">
        <f t="shared" si="25"/>
        <v>71.780721924093626</v>
      </c>
      <c r="BN58">
        <f t="shared" si="26"/>
        <v>420.62329782638415</v>
      </c>
      <c r="BO58">
        <f t="shared" si="27"/>
        <v>-2.616738113612386E-3</v>
      </c>
    </row>
    <row r="59" spans="1:67" x14ac:dyDescent="0.25">
      <c r="A59" s="1">
        <v>46</v>
      </c>
      <c r="B59" s="1" t="s">
        <v>135</v>
      </c>
      <c r="C59" s="1" t="s">
        <v>82</v>
      </c>
      <c r="D59" s="1" t="s">
        <v>83</v>
      </c>
      <c r="E59" s="1" t="s">
        <v>84</v>
      </c>
      <c r="F59" s="1" t="s">
        <v>85</v>
      </c>
      <c r="G59" s="1" t="s">
        <v>86</v>
      </c>
      <c r="H59" s="1" t="s">
        <v>87</v>
      </c>
      <c r="I59" s="1">
        <v>2220.9999953731894</v>
      </c>
      <c r="J59" s="1">
        <v>0</v>
      </c>
      <c r="K59">
        <f t="shared" si="0"/>
        <v>-1.6609720296639654</v>
      </c>
      <c r="L59">
        <f t="shared" si="1"/>
        <v>2.8558667020982774E-2</v>
      </c>
      <c r="M59">
        <f t="shared" si="2"/>
        <v>504.03299802485679</v>
      </c>
      <c r="N59">
        <f t="shared" si="3"/>
        <v>0.37602526664038821</v>
      </c>
      <c r="O59">
        <f t="shared" si="4"/>
        <v>1.268999950536378</v>
      </c>
      <c r="P59">
        <f t="shared" si="5"/>
        <v>31.4615478515625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31.850473403930664</v>
      </c>
      <c r="V59" s="1">
        <v>31.4615478515625</v>
      </c>
      <c r="W59" s="1">
        <v>32.022453308105469</v>
      </c>
      <c r="X59" s="1">
        <v>416.994140625</v>
      </c>
      <c r="Y59" s="1">
        <v>419.99270629882813</v>
      </c>
      <c r="Z59" s="1">
        <v>33.097274780273438</v>
      </c>
      <c r="AA59" s="1">
        <v>33.822071075439453</v>
      </c>
      <c r="AB59" s="1">
        <v>69.493980407714844</v>
      </c>
      <c r="AC59" s="1">
        <v>71.015823364257813</v>
      </c>
      <c r="AD59" s="1">
        <v>300.75262451171875</v>
      </c>
      <c r="AE59" s="1">
        <v>0.18592460453510284</v>
      </c>
      <c r="AF59" s="1">
        <v>2.6878822594881058E-2</v>
      </c>
      <c r="AG59" s="1">
        <v>99.416465759277344</v>
      </c>
      <c r="AH59" s="1">
        <v>3.1364622116088867</v>
      </c>
      <c r="AI59" s="1">
        <v>0.32291299104690552</v>
      </c>
      <c r="AJ59" s="1">
        <v>3.6645080894231796E-2</v>
      </c>
      <c r="AK59" s="1">
        <v>1.879169256426394E-3</v>
      </c>
      <c r="AL59" s="1">
        <v>5.5142682045698166E-2</v>
      </c>
      <c r="AM59" s="1">
        <v>4.2557520791888237E-3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88</v>
      </c>
      <c r="AV59">
        <f t="shared" si="8"/>
        <v>0.50125437418619789</v>
      </c>
      <c r="AW59">
        <f t="shared" si="9"/>
        <v>3.760252666403882E-4</v>
      </c>
      <c r="AX59">
        <f t="shared" si="10"/>
        <v>304.61154785156248</v>
      </c>
      <c r="AY59">
        <f t="shared" si="11"/>
        <v>305.00047340393064</v>
      </c>
      <c r="AZ59">
        <f t="shared" si="12"/>
        <v>2.9747936060698255E-2</v>
      </c>
      <c r="BA59">
        <f t="shared" si="13"/>
        <v>-0.13305839569418004</v>
      </c>
      <c r="BB59">
        <f t="shared" si="14"/>
        <v>4.6314707215156492</v>
      </c>
      <c r="BC59">
        <f t="shared" si="15"/>
        <v>46.586555719352255</v>
      </c>
      <c r="BD59">
        <f t="shared" si="16"/>
        <v>12.764484643912802</v>
      </c>
      <c r="BE59">
        <f t="shared" si="17"/>
        <v>31.656010627746582</v>
      </c>
      <c r="BF59">
        <f t="shared" si="18"/>
        <v>4.682896562515289</v>
      </c>
      <c r="BG59">
        <f t="shared" si="19"/>
        <v>2.8274343935001733E-2</v>
      </c>
      <c r="BH59">
        <f t="shared" si="20"/>
        <v>3.3624707709792712</v>
      </c>
      <c r="BI59">
        <f t="shared" si="21"/>
        <v>1.3204257915360178</v>
      </c>
      <c r="BJ59">
        <f t="shared" si="22"/>
        <v>1.7696791541216172E-2</v>
      </c>
      <c r="BK59">
        <f t="shared" si="23"/>
        <v>50.109179289684079</v>
      </c>
      <c r="BL59">
        <f t="shared" si="24"/>
        <v>1.2000994075983629</v>
      </c>
      <c r="BM59">
        <f t="shared" si="25"/>
        <v>71.736984799585969</v>
      </c>
      <c r="BN59">
        <f t="shared" si="26"/>
        <v>420.78225285294519</v>
      </c>
      <c r="BO59">
        <f t="shared" si="27"/>
        <v>-2.8317051025006732E-3</v>
      </c>
    </row>
    <row r="60" spans="1:67" x14ac:dyDescent="0.25">
      <c r="A60" s="1">
        <v>47</v>
      </c>
      <c r="B60" s="1" t="s">
        <v>136</v>
      </c>
      <c r="C60" s="1" t="s">
        <v>82</v>
      </c>
      <c r="D60" s="1" t="s">
        <v>83</v>
      </c>
      <c r="E60" s="1" t="s">
        <v>84</v>
      </c>
      <c r="F60" s="1" t="s">
        <v>85</v>
      </c>
      <c r="G60" s="1" t="s">
        <v>86</v>
      </c>
      <c r="H60" s="1" t="s">
        <v>87</v>
      </c>
      <c r="I60" s="1">
        <v>2225.9999952614307</v>
      </c>
      <c r="J60" s="1">
        <v>0</v>
      </c>
      <c r="K60">
        <f t="shared" si="0"/>
        <v>-1.6317434331522496</v>
      </c>
      <c r="L60">
        <f t="shared" si="1"/>
        <v>2.8441552930740223E-2</v>
      </c>
      <c r="M60">
        <f t="shared" si="2"/>
        <v>502.74018923189203</v>
      </c>
      <c r="N60">
        <f t="shared" si="3"/>
        <v>0.3742774057586602</v>
      </c>
      <c r="O60">
        <f t="shared" si="4"/>
        <v>1.2682654201549575</v>
      </c>
      <c r="P60">
        <f t="shared" si="5"/>
        <v>31.456211090087891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31.846363067626953</v>
      </c>
      <c r="V60" s="1">
        <v>31.456211090087891</v>
      </c>
      <c r="W60" s="1">
        <v>32.014610290527344</v>
      </c>
      <c r="X60" s="1">
        <v>417.01364135742188</v>
      </c>
      <c r="Y60" s="1">
        <v>419.95523071289063</v>
      </c>
      <c r="Z60" s="1">
        <v>33.093914031982422</v>
      </c>
      <c r="AA60" s="1">
        <v>33.8153076171875</v>
      </c>
      <c r="AB60" s="1">
        <v>69.503166198730469</v>
      </c>
      <c r="AC60" s="1">
        <v>71.018218994140625</v>
      </c>
      <c r="AD60" s="1">
        <v>300.76876831054688</v>
      </c>
      <c r="AE60" s="1">
        <v>0.14586775004863739</v>
      </c>
      <c r="AF60" s="1">
        <v>1.1371814645826817E-2</v>
      </c>
      <c r="AG60" s="1">
        <v>99.416542053222656</v>
      </c>
      <c r="AH60" s="1">
        <v>3.1364622116088867</v>
      </c>
      <c r="AI60" s="1">
        <v>0.32291299104690552</v>
      </c>
      <c r="AJ60" s="1">
        <v>3.6645080894231796E-2</v>
      </c>
      <c r="AK60" s="1">
        <v>1.879169256426394E-3</v>
      </c>
      <c r="AL60" s="1">
        <v>5.5142682045698166E-2</v>
      </c>
      <c r="AM60" s="1">
        <v>4.2557520791888237E-3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88</v>
      </c>
      <c r="AV60">
        <f t="shared" si="8"/>
        <v>0.50128128051757814</v>
      </c>
      <c r="AW60">
        <f t="shared" si="9"/>
        <v>3.7427740575866019E-4</v>
      </c>
      <c r="AX60">
        <f t="shared" si="10"/>
        <v>304.60621109008787</v>
      </c>
      <c r="AY60">
        <f t="shared" si="11"/>
        <v>304.99636306762693</v>
      </c>
      <c r="AZ60">
        <f t="shared" si="12"/>
        <v>2.3338839486118257E-2</v>
      </c>
      <c r="BA60">
        <f t="shared" si="13"/>
        <v>-0.13209674533523477</v>
      </c>
      <c r="BB60">
        <f t="shared" si="14"/>
        <v>4.630066371921739</v>
      </c>
      <c r="BC60">
        <f t="shared" si="15"/>
        <v>46.572394053325979</v>
      </c>
      <c r="BD60">
        <f t="shared" si="16"/>
        <v>12.757086436138479</v>
      </c>
      <c r="BE60">
        <f t="shared" si="17"/>
        <v>31.651287078857422</v>
      </c>
      <c r="BF60">
        <f t="shared" si="18"/>
        <v>4.6816415490579484</v>
      </c>
      <c r="BG60">
        <f t="shared" si="19"/>
        <v>2.8159545468230626E-2</v>
      </c>
      <c r="BH60">
        <f t="shared" si="20"/>
        <v>3.3618009517667815</v>
      </c>
      <c r="BI60">
        <f t="shared" si="21"/>
        <v>1.3198405972911669</v>
      </c>
      <c r="BJ60">
        <f t="shared" si="22"/>
        <v>1.7624837110671351E-2</v>
      </c>
      <c r="BK60">
        <f t="shared" si="23"/>
        <v>49.980691164617511</v>
      </c>
      <c r="BL60">
        <f t="shared" si="24"/>
        <v>1.1971280566703995</v>
      </c>
      <c r="BM60">
        <f t="shared" si="25"/>
        <v>71.743931050616865</v>
      </c>
      <c r="BN60">
        <f t="shared" si="26"/>
        <v>420.73088339206856</v>
      </c>
      <c r="BO60">
        <f t="shared" si="27"/>
        <v>-2.7824838389930934E-3</v>
      </c>
    </row>
    <row r="61" spans="1:67" x14ac:dyDescent="0.25">
      <c r="A61" s="1">
        <v>48</v>
      </c>
      <c r="B61" s="1" t="s">
        <v>137</v>
      </c>
      <c r="C61" s="1" t="s">
        <v>82</v>
      </c>
      <c r="D61" s="1" t="s">
        <v>83</v>
      </c>
      <c r="E61" s="1" t="s">
        <v>84</v>
      </c>
      <c r="F61" s="1" t="s">
        <v>85</v>
      </c>
      <c r="G61" s="1" t="s">
        <v>86</v>
      </c>
      <c r="H61" s="1" t="s">
        <v>87</v>
      </c>
      <c r="I61" s="1">
        <v>2231.4999951384962</v>
      </c>
      <c r="J61" s="1">
        <v>0</v>
      </c>
      <c r="K61">
        <f t="shared" si="0"/>
        <v>-1.6680372104276495</v>
      </c>
      <c r="L61">
        <f t="shared" si="1"/>
        <v>2.8377073722541647E-2</v>
      </c>
      <c r="M61">
        <f t="shared" si="2"/>
        <v>504.94862375201825</v>
      </c>
      <c r="N61">
        <f t="shared" si="3"/>
        <v>0.37336586436636826</v>
      </c>
      <c r="O61">
        <f t="shared" si="4"/>
        <v>1.2680373725553222</v>
      </c>
      <c r="P61">
        <f t="shared" si="5"/>
        <v>31.450641632080078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31.841890335083008</v>
      </c>
      <c r="V61" s="1">
        <v>31.450641632080078</v>
      </c>
      <c r="W61" s="1">
        <v>32.013652801513672</v>
      </c>
      <c r="X61" s="1">
        <v>416.89730834960938</v>
      </c>
      <c r="Y61" s="1">
        <v>419.912353515625</v>
      </c>
      <c r="Z61" s="1">
        <v>33.083244323730469</v>
      </c>
      <c r="AA61" s="1">
        <v>33.802951812744141</v>
      </c>
      <c r="AB61" s="1">
        <v>69.498184204101563</v>
      </c>
      <c r="AC61" s="1">
        <v>71.010078430175781</v>
      </c>
      <c r="AD61" s="1">
        <v>300.74301147460938</v>
      </c>
      <c r="AE61" s="1">
        <v>0.22068849205970764</v>
      </c>
      <c r="AF61" s="1">
        <v>0.23156873881816864</v>
      </c>
      <c r="AG61" s="1">
        <v>99.416282653808594</v>
      </c>
      <c r="AH61" s="1">
        <v>3.1364622116088867</v>
      </c>
      <c r="AI61" s="1">
        <v>0.32291299104690552</v>
      </c>
      <c r="AJ61" s="1">
        <v>3.6645080894231796E-2</v>
      </c>
      <c r="AK61" s="1">
        <v>1.879169256426394E-3</v>
      </c>
      <c r="AL61" s="1">
        <v>5.5142682045698166E-2</v>
      </c>
      <c r="AM61" s="1">
        <v>4.2557520791888237E-3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88</v>
      </c>
      <c r="AV61">
        <f t="shared" si="8"/>
        <v>0.50123835245768222</v>
      </c>
      <c r="AW61">
        <f t="shared" si="9"/>
        <v>3.7336586436636826E-4</v>
      </c>
      <c r="AX61">
        <f t="shared" si="10"/>
        <v>304.60064163208006</v>
      </c>
      <c r="AY61">
        <f t="shared" si="11"/>
        <v>304.99189033508299</v>
      </c>
      <c r="AZ61">
        <f t="shared" si="12"/>
        <v>3.5310157940309672E-2</v>
      </c>
      <c r="BA61">
        <f t="shared" si="13"/>
        <v>-0.13136163477669752</v>
      </c>
      <c r="BB61">
        <f t="shared" si="14"/>
        <v>4.6286011845041655</v>
      </c>
      <c r="BC61">
        <f t="shared" si="15"/>
        <v>46.557777669298581</v>
      </c>
      <c r="BD61">
        <f t="shared" si="16"/>
        <v>12.75482585655444</v>
      </c>
      <c r="BE61">
        <f t="shared" si="17"/>
        <v>31.646265983581543</v>
      </c>
      <c r="BF61">
        <f t="shared" si="18"/>
        <v>4.6803078007570802</v>
      </c>
      <c r="BG61">
        <f t="shared" si="19"/>
        <v>2.8096337165601136E-2</v>
      </c>
      <c r="BH61">
        <f t="shared" si="20"/>
        <v>3.3605638119488432</v>
      </c>
      <c r="BI61">
        <f t="shared" si="21"/>
        <v>1.319743988808237</v>
      </c>
      <c r="BJ61">
        <f t="shared" si="22"/>
        <v>1.7585219191440224E-2</v>
      </c>
      <c r="BK61">
        <f t="shared" si="23"/>
        <v>50.200115104582295</v>
      </c>
      <c r="BL61">
        <f t="shared" si="24"/>
        <v>1.2025095702101773</v>
      </c>
      <c r="BM61">
        <f t="shared" si="25"/>
        <v>71.739830734113937</v>
      </c>
      <c r="BN61">
        <f t="shared" si="26"/>
        <v>420.70525851830502</v>
      </c>
      <c r="BO61">
        <f t="shared" si="27"/>
        <v>-2.844383442121309E-3</v>
      </c>
    </row>
    <row r="62" spans="1:67" x14ac:dyDescent="0.25">
      <c r="A62" s="1">
        <v>49</v>
      </c>
      <c r="B62" s="1" t="s">
        <v>138</v>
      </c>
      <c r="C62" s="1" t="s">
        <v>82</v>
      </c>
      <c r="D62" s="1" t="s">
        <v>83</v>
      </c>
      <c r="E62" s="1" t="s">
        <v>84</v>
      </c>
      <c r="F62" s="1" t="s">
        <v>85</v>
      </c>
      <c r="G62" s="1" t="s">
        <v>86</v>
      </c>
      <c r="H62" s="1" t="s">
        <v>87</v>
      </c>
      <c r="I62" s="1">
        <v>2236.4999950267375</v>
      </c>
      <c r="J62" s="1">
        <v>0</v>
      </c>
      <c r="K62">
        <f t="shared" si="0"/>
        <v>-1.5483476451082487</v>
      </c>
      <c r="L62">
        <f t="shared" si="1"/>
        <v>2.8487606144022744E-2</v>
      </c>
      <c r="M62">
        <f t="shared" si="2"/>
        <v>497.7950095026319</v>
      </c>
      <c r="N62">
        <f t="shared" si="3"/>
        <v>0.37415232508910057</v>
      </c>
      <c r="O62">
        <f t="shared" si="4"/>
        <v>1.2658554337703474</v>
      </c>
      <c r="P62">
        <f t="shared" si="5"/>
        <v>31.440107345581055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31.838415145874023</v>
      </c>
      <c r="V62" s="1">
        <v>31.440107345581055</v>
      </c>
      <c r="W62" s="1">
        <v>32.041358947753906</v>
      </c>
      <c r="X62" s="1">
        <v>417.03396606445313</v>
      </c>
      <c r="Y62" s="1">
        <v>419.80966186523438</v>
      </c>
      <c r="Z62" s="1">
        <v>33.075637817382813</v>
      </c>
      <c r="AA62" s="1">
        <v>33.796871185302734</v>
      </c>
      <c r="AB62" s="1">
        <v>69.496231079101563</v>
      </c>
      <c r="AC62" s="1">
        <v>71.011634826660156</v>
      </c>
      <c r="AD62" s="1">
        <v>300.74078369140625</v>
      </c>
      <c r="AE62" s="1">
        <v>0.10731611400842667</v>
      </c>
      <c r="AF62" s="1">
        <v>0.13025136291980743</v>
      </c>
      <c r="AG62" s="1">
        <v>99.416763305664063</v>
      </c>
      <c r="AH62" s="1">
        <v>3.1364622116088867</v>
      </c>
      <c r="AI62" s="1">
        <v>0.32291299104690552</v>
      </c>
      <c r="AJ62" s="1">
        <v>3.6645080894231796E-2</v>
      </c>
      <c r="AK62" s="1">
        <v>1.879169256426394E-3</v>
      </c>
      <c r="AL62" s="1">
        <v>5.5142682045698166E-2</v>
      </c>
      <c r="AM62" s="1">
        <v>4.2557520791888237E-3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88</v>
      </c>
      <c r="AV62">
        <f t="shared" si="8"/>
        <v>0.50123463948567704</v>
      </c>
      <c r="AW62">
        <f t="shared" si="9"/>
        <v>3.741523250891006E-4</v>
      </c>
      <c r="AX62">
        <f t="shared" si="10"/>
        <v>304.59010734558103</v>
      </c>
      <c r="AY62">
        <f t="shared" si="11"/>
        <v>304.988415145874</v>
      </c>
      <c r="AZ62">
        <f t="shared" si="12"/>
        <v>1.7170577857555935E-2</v>
      </c>
      <c r="BA62">
        <f t="shared" si="13"/>
        <v>-0.13099186358762455</v>
      </c>
      <c r="BB62">
        <f t="shared" si="14"/>
        <v>4.6258309768716073</v>
      </c>
      <c r="BC62">
        <f t="shared" si="15"/>
        <v>46.529687982791735</v>
      </c>
      <c r="BD62">
        <f t="shared" si="16"/>
        <v>12.732816797489001</v>
      </c>
      <c r="BE62">
        <f t="shared" si="17"/>
        <v>31.639261245727539</v>
      </c>
      <c r="BF62">
        <f t="shared" si="18"/>
        <v>4.6784476922763698</v>
      </c>
      <c r="BG62">
        <f t="shared" si="19"/>
        <v>2.8204689218519791E-2</v>
      </c>
      <c r="BH62">
        <f t="shared" si="20"/>
        <v>3.3599755431012599</v>
      </c>
      <c r="BI62">
        <f t="shared" si="21"/>
        <v>1.3184721491751099</v>
      </c>
      <c r="BJ62">
        <f t="shared" si="22"/>
        <v>1.7653132622513442E-2</v>
      </c>
      <c r="BK62">
        <f t="shared" si="23"/>
        <v>49.489168634463944</v>
      </c>
      <c r="BL62">
        <f t="shared" si="24"/>
        <v>1.1857635845990415</v>
      </c>
      <c r="BM62">
        <f t="shared" si="25"/>
        <v>71.773154134179194</v>
      </c>
      <c r="BN62">
        <f t="shared" si="26"/>
        <v>420.54567218084321</v>
      </c>
      <c r="BO62">
        <f t="shared" si="27"/>
        <v>-2.6425142745936914E-3</v>
      </c>
    </row>
    <row r="63" spans="1:67" x14ac:dyDescent="0.25">
      <c r="A63" s="1">
        <v>50</v>
      </c>
      <c r="B63" s="1" t="s">
        <v>139</v>
      </c>
      <c r="C63" s="1" t="s">
        <v>82</v>
      </c>
      <c r="D63" s="1" t="s">
        <v>83</v>
      </c>
      <c r="E63" s="1" t="s">
        <v>84</v>
      </c>
      <c r="F63" s="1" t="s">
        <v>85</v>
      </c>
      <c r="G63" s="1" t="s">
        <v>86</v>
      </c>
      <c r="H63" s="1" t="s">
        <v>87</v>
      </c>
      <c r="I63" s="1">
        <v>2241.4999949149787</v>
      </c>
      <c r="J63" s="1">
        <v>0</v>
      </c>
      <c r="K63">
        <f t="shared" si="0"/>
        <v>-1.5745808311220353</v>
      </c>
      <c r="L63">
        <f t="shared" si="1"/>
        <v>2.8495925378488596E-2</v>
      </c>
      <c r="M63">
        <f t="shared" si="2"/>
        <v>499.31009545417618</v>
      </c>
      <c r="N63">
        <f t="shared" si="3"/>
        <v>0.37472475304382585</v>
      </c>
      <c r="O63">
        <f t="shared" si="4"/>
        <v>1.2674312973198627</v>
      </c>
      <c r="P63">
        <f t="shared" si="5"/>
        <v>31.444681167602539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31.847206115722656</v>
      </c>
      <c r="V63" s="1">
        <v>31.444681167602539</v>
      </c>
      <c r="W63" s="1">
        <v>32.060062408447266</v>
      </c>
      <c r="X63" s="1">
        <v>417.0657958984375</v>
      </c>
      <c r="Y63" s="1">
        <v>419.8935546875</v>
      </c>
      <c r="Z63" s="1">
        <v>33.070423126220703</v>
      </c>
      <c r="AA63" s="1">
        <v>33.792831420898438</v>
      </c>
      <c r="AB63" s="1">
        <v>69.451248168945313</v>
      </c>
      <c r="AC63" s="1">
        <v>70.9683837890625</v>
      </c>
      <c r="AD63" s="1">
        <v>300.7122802734375</v>
      </c>
      <c r="AE63" s="1">
        <v>0.12546086311340332</v>
      </c>
      <c r="AF63" s="1">
        <v>0.22950293123722076</v>
      </c>
      <c r="AG63" s="1">
        <v>99.4176025390625</v>
      </c>
      <c r="AH63" s="1">
        <v>3.1364622116088867</v>
      </c>
      <c r="AI63" s="1">
        <v>0.32291299104690552</v>
      </c>
      <c r="AJ63" s="1">
        <v>3.6645080894231796E-2</v>
      </c>
      <c r="AK63" s="1">
        <v>1.879169256426394E-3</v>
      </c>
      <c r="AL63" s="1">
        <v>5.5142682045698166E-2</v>
      </c>
      <c r="AM63" s="1">
        <v>4.2557520791888237E-3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88</v>
      </c>
      <c r="AV63">
        <f t="shared" si="8"/>
        <v>0.50118713378906243</v>
      </c>
      <c r="AW63">
        <f t="shared" si="9"/>
        <v>3.7472475304382586E-4</v>
      </c>
      <c r="AX63">
        <f t="shared" si="10"/>
        <v>304.59468116760252</v>
      </c>
      <c r="AY63">
        <f t="shared" si="11"/>
        <v>304.99720611572263</v>
      </c>
      <c r="AZ63">
        <f t="shared" si="12"/>
        <v>2.0073737649461521E-2</v>
      </c>
      <c r="BA63">
        <f t="shared" si="13"/>
        <v>-0.1306593199338062</v>
      </c>
      <c r="BB63">
        <f t="shared" si="14"/>
        <v>4.6270335801922862</v>
      </c>
      <c r="BC63">
        <f t="shared" si="15"/>
        <v>46.541391685383516</v>
      </c>
      <c r="BD63">
        <f t="shared" si="16"/>
        <v>12.748560264485079</v>
      </c>
      <c r="BE63">
        <f t="shared" si="17"/>
        <v>31.645943641662598</v>
      </c>
      <c r="BF63">
        <f t="shared" si="18"/>
        <v>4.6802221887120892</v>
      </c>
      <c r="BG63">
        <f t="shared" si="19"/>
        <v>2.8212844009418713E-2</v>
      </c>
      <c r="BH63">
        <f t="shared" si="20"/>
        <v>3.3596022828724235</v>
      </c>
      <c r="BI63">
        <f t="shared" si="21"/>
        <v>1.3206199058396657</v>
      </c>
      <c r="BJ63">
        <f t="shared" si="22"/>
        <v>1.7658243952528258E-2</v>
      </c>
      <c r="BK63">
        <f t="shared" si="23"/>
        <v>49.640212613604646</v>
      </c>
      <c r="BL63">
        <f t="shared" si="24"/>
        <v>1.1891349364144941</v>
      </c>
      <c r="BM63">
        <f t="shared" si="25"/>
        <v>71.745329191719989</v>
      </c>
      <c r="BN63">
        <f t="shared" si="26"/>
        <v>420.64203500335617</v>
      </c>
      <c r="BO63">
        <f t="shared" si="27"/>
        <v>-2.6856284124557625E-3</v>
      </c>
    </row>
    <row r="64" spans="1:67" x14ac:dyDescent="0.25">
      <c r="A64" s="1">
        <v>51</v>
      </c>
      <c r="B64" s="1" t="s">
        <v>140</v>
      </c>
      <c r="C64" s="1" t="s">
        <v>82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87</v>
      </c>
      <c r="I64" s="1">
        <v>2246.9999947920442</v>
      </c>
      <c r="J64" s="1">
        <v>0</v>
      </c>
      <c r="K64">
        <f t="shared" si="0"/>
        <v>-1.4748292614349685</v>
      </c>
      <c r="L64">
        <f t="shared" si="1"/>
        <v>2.8236304332364476E-2</v>
      </c>
      <c r="M64">
        <f t="shared" si="2"/>
        <v>494.44915882717902</v>
      </c>
      <c r="N64">
        <f t="shared" si="3"/>
        <v>0.37182114667469246</v>
      </c>
      <c r="O64">
        <f t="shared" si="4"/>
        <v>1.2690530783268703</v>
      </c>
      <c r="P64">
        <f t="shared" si="5"/>
        <v>31.447446823120117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31.851221084594727</v>
      </c>
      <c r="V64" s="1">
        <v>31.447446823120117</v>
      </c>
      <c r="W64" s="1">
        <v>32.052993774414063</v>
      </c>
      <c r="X64" s="1">
        <v>417.249755859375</v>
      </c>
      <c r="Y64" s="1">
        <v>419.881103515625</v>
      </c>
      <c r="Z64" s="1">
        <v>33.067142486572266</v>
      </c>
      <c r="AA64" s="1">
        <v>33.784008026123047</v>
      </c>
      <c r="AB64" s="1">
        <v>69.428207397460938</v>
      </c>
      <c r="AC64" s="1">
        <v>70.933341979980469</v>
      </c>
      <c r="AD64" s="1">
        <v>300.69198608398438</v>
      </c>
      <c r="AE64" s="1">
        <v>0.14888623356819153</v>
      </c>
      <c r="AF64" s="1">
        <v>5.4789748042821884E-2</v>
      </c>
      <c r="AG64" s="1">
        <v>99.417091369628906</v>
      </c>
      <c r="AH64" s="1">
        <v>3.1364622116088867</v>
      </c>
      <c r="AI64" s="1">
        <v>0.32291299104690552</v>
      </c>
      <c r="AJ64" s="1">
        <v>3.6645080894231796E-2</v>
      </c>
      <c r="AK64" s="1">
        <v>1.879169256426394E-3</v>
      </c>
      <c r="AL64" s="1">
        <v>5.5142682045698166E-2</v>
      </c>
      <c r="AM64" s="1">
        <v>4.2557520791888237E-3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88</v>
      </c>
      <c r="AV64">
        <f t="shared" si="8"/>
        <v>0.50115331013997388</v>
      </c>
      <c r="AW64">
        <f t="shared" si="9"/>
        <v>3.7182114667469246E-4</v>
      </c>
      <c r="AX64">
        <f t="shared" si="10"/>
        <v>304.59744682312009</v>
      </c>
      <c r="AY64">
        <f t="shared" si="11"/>
        <v>305.0012210845947</v>
      </c>
      <c r="AZ64">
        <f t="shared" si="12"/>
        <v>2.3821796838451981E-2</v>
      </c>
      <c r="BA64">
        <f t="shared" si="13"/>
        <v>-0.12899986169534886</v>
      </c>
      <c r="BB64">
        <f t="shared" si="14"/>
        <v>4.6277608910922217</v>
      </c>
      <c r="BC64">
        <f t="shared" si="15"/>
        <v>46.548946738809583</v>
      </c>
      <c r="BD64">
        <f t="shared" si="16"/>
        <v>12.764938712686536</v>
      </c>
      <c r="BE64">
        <f t="shared" si="17"/>
        <v>31.649333953857422</v>
      </c>
      <c r="BF64">
        <f t="shared" si="18"/>
        <v>4.6811227031783726</v>
      </c>
      <c r="BG64">
        <f t="shared" si="19"/>
        <v>2.7958332509796256E-2</v>
      </c>
      <c r="BH64">
        <f t="shared" si="20"/>
        <v>3.3587078127653514</v>
      </c>
      <c r="BI64">
        <f t="shared" si="21"/>
        <v>1.3224148904130213</v>
      </c>
      <c r="BJ64">
        <f t="shared" si="22"/>
        <v>1.7498721036660184E-2</v>
      </c>
      <c r="BK64">
        <f t="shared" si="23"/>
        <v>49.156697200757819</v>
      </c>
      <c r="BL64">
        <f t="shared" si="24"/>
        <v>1.1775932631576003</v>
      </c>
      <c r="BM64">
        <f t="shared" si="25"/>
        <v>71.711079634400861</v>
      </c>
      <c r="BN64">
        <f t="shared" si="26"/>
        <v>420.58216671264495</v>
      </c>
      <c r="BO64">
        <f t="shared" si="27"/>
        <v>-2.514647718912136E-3</v>
      </c>
    </row>
    <row r="65" spans="1:67" x14ac:dyDescent="0.25">
      <c r="A65" s="1">
        <v>52</v>
      </c>
      <c r="B65" s="1" t="s">
        <v>141</v>
      </c>
      <c r="C65" s="1" t="s">
        <v>82</v>
      </c>
      <c r="D65" s="1" t="s">
        <v>83</v>
      </c>
      <c r="E65" s="1" t="s">
        <v>84</v>
      </c>
      <c r="F65" s="1" t="s">
        <v>85</v>
      </c>
      <c r="G65" s="1" t="s">
        <v>86</v>
      </c>
      <c r="H65" s="1" t="s">
        <v>87</v>
      </c>
      <c r="I65" s="1">
        <v>2251.9999946802855</v>
      </c>
      <c r="J65" s="1">
        <v>0</v>
      </c>
      <c r="K65">
        <f t="shared" si="0"/>
        <v>-1.5724206995976466</v>
      </c>
      <c r="L65">
        <f t="shared" si="1"/>
        <v>2.8164744942750335E-2</v>
      </c>
      <c r="M65">
        <f t="shared" si="2"/>
        <v>500.29598485353699</v>
      </c>
      <c r="N65">
        <f t="shared" si="3"/>
        <v>0.37136531109498444</v>
      </c>
      <c r="O65">
        <f t="shared" si="4"/>
        <v>1.2706890671256654</v>
      </c>
      <c r="P65">
        <f t="shared" si="5"/>
        <v>31.451004028320313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31.850700378417969</v>
      </c>
      <c r="V65" s="1">
        <v>31.451004028320313</v>
      </c>
      <c r="W65" s="1">
        <v>32.023693084716797</v>
      </c>
      <c r="X65" s="1">
        <v>417.1749267578125</v>
      </c>
      <c r="Y65" s="1">
        <v>420.00048828125</v>
      </c>
      <c r="Z65" s="1">
        <v>33.061058044433594</v>
      </c>
      <c r="AA65" s="1">
        <v>33.776844024658203</v>
      </c>
      <c r="AB65" s="1">
        <v>69.417716979980469</v>
      </c>
      <c r="AC65" s="1">
        <v>70.920646667480469</v>
      </c>
      <c r="AD65" s="1">
        <v>300.77853393554688</v>
      </c>
      <c r="AE65" s="1">
        <v>0.19120721518993378</v>
      </c>
      <c r="AF65" s="1">
        <v>5.4789174348115921E-2</v>
      </c>
      <c r="AG65" s="1">
        <v>99.417442321777344</v>
      </c>
      <c r="AH65" s="1">
        <v>3.1364622116088867</v>
      </c>
      <c r="AI65" s="1">
        <v>0.32291299104690552</v>
      </c>
      <c r="AJ65" s="1">
        <v>3.6645080894231796E-2</v>
      </c>
      <c r="AK65" s="1">
        <v>1.879169256426394E-3</v>
      </c>
      <c r="AL65" s="1">
        <v>5.5142682045698166E-2</v>
      </c>
      <c r="AM65" s="1">
        <v>4.2557520791888237E-3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88</v>
      </c>
      <c r="AV65">
        <f t="shared" si="8"/>
        <v>0.50129755655924468</v>
      </c>
      <c r="AW65">
        <f t="shared" si="9"/>
        <v>3.7136531109498443E-4</v>
      </c>
      <c r="AX65">
        <f t="shared" si="10"/>
        <v>304.60100402832029</v>
      </c>
      <c r="AY65">
        <f t="shared" si="11"/>
        <v>305.00070037841795</v>
      </c>
      <c r="AZ65">
        <f t="shared" si="12"/>
        <v>3.0593153746579116E-2</v>
      </c>
      <c r="BA65">
        <f t="shared" si="13"/>
        <v>-0.1292563375816595</v>
      </c>
      <c r="BB65">
        <f t="shared" si="14"/>
        <v>4.6286965097587922</v>
      </c>
      <c r="BC65">
        <f t="shared" si="15"/>
        <v>46.558193428245922</v>
      </c>
      <c r="BD65">
        <f t="shared" si="16"/>
        <v>12.781349403587718</v>
      </c>
      <c r="BE65">
        <f t="shared" si="17"/>
        <v>31.650852203369141</v>
      </c>
      <c r="BF65">
        <f t="shared" si="18"/>
        <v>4.6815260204469471</v>
      </c>
      <c r="BG65">
        <f t="shared" si="19"/>
        <v>2.7888173365103928E-2</v>
      </c>
      <c r="BH65">
        <f t="shared" si="20"/>
        <v>3.3580074426331268</v>
      </c>
      <c r="BI65">
        <f t="shared" si="21"/>
        <v>1.3235185778138203</v>
      </c>
      <c r="BJ65">
        <f t="shared" si="22"/>
        <v>1.7454747357010712E-2</v>
      </c>
      <c r="BK65">
        <f t="shared" si="23"/>
        <v>49.738147217993308</v>
      </c>
      <c r="BL65">
        <f t="shared" si="24"/>
        <v>1.1911795314831104</v>
      </c>
      <c r="BM65">
        <f t="shared" si="25"/>
        <v>71.679599464147771</v>
      </c>
      <c r="BN65">
        <f t="shared" si="26"/>
        <v>420.74794177403447</v>
      </c>
      <c r="BO65">
        <f t="shared" si="27"/>
        <v>-2.6788125322981678E-3</v>
      </c>
    </row>
    <row r="66" spans="1:67" x14ac:dyDescent="0.25">
      <c r="A66" s="1">
        <v>53</v>
      </c>
      <c r="B66" s="1" t="s">
        <v>142</v>
      </c>
      <c r="C66" s="1" t="s">
        <v>82</v>
      </c>
      <c r="D66" s="1" t="s">
        <v>83</v>
      </c>
      <c r="E66" s="1" t="s">
        <v>84</v>
      </c>
      <c r="F66" s="1" t="s">
        <v>85</v>
      </c>
      <c r="G66" s="1" t="s">
        <v>86</v>
      </c>
      <c r="H66" s="1" t="s">
        <v>87</v>
      </c>
      <c r="I66" s="1">
        <v>2256.9999945685267</v>
      </c>
      <c r="J66" s="1">
        <v>0</v>
      </c>
      <c r="K66">
        <f t="shared" si="0"/>
        <v>-1.6068373664940443</v>
      </c>
      <c r="L66">
        <f t="shared" si="1"/>
        <v>2.7812799394199301E-2</v>
      </c>
      <c r="M66">
        <f t="shared" si="2"/>
        <v>503.43292867234788</v>
      </c>
      <c r="N66">
        <f t="shared" si="3"/>
        <v>0.36698056164213855</v>
      </c>
      <c r="O66">
        <f t="shared" si="4"/>
        <v>1.2714314645469762</v>
      </c>
      <c r="P66">
        <f t="shared" si="5"/>
        <v>31.451099395751953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31.847524642944336</v>
      </c>
      <c r="V66" s="1">
        <v>31.451099395751953</v>
      </c>
      <c r="W66" s="1">
        <v>32.008827209472656</v>
      </c>
      <c r="X66" s="1">
        <v>417.15231323242188</v>
      </c>
      <c r="Y66" s="1">
        <v>420.05029296875</v>
      </c>
      <c r="Z66" s="1">
        <v>33.062068939208984</v>
      </c>
      <c r="AA66" s="1">
        <v>33.769439697265625</v>
      </c>
      <c r="AB66" s="1">
        <v>69.432723999023438</v>
      </c>
      <c r="AC66" s="1">
        <v>70.918258666992188</v>
      </c>
      <c r="AD66" s="1">
        <v>300.76547241210938</v>
      </c>
      <c r="AE66" s="1">
        <v>4.5346282422542572E-2</v>
      </c>
      <c r="AF66" s="1">
        <v>0</v>
      </c>
      <c r="AG66" s="1">
        <v>99.417999267578125</v>
      </c>
      <c r="AH66" s="1">
        <v>3.1364622116088867</v>
      </c>
      <c r="AI66" s="1">
        <v>0.32291299104690552</v>
      </c>
      <c r="AJ66" s="1">
        <v>3.6645080894231796E-2</v>
      </c>
      <c r="AK66" s="1">
        <v>1.879169256426394E-3</v>
      </c>
      <c r="AL66" s="1">
        <v>5.5142682045698166E-2</v>
      </c>
      <c r="AM66" s="1">
        <v>4.2557520791888237E-3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88</v>
      </c>
      <c r="AV66">
        <f t="shared" si="8"/>
        <v>0.50127578735351552</v>
      </c>
      <c r="AW66">
        <f t="shared" si="9"/>
        <v>3.6698056164213854E-4</v>
      </c>
      <c r="AX66">
        <f t="shared" si="10"/>
        <v>304.60109939575193</v>
      </c>
      <c r="AY66">
        <f t="shared" si="11"/>
        <v>304.99752464294431</v>
      </c>
      <c r="AZ66">
        <f t="shared" si="12"/>
        <v>7.2554050254358682E-3</v>
      </c>
      <c r="BA66">
        <f t="shared" si="13"/>
        <v>-0.12779079690690032</v>
      </c>
      <c r="BB66">
        <f t="shared" si="14"/>
        <v>4.6287215956362537</v>
      </c>
      <c r="BC66">
        <f t="shared" si="15"/>
        <v>46.558184933678874</v>
      </c>
      <c r="BD66">
        <f t="shared" si="16"/>
        <v>12.788745236413249</v>
      </c>
      <c r="BE66">
        <f t="shared" si="17"/>
        <v>31.649312019348145</v>
      </c>
      <c r="BF66">
        <f t="shared" si="18"/>
        <v>4.6811168765802451</v>
      </c>
      <c r="BG66">
        <f t="shared" si="19"/>
        <v>2.7543063586721914E-2</v>
      </c>
      <c r="BH66">
        <f t="shared" si="20"/>
        <v>3.3572901310892775</v>
      </c>
      <c r="BI66">
        <f t="shared" si="21"/>
        <v>1.3238267454909676</v>
      </c>
      <c r="BJ66">
        <f t="shared" si="22"/>
        <v>1.7238447294123504E-2</v>
      </c>
      <c r="BK66">
        <f t="shared" si="23"/>
        <v>50.050294534022193</v>
      </c>
      <c r="BL66">
        <f t="shared" si="24"/>
        <v>1.1985063148374027</v>
      </c>
      <c r="BM66">
        <f t="shared" si="25"/>
        <v>71.659838774960647</v>
      </c>
      <c r="BN66">
        <f t="shared" si="26"/>
        <v>420.81410649666265</v>
      </c>
      <c r="BO66">
        <f t="shared" si="27"/>
        <v>-2.7362606158607651E-3</v>
      </c>
    </row>
    <row r="67" spans="1:67" x14ac:dyDescent="0.25">
      <c r="A67" s="1">
        <v>54</v>
      </c>
      <c r="B67" s="1" t="s">
        <v>143</v>
      </c>
      <c r="C67" s="1" t="s">
        <v>82</v>
      </c>
      <c r="D67" s="1" t="s">
        <v>83</v>
      </c>
      <c r="E67" s="1" t="s">
        <v>84</v>
      </c>
      <c r="F67" s="1" t="s">
        <v>85</v>
      </c>
      <c r="G67" s="1" t="s">
        <v>86</v>
      </c>
      <c r="H67" s="1" t="s">
        <v>87</v>
      </c>
      <c r="I67" s="1">
        <v>2262.4999944455922</v>
      </c>
      <c r="J67" s="1">
        <v>0</v>
      </c>
      <c r="K67">
        <f t="shared" si="0"/>
        <v>-1.607286661972303</v>
      </c>
      <c r="L67">
        <f t="shared" si="1"/>
        <v>2.8032748894578876E-2</v>
      </c>
      <c r="M67">
        <f t="shared" si="2"/>
        <v>502.7285091149505</v>
      </c>
      <c r="N67">
        <f t="shared" si="3"/>
        <v>0.3690864312231652</v>
      </c>
      <c r="O67">
        <f t="shared" si="4"/>
        <v>1.2688293053030195</v>
      </c>
      <c r="P67">
        <f t="shared" si="5"/>
        <v>31.43757438659668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31.842784881591797</v>
      </c>
      <c r="V67" s="1">
        <v>31.43757438659668</v>
      </c>
      <c r="W67" s="1">
        <v>32.025768280029297</v>
      </c>
      <c r="X67" s="1">
        <v>417.11956787109375</v>
      </c>
      <c r="Y67" s="1">
        <v>420.01693725585938</v>
      </c>
      <c r="Z67" s="1">
        <v>33.048149108886719</v>
      </c>
      <c r="AA67" s="1">
        <v>33.7596435546875</v>
      </c>
      <c r="AB67" s="1">
        <v>69.42254638671875</v>
      </c>
      <c r="AC67" s="1">
        <v>70.917144775390625</v>
      </c>
      <c r="AD67" s="1">
        <v>300.74124145507813</v>
      </c>
      <c r="AE67" s="1">
        <v>0.11487482488155365</v>
      </c>
      <c r="AF67" s="1">
        <v>7.4430152773857117E-2</v>
      </c>
      <c r="AG67" s="1">
        <v>99.4185791015625</v>
      </c>
      <c r="AH67" s="1">
        <v>3.1364622116088867</v>
      </c>
      <c r="AI67" s="1">
        <v>0.32291299104690552</v>
      </c>
      <c r="AJ67" s="1">
        <v>3.6645080894231796E-2</v>
      </c>
      <c r="AK67" s="1">
        <v>1.879169256426394E-3</v>
      </c>
      <c r="AL67" s="1">
        <v>5.5142682045698166E-2</v>
      </c>
      <c r="AM67" s="1">
        <v>4.2557520791888237E-3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88</v>
      </c>
      <c r="AV67">
        <f t="shared" si="8"/>
        <v>0.50123540242513009</v>
      </c>
      <c r="AW67">
        <f t="shared" si="9"/>
        <v>3.6908643122316522E-4</v>
      </c>
      <c r="AX67">
        <f t="shared" si="10"/>
        <v>304.58757438659666</v>
      </c>
      <c r="AY67">
        <f t="shared" si="11"/>
        <v>304.99278488159177</v>
      </c>
      <c r="AZ67">
        <f t="shared" si="12"/>
        <v>1.8379971570224196E-2</v>
      </c>
      <c r="BA67">
        <f t="shared" si="13"/>
        <v>-0.12751126256291459</v>
      </c>
      <c r="BB67">
        <f t="shared" si="14"/>
        <v>4.6251650984852732</v>
      </c>
      <c r="BC67">
        <f t="shared" si="15"/>
        <v>46.522140431723209</v>
      </c>
      <c r="BD67">
        <f t="shared" si="16"/>
        <v>12.762496877035709</v>
      </c>
      <c r="BE67">
        <f t="shared" si="17"/>
        <v>31.640179634094238</v>
      </c>
      <c r="BF67">
        <f t="shared" si="18"/>
        <v>4.6786915336812749</v>
      </c>
      <c r="BG67">
        <f t="shared" si="19"/>
        <v>2.7758750976757424E-2</v>
      </c>
      <c r="BH67">
        <f t="shared" si="20"/>
        <v>3.3563357931822537</v>
      </c>
      <c r="BI67">
        <f t="shared" si="21"/>
        <v>1.3223557404990212</v>
      </c>
      <c r="BJ67">
        <f t="shared" si="22"/>
        <v>1.7373630047270609E-2</v>
      </c>
      <c r="BK67">
        <f t="shared" si="23"/>
        <v>49.980554050055289</v>
      </c>
      <c r="BL67">
        <f t="shared" si="24"/>
        <v>1.196924372620493</v>
      </c>
      <c r="BM67">
        <f t="shared" si="25"/>
        <v>71.698939827706567</v>
      </c>
      <c r="BN67">
        <f t="shared" si="26"/>
        <v>420.78096435732431</v>
      </c>
      <c r="BO67">
        <f t="shared" si="27"/>
        <v>-2.7387348626532887E-3</v>
      </c>
    </row>
    <row r="68" spans="1:67" x14ac:dyDescent="0.25">
      <c r="A68" s="1">
        <v>55</v>
      </c>
      <c r="B68" s="1" t="s">
        <v>144</v>
      </c>
      <c r="C68" s="1" t="s">
        <v>82</v>
      </c>
      <c r="D68" s="1" t="s">
        <v>83</v>
      </c>
      <c r="E68" s="1" t="s">
        <v>84</v>
      </c>
      <c r="F68" s="1" t="s">
        <v>85</v>
      </c>
      <c r="G68" s="1" t="s">
        <v>86</v>
      </c>
      <c r="H68" s="1" t="s">
        <v>87</v>
      </c>
      <c r="I68" s="1">
        <v>2267.9999943226576</v>
      </c>
      <c r="J68" s="1">
        <v>0</v>
      </c>
      <c r="K68">
        <f t="shared" si="0"/>
        <v>-1.5487197500764398</v>
      </c>
      <c r="L68">
        <f t="shared" si="1"/>
        <v>2.8165150803260312E-2</v>
      </c>
      <c r="M68">
        <f t="shared" si="2"/>
        <v>498.94174540703119</v>
      </c>
      <c r="N68">
        <f t="shared" si="3"/>
        <v>0.37101335112971612</v>
      </c>
      <c r="O68">
        <f t="shared" si="4"/>
        <v>1.2695107653441489</v>
      </c>
      <c r="P68">
        <f t="shared" si="5"/>
        <v>31.439058303833008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31.844081878662109</v>
      </c>
      <c r="V68" s="1">
        <v>31.439058303833008</v>
      </c>
      <c r="W68" s="1">
        <v>32.056995391845703</v>
      </c>
      <c r="X68" s="1">
        <v>417.20187377929688</v>
      </c>
      <c r="Y68" s="1">
        <v>419.98135375976563</v>
      </c>
      <c r="Z68" s="1">
        <v>33.041488647460938</v>
      </c>
      <c r="AA68" s="1">
        <v>33.756839752197266</v>
      </c>
      <c r="AB68" s="1">
        <v>69.4031982421875</v>
      </c>
      <c r="AC68" s="1">
        <v>70.905784606933594</v>
      </c>
      <c r="AD68" s="1">
        <v>300.682373046875</v>
      </c>
      <c r="AE68" s="1">
        <v>0.18289965391159058</v>
      </c>
      <c r="AF68" s="1">
        <v>0.17574441432952881</v>
      </c>
      <c r="AG68" s="1">
        <v>99.418205261230469</v>
      </c>
      <c r="AH68" s="1">
        <v>3.1364622116088867</v>
      </c>
      <c r="AI68" s="1">
        <v>0.32291299104690552</v>
      </c>
      <c r="AJ68" s="1">
        <v>3.6645080894231796E-2</v>
      </c>
      <c r="AK68" s="1">
        <v>1.879169256426394E-3</v>
      </c>
      <c r="AL68" s="1">
        <v>5.5142682045698166E-2</v>
      </c>
      <c r="AM68" s="1">
        <v>4.2557520791888237E-3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88</v>
      </c>
      <c r="AV68">
        <f t="shared" si="8"/>
        <v>0.50113728841145833</v>
      </c>
      <c r="AW68">
        <f t="shared" si="9"/>
        <v>3.7101335112971613E-4</v>
      </c>
      <c r="AX68">
        <f t="shared" si="10"/>
        <v>304.58905830383299</v>
      </c>
      <c r="AY68">
        <f t="shared" si="11"/>
        <v>304.99408187866209</v>
      </c>
      <c r="AZ68">
        <f t="shared" si="12"/>
        <v>2.9263943971754358E-2</v>
      </c>
      <c r="BA68">
        <f t="shared" si="13"/>
        <v>-0.12837096920288854</v>
      </c>
      <c r="BB68">
        <f t="shared" si="14"/>
        <v>4.6255551887985611</v>
      </c>
      <c r="BC68">
        <f t="shared" si="15"/>
        <v>46.526239099212162</v>
      </c>
      <c r="BD68">
        <f t="shared" si="16"/>
        <v>12.769399347014897</v>
      </c>
      <c r="BE68">
        <f t="shared" si="17"/>
        <v>31.641570091247559</v>
      </c>
      <c r="BF68">
        <f t="shared" si="18"/>
        <v>4.6790607351862974</v>
      </c>
      <c r="BG68">
        <f t="shared" si="19"/>
        <v>2.7888571293772722E-2</v>
      </c>
      <c r="BH68">
        <f t="shared" si="20"/>
        <v>3.3560444234544122</v>
      </c>
      <c r="BI68">
        <f t="shared" si="21"/>
        <v>1.3230163117318852</v>
      </c>
      <c r="BJ68">
        <f t="shared" si="22"/>
        <v>1.7454996766065035E-2</v>
      </c>
      <c r="BK68">
        <f t="shared" si="23"/>
        <v>49.603892858272822</v>
      </c>
      <c r="BL68">
        <f t="shared" si="24"/>
        <v>1.1880092793177477</v>
      </c>
      <c r="BM68">
        <f t="shared" si="25"/>
        <v>71.687415916945525</v>
      </c>
      <c r="BN68">
        <f t="shared" si="26"/>
        <v>420.71754095625516</v>
      </c>
      <c r="BO68">
        <f t="shared" si="27"/>
        <v>-2.6389134289521231E-3</v>
      </c>
    </row>
    <row r="69" spans="1:67" x14ac:dyDescent="0.25">
      <c r="A69" s="1">
        <v>56</v>
      </c>
      <c r="B69" s="1" t="s">
        <v>145</v>
      </c>
      <c r="C69" s="1" t="s">
        <v>82</v>
      </c>
      <c r="D69" s="1" t="s">
        <v>83</v>
      </c>
      <c r="E69" s="1" t="s">
        <v>84</v>
      </c>
      <c r="F69" s="1" t="s">
        <v>85</v>
      </c>
      <c r="G69" s="1" t="s">
        <v>86</v>
      </c>
      <c r="H69" s="1" t="s">
        <v>87</v>
      </c>
      <c r="I69" s="1">
        <v>2272.9999942108989</v>
      </c>
      <c r="J69" s="1">
        <v>0</v>
      </c>
      <c r="K69">
        <f t="shared" si="0"/>
        <v>-1.5384952606839954</v>
      </c>
      <c r="L69">
        <f t="shared" si="1"/>
        <v>2.7980890916467653E-2</v>
      </c>
      <c r="M69">
        <f t="shared" si="2"/>
        <v>498.92500489575713</v>
      </c>
      <c r="N69">
        <f t="shared" si="3"/>
        <v>0.36840319780213382</v>
      </c>
      <c r="O69">
        <f t="shared" si="4"/>
        <v>1.2687995232398528</v>
      </c>
      <c r="P69">
        <f t="shared" si="5"/>
        <v>31.432928085327148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31.8485107421875</v>
      </c>
      <c r="V69" s="1">
        <v>31.432928085327148</v>
      </c>
      <c r="W69" s="1">
        <v>32.052562713623047</v>
      </c>
      <c r="X69" s="1">
        <v>417.20816040039063</v>
      </c>
      <c r="Y69" s="1">
        <v>419.96914672851563</v>
      </c>
      <c r="Z69" s="1">
        <v>33.037952423095703</v>
      </c>
      <c r="AA69" s="1">
        <v>33.748203277587891</v>
      </c>
      <c r="AB69" s="1">
        <v>69.377494812011719</v>
      </c>
      <c r="AC69" s="1">
        <v>70.868972778320313</v>
      </c>
      <c r="AD69" s="1">
        <v>300.71368408203125</v>
      </c>
      <c r="AE69" s="1">
        <v>0.21312060952186584</v>
      </c>
      <c r="AF69" s="1">
        <v>4.7552052885293961E-2</v>
      </c>
      <c r="AG69" s="1">
        <v>99.416976928710938</v>
      </c>
      <c r="AH69" s="1">
        <v>3.1364622116088867</v>
      </c>
      <c r="AI69" s="1">
        <v>0.32291299104690552</v>
      </c>
      <c r="AJ69" s="1">
        <v>3.6645080894231796E-2</v>
      </c>
      <c r="AK69" s="1">
        <v>1.879169256426394E-3</v>
      </c>
      <c r="AL69" s="1">
        <v>5.5142682045698166E-2</v>
      </c>
      <c r="AM69" s="1">
        <v>4.2557520791888237E-3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88</v>
      </c>
      <c r="AV69">
        <f t="shared" si="8"/>
        <v>0.50118947347005205</v>
      </c>
      <c r="AW69">
        <f t="shared" si="9"/>
        <v>3.6840319780213383E-4</v>
      </c>
      <c r="AX69">
        <f t="shared" si="10"/>
        <v>304.58292808532713</v>
      </c>
      <c r="AY69">
        <f t="shared" si="11"/>
        <v>304.99851074218748</v>
      </c>
      <c r="AZ69">
        <f t="shared" si="12"/>
        <v>3.4099296761319842E-2</v>
      </c>
      <c r="BA69">
        <f t="shared" si="13"/>
        <v>-0.12556879177420802</v>
      </c>
      <c r="BB69">
        <f t="shared" si="14"/>
        <v>4.6239438698732549</v>
      </c>
      <c r="BC69">
        <f t="shared" si="15"/>
        <v>46.510606263847194</v>
      </c>
      <c r="BD69">
        <f t="shared" si="16"/>
        <v>12.762402986259303</v>
      </c>
      <c r="BE69">
        <f t="shared" si="17"/>
        <v>31.640719413757324</v>
      </c>
      <c r="BF69">
        <f t="shared" si="18"/>
        <v>4.6788348558073976</v>
      </c>
      <c r="BG69">
        <f t="shared" si="19"/>
        <v>2.770790086627347E-2</v>
      </c>
      <c r="BH69">
        <f t="shared" si="20"/>
        <v>3.3551443466334021</v>
      </c>
      <c r="BI69">
        <f t="shared" si="21"/>
        <v>1.3236905091739954</v>
      </c>
      <c r="BJ69">
        <f t="shared" si="22"/>
        <v>1.7341759313586381E-2</v>
      </c>
      <c r="BK69">
        <f t="shared" si="23"/>
        <v>49.601615700878483</v>
      </c>
      <c r="BL69">
        <f t="shared" si="24"/>
        <v>1.1880039492955459</v>
      </c>
      <c r="BM69">
        <f t="shared" si="25"/>
        <v>71.691956627487897</v>
      </c>
      <c r="BN69">
        <f t="shared" si="26"/>
        <v>420.70047369242855</v>
      </c>
      <c r="BO69">
        <f t="shared" si="27"/>
        <v>-2.6217639959490672E-3</v>
      </c>
    </row>
    <row r="70" spans="1:67" x14ac:dyDescent="0.25">
      <c r="A70" s="1">
        <v>57</v>
      </c>
      <c r="B70" s="1" t="s">
        <v>146</v>
      </c>
      <c r="C70" s="1" t="s">
        <v>82</v>
      </c>
      <c r="D70" s="1" t="s">
        <v>83</v>
      </c>
      <c r="E70" s="1" t="s">
        <v>84</v>
      </c>
      <c r="F70" s="1" t="s">
        <v>85</v>
      </c>
      <c r="G70" s="1" t="s">
        <v>86</v>
      </c>
      <c r="H70" s="1" t="s">
        <v>87</v>
      </c>
      <c r="I70" s="1">
        <v>2278.4999940879643</v>
      </c>
      <c r="J70" s="1">
        <v>0</v>
      </c>
      <c r="K70">
        <f t="shared" si="0"/>
        <v>-1.5917278087448152</v>
      </c>
      <c r="L70">
        <f t="shared" si="1"/>
        <v>2.7992173398527088E-2</v>
      </c>
      <c r="M70">
        <f t="shared" si="2"/>
        <v>502.00201258711212</v>
      </c>
      <c r="N70">
        <f t="shared" si="3"/>
        <v>0.36921597472650686</v>
      </c>
      <c r="O70">
        <f t="shared" si="4"/>
        <v>1.2710811355638607</v>
      </c>
      <c r="P70">
        <f t="shared" si="5"/>
        <v>31.43980598449707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31.851169586181641</v>
      </c>
      <c r="V70" s="1">
        <v>31.43980598449707</v>
      </c>
      <c r="W70" s="1">
        <v>32.049644470214844</v>
      </c>
      <c r="X70" s="1">
        <v>417.19772338867188</v>
      </c>
      <c r="Y70" s="1">
        <v>420.06460571289063</v>
      </c>
      <c r="Z70" s="1">
        <v>33.031539916992188</v>
      </c>
      <c r="AA70" s="1">
        <v>33.74346923828125</v>
      </c>
      <c r="AB70" s="1">
        <v>69.353507995605469</v>
      </c>
      <c r="AC70" s="1">
        <v>70.848289489746094</v>
      </c>
      <c r="AD70" s="1">
        <v>300.66806030273438</v>
      </c>
      <c r="AE70" s="1">
        <v>0.24562600255012512</v>
      </c>
      <c r="AF70" s="1">
        <v>7.1330487728118896E-2</v>
      </c>
      <c r="AG70" s="1">
        <v>99.416885375976563</v>
      </c>
      <c r="AH70" s="1">
        <v>3.1364622116088867</v>
      </c>
      <c r="AI70" s="1">
        <v>0.32291299104690552</v>
      </c>
      <c r="AJ70" s="1">
        <v>3.6645080894231796E-2</v>
      </c>
      <c r="AK70" s="1">
        <v>1.879169256426394E-3</v>
      </c>
      <c r="AL70" s="1">
        <v>5.5142682045698166E-2</v>
      </c>
      <c r="AM70" s="1">
        <v>4.2557520791888237E-3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88</v>
      </c>
      <c r="AV70">
        <f t="shared" si="8"/>
        <v>0.50111343383789053</v>
      </c>
      <c r="AW70">
        <f t="shared" si="9"/>
        <v>3.6921597472650686E-4</v>
      </c>
      <c r="AX70">
        <f t="shared" si="10"/>
        <v>304.58980598449705</v>
      </c>
      <c r="AY70">
        <f t="shared" si="11"/>
        <v>305.00116958618162</v>
      </c>
      <c r="AZ70">
        <f t="shared" si="12"/>
        <v>3.9300159529592982E-2</v>
      </c>
      <c r="BA70">
        <f t="shared" si="13"/>
        <v>-0.12649045333062847</v>
      </c>
      <c r="BB70">
        <f t="shared" si="14"/>
        <v>4.6257517490138591</v>
      </c>
      <c r="BC70">
        <f t="shared" si="15"/>
        <v>46.52883392514368</v>
      </c>
      <c r="BD70">
        <f t="shared" si="16"/>
        <v>12.78536468686243</v>
      </c>
      <c r="BE70">
        <f t="shared" si="17"/>
        <v>31.645487785339355</v>
      </c>
      <c r="BF70">
        <f t="shared" si="18"/>
        <v>4.6801011183844583</v>
      </c>
      <c r="BG70">
        <f t="shared" si="19"/>
        <v>2.771896422811106E-2</v>
      </c>
      <c r="BH70">
        <f t="shared" si="20"/>
        <v>3.3546706134499984</v>
      </c>
      <c r="BI70">
        <f t="shared" si="21"/>
        <v>1.3254305049344599</v>
      </c>
      <c r="BJ70">
        <f t="shared" si="22"/>
        <v>1.7348693354522476E-2</v>
      </c>
      <c r="BK70">
        <f t="shared" si="23"/>
        <v>49.907476543882467</v>
      </c>
      <c r="BL70">
        <f t="shared" si="24"/>
        <v>1.195059059391985</v>
      </c>
      <c r="BM70">
        <f t="shared" si="25"/>
        <v>71.652047602772015</v>
      </c>
      <c r="BN70">
        <f t="shared" si="26"/>
        <v>420.82123688068998</v>
      </c>
      <c r="BO70">
        <f t="shared" si="27"/>
        <v>-2.7101901407883262E-3</v>
      </c>
    </row>
    <row r="71" spans="1:67" x14ac:dyDescent="0.25">
      <c r="A71" s="1">
        <v>58</v>
      </c>
      <c r="B71" s="1" t="s">
        <v>147</v>
      </c>
      <c r="C71" s="1" t="s">
        <v>82</v>
      </c>
      <c r="D71" s="1" t="s">
        <v>83</v>
      </c>
      <c r="E71" s="1" t="s">
        <v>84</v>
      </c>
      <c r="F71" s="1" t="s">
        <v>85</v>
      </c>
      <c r="G71" s="1" t="s">
        <v>86</v>
      </c>
      <c r="H71" s="1" t="s">
        <v>87</v>
      </c>
      <c r="I71" s="1">
        <v>2283.4999939762056</v>
      </c>
      <c r="J71" s="1">
        <v>0</v>
      </c>
      <c r="K71">
        <f t="shared" si="0"/>
        <v>-1.5858796402962265</v>
      </c>
      <c r="L71">
        <f t="shared" si="1"/>
        <v>2.7765681683363529E-2</v>
      </c>
      <c r="M71">
        <f t="shared" si="2"/>
        <v>502.33412714936605</v>
      </c>
      <c r="N71">
        <f t="shared" si="3"/>
        <v>0.36639947994425759</v>
      </c>
      <c r="O71">
        <f t="shared" si="4"/>
        <v>1.2715906898699552</v>
      </c>
      <c r="P71">
        <f t="shared" si="5"/>
        <v>31.439563751220703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31.847518920898438</v>
      </c>
      <c r="V71" s="1">
        <v>31.439563751220703</v>
      </c>
      <c r="W71" s="1">
        <v>32.034278869628906</v>
      </c>
      <c r="X71" s="1">
        <v>417.14413452148438</v>
      </c>
      <c r="Y71" s="1">
        <v>420.00115966796875</v>
      </c>
      <c r="Z71" s="1">
        <v>33.031028747558594</v>
      </c>
      <c r="AA71" s="1">
        <v>33.737384796142578</v>
      </c>
      <c r="AB71" s="1">
        <v>69.367439270019531</v>
      </c>
      <c r="AC71" s="1">
        <v>70.850837707519531</v>
      </c>
      <c r="AD71" s="1">
        <v>300.7305908203125</v>
      </c>
      <c r="AE71" s="1">
        <v>0.16173951327800751</v>
      </c>
      <c r="AF71" s="1">
        <v>5.996052548289299E-2</v>
      </c>
      <c r="AG71" s="1">
        <v>99.417823791503906</v>
      </c>
      <c r="AH71" s="1">
        <v>3.1364622116088867</v>
      </c>
      <c r="AI71" s="1">
        <v>0.32291299104690552</v>
      </c>
      <c r="AJ71" s="1">
        <v>3.6645080894231796E-2</v>
      </c>
      <c r="AK71" s="1">
        <v>1.879169256426394E-3</v>
      </c>
      <c r="AL71" s="1">
        <v>5.5142682045698166E-2</v>
      </c>
      <c r="AM71" s="1">
        <v>4.2557520791888237E-3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88</v>
      </c>
      <c r="AV71">
        <f t="shared" si="8"/>
        <v>0.50121765136718743</v>
      </c>
      <c r="AW71">
        <f t="shared" si="9"/>
        <v>3.6639947994425757E-4</v>
      </c>
      <c r="AX71">
        <f t="shared" si="10"/>
        <v>304.58956375122068</v>
      </c>
      <c r="AY71">
        <f t="shared" si="11"/>
        <v>304.99751892089841</v>
      </c>
      <c r="AZ71">
        <f t="shared" si="12"/>
        <v>2.5878321546055627E-2</v>
      </c>
      <c r="BA71">
        <f t="shared" si="13"/>
        <v>-0.12571173115652495</v>
      </c>
      <c r="BB71">
        <f t="shared" si="14"/>
        <v>4.6256880667190208</v>
      </c>
      <c r="BC71">
        <f t="shared" si="15"/>
        <v>46.527754182387618</v>
      </c>
      <c r="BD71">
        <f t="shared" si="16"/>
        <v>12.79036938624504</v>
      </c>
      <c r="BE71">
        <f t="shared" si="17"/>
        <v>31.64354133605957</v>
      </c>
      <c r="BF71">
        <f t="shared" si="18"/>
        <v>4.6795841939633087</v>
      </c>
      <c r="BG71">
        <f t="shared" si="19"/>
        <v>2.749685460474521E-2</v>
      </c>
      <c r="BH71">
        <f t="shared" si="20"/>
        <v>3.3540973768490656</v>
      </c>
      <c r="BI71">
        <f t="shared" si="21"/>
        <v>1.3254868171142431</v>
      </c>
      <c r="BJ71">
        <f t="shared" si="22"/>
        <v>1.7209486053133161E-2</v>
      </c>
      <c r="BK71">
        <f t="shared" si="23"/>
        <v>49.940965737394599</v>
      </c>
      <c r="BL71">
        <f t="shared" si="24"/>
        <v>1.1960303336935676</v>
      </c>
      <c r="BM71">
        <f t="shared" si="25"/>
        <v>71.638159013474478</v>
      </c>
      <c r="BN71">
        <f t="shared" si="26"/>
        <v>420.75501089657348</v>
      </c>
      <c r="BO71">
        <f t="shared" si="27"/>
        <v>-2.700134161342153E-3</v>
      </c>
    </row>
    <row r="72" spans="1:67" x14ac:dyDescent="0.25">
      <c r="A72" s="1">
        <v>59</v>
      </c>
      <c r="B72" s="1" t="s">
        <v>148</v>
      </c>
      <c r="C72" s="1" t="s">
        <v>82</v>
      </c>
      <c r="D72" s="1" t="s">
        <v>83</v>
      </c>
      <c r="E72" s="1" t="s">
        <v>84</v>
      </c>
      <c r="F72" s="1" t="s">
        <v>85</v>
      </c>
      <c r="G72" s="1" t="s">
        <v>86</v>
      </c>
      <c r="H72" s="1" t="s">
        <v>87</v>
      </c>
      <c r="I72" s="1">
        <v>2288.4999938644469</v>
      </c>
      <c r="J72" s="1">
        <v>0</v>
      </c>
      <c r="K72">
        <f t="shared" si="0"/>
        <v>-1.5497332855160184</v>
      </c>
      <c r="L72">
        <f t="shared" si="1"/>
        <v>2.7644010503679706E-2</v>
      </c>
      <c r="M72">
        <f t="shared" si="2"/>
        <v>500.68263836189897</v>
      </c>
      <c r="N72">
        <f t="shared" si="3"/>
        <v>0.3646916517340415</v>
      </c>
      <c r="O72">
        <f t="shared" si="4"/>
        <v>1.2712101243683911</v>
      </c>
      <c r="P72">
        <f t="shared" si="5"/>
        <v>31.434579849243164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31.845354080200195</v>
      </c>
      <c r="V72" s="1">
        <v>31.434579849243164</v>
      </c>
      <c r="W72" s="1">
        <v>32.022392272949219</v>
      </c>
      <c r="X72" s="1">
        <v>417.25027465820313</v>
      </c>
      <c r="Y72" s="1">
        <v>420.03668212890625</v>
      </c>
      <c r="Z72" s="1">
        <v>33.024562835693359</v>
      </c>
      <c r="AA72" s="1">
        <v>33.727657318115234</v>
      </c>
      <c r="AB72" s="1">
        <v>69.363151550292969</v>
      </c>
      <c r="AC72" s="1">
        <v>70.839889526367188</v>
      </c>
      <c r="AD72" s="1">
        <v>300.72042846679688</v>
      </c>
      <c r="AE72" s="1">
        <v>9.6740104258060455E-2</v>
      </c>
      <c r="AF72" s="1">
        <v>9.9243693053722382E-2</v>
      </c>
      <c r="AG72" s="1">
        <v>99.418937683105469</v>
      </c>
      <c r="AH72" s="1">
        <v>3.1364622116088867</v>
      </c>
      <c r="AI72" s="1">
        <v>0.32291299104690552</v>
      </c>
      <c r="AJ72" s="1">
        <v>3.6645080894231796E-2</v>
      </c>
      <c r="AK72" s="1">
        <v>1.879169256426394E-3</v>
      </c>
      <c r="AL72" s="1">
        <v>5.5142682045698166E-2</v>
      </c>
      <c r="AM72" s="1">
        <v>4.2557520791888237E-3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88</v>
      </c>
      <c r="AV72">
        <f t="shared" si="8"/>
        <v>0.50120071411132805</v>
      </c>
      <c r="AW72">
        <f t="shared" si="9"/>
        <v>3.6469165173404151E-4</v>
      </c>
      <c r="AX72">
        <f t="shared" si="10"/>
        <v>304.58457984924314</v>
      </c>
      <c r="AY72">
        <f t="shared" si="11"/>
        <v>304.99535408020017</v>
      </c>
      <c r="AZ72">
        <f t="shared" si="12"/>
        <v>1.54784163353201E-2</v>
      </c>
      <c r="BA72">
        <f t="shared" si="13"/>
        <v>-0.12459532104138805</v>
      </c>
      <c r="BB72">
        <f t="shared" si="14"/>
        <v>4.6243779854752258</v>
      </c>
      <c r="BC72">
        <f t="shared" si="15"/>
        <v>46.514055503341581</v>
      </c>
      <c r="BD72">
        <f t="shared" si="16"/>
        <v>12.786398185226346</v>
      </c>
      <c r="BE72">
        <f t="shared" si="17"/>
        <v>31.63996696472168</v>
      </c>
      <c r="BF72">
        <f t="shared" si="18"/>
        <v>4.6786350668262227</v>
      </c>
      <c r="BG72">
        <f t="shared" si="19"/>
        <v>2.7377522995106995E-2</v>
      </c>
      <c r="BH72">
        <f t="shared" si="20"/>
        <v>3.3531678611068347</v>
      </c>
      <c r="BI72">
        <f t="shared" si="21"/>
        <v>1.3254672057193879</v>
      </c>
      <c r="BJ72">
        <f t="shared" si="22"/>
        <v>1.7134696210150204E-2</v>
      </c>
      <c r="BK72">
        <f t="shared" si="23"/>
        <v>49.777336022314465</v>
      </c>
      <c r="BL72">
        <f t="shared" si="24"/>
        <v>1.1919974127598767</v>
      </c>
      <c r="BM72">
        <f t="shared" si="25"/>
        <v>71.63775751163675</v>
      </c>
      <c r="BN72">
        <f t="shared" si="26"/>
        <v>420.77335111160261</v>
      </c>
      <c r="BO72">
        <f t="shared" si="27"/>
        <v>-2.6384612291205371E-3</v>
      </c>
    </row>
    <row r="73" spans="1:67" x14ac:dyDescent="0.25">
      <c r="A73" s="1">
        <v>60</v>
      </c>
      <c r="B73" s="1" t="s">
        <v>149</v>
      </c>
      <c r="C73" s="1" t="s">
        <v>82</v>
      </c>
      <c r="D73" s="1" t="s">
        <v>83</v>
      </c>
      <c r="E73" s="1" t="s">
        <v>84</v>
      </c>
      <c r="F73" s="1" t="s">
        <v>85</v>
      </c>
      <c r="G73" s="1" t="s">
        <v>86</v>
      </c>
      <c r="H73" s="1" t="s">
        <v>87</v>
      </c>
      <c r="I73" s="1">
        <v>2293.9999937415123</v>
      </c>
      <c r="J73" s="1">
        <v>0</v>
      </c>
      <c r="K73">
        <f t="shared" si="0"/>
        <v>-1.5984439662317915</v>
      </c>
      <c r="L73">
        <f t="shared" si="1"/>
        <v>2.7597389122975966E-2</v>
      </c>
      <c r="M73">
        <f t="shared" si="2"/>
        <v>503.63869111348316</v>
      </c>
      <c r="N73">
        <f t="shared" si="3"/>
        <v>0.36485538384630778</v>
      </c>
      <c r="O73">
        <f t="shared" si="4"/>
        <v>1.2738910657392468</v>
      </c>
      <c r="P73">
        <f t="shared" si="5"/>
        <v>31.441020965576172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31.840007781982422</v>
      </c>
      <c r="V73" s="1">
        <v>31.441020965576172</v>
      </c>
      <c r="W73" s="1">
        <v>32.026729583740234</v>
      </c>
      <c r="X73" s="1">
        <v>417.16281127929688</v>
      </c>
      <c r="Y73" s="1">
        <v>420.04608154296875</v>
      </c>
      <c r="Z73" s="1">
        <v>33.014675140380859</v>
      </c>
      <c r="AA73" s="1">
        <v>33.718048095703125</v>
      </c>
      <c r="AB73" s="1">
        <v>69.362724304199219</v>
      </c>
      <c r="AC73" s="1">
        <v>70.840484619140625</v>
      </c>
      <c r="AD73" s="1">
        <v>300.73931884765625</v>
      </c>
      <c r="AE73" s="1">
        <v>0.13830843567848206</v>
      </c>
      <c r="AF73" s="1">
        <v>8.166947215795517E-2</v>
      </c>
      <c r="AG73" s="1">
        <v>99.417976379394531</v>
      </c>
      <c r="AH73" s="1">
        <v>3.1364622116088867</v>
      </c>
      <c r="AI73" s="1">
        <v>0.32291299104690552</v>
      </c>
      <c r="AJ73" s="1">
        <v>3.6645080894231796E-2</v>
      </c>
      <c r="AK73" s="1">
        <v>1.879169256426394E-3</v>
      </c>
      <c r="AL73" s="1">
        <v>5.5142682045698166E-2</v>
      </c>
      <c r="AM73" s="1">
        <v>4.2557520791888237E-3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88</v>
      </c>
      <c r="AV73">
        <f t="shared" si="8"/>
        <v>0.50123219807942698</v>
      </c>
      <c r="AW73">
        <f t="shared" si="9"/>
        <v>3.648553838463078E-4</v>
      </c>
      <c r="AX73">
        <f t="shared" si="10"/>
        <v>304.59102096557615</v>
      </c>
      <c r="AY73">
        <f t="shared" si="11"/>
        <v>304.9900077819824</v>
      </c>
      <c r="AZ73">
        <f t="shared" si="12"/>
        <v>2.2129349213927618E-2</v>
      </c>
      <c r="BA73">
        <f t="shared" si="13"/>
        <v>-0.12622118613170621</v>
      </c>
      <c r="BB73">
        <f t="shared" si="14"/>
        <v>4.6260711748771488</v>
      </c>
      <c r="BC73">
        <f t="shared" si="15"/>
        <v>46.531536280957269</v>
      </c>
      <c r="BD73">
        <f t="shared" si="16"/>
        <v>12.813488185254144</v>
      </c>
      <c r="BE73">
        <f t="shared" si="17"/>
        <v>31.640514373779297</v>
      </c>
      <c r="BF73">
        <f t="shared" si="18"/>
        <v>4.678780413206761</v>
      </c>
      <c r="BG73">
        <f t="shared" si="19"/>
        <v>2.7331795396175727E-2</v>
      </c>
      <c r="BH73">
        <f t="shared" si="20"/>
        <v>3.352180109137902</v>
      </c>
      <c r="BI73">
        <f t="shared" si="21"/>
        <v>1.326600304068859</v>
      </c>
      <c r="BJ73">
        <f t="shared" si="22"/>
        <v>1.7106037153742534E-2</v>
      </c>
      <c r="BK73">
        <f t="shared" si="23"/>
        <v>50.07073949686945</v>
      </c>
      <c r="BL73">
        <f t="shared" si="24"/>
        <v>1.1990081880146364</v>
      </c>
      <c r="BM73">
        <f t="shared" si="25"/>
        <v>71.587766801356096</v>
      </c>
      <c r="BN73">
        <f t="shared" si="26"/>
        <v>420.8059052503811</v>
      </c>
      <c r="BO73">
        <f t="shared" si="27"/>
        <v>-2.7192829870472113E-3</v>
      </c>
    </row>
    <row r="74" spans="1:67" x14ac:dyDescent="0.25">
      <c r="A74" s="1">
        <v>61</v>
      </c>
      <c r="B74" s="1" t="s">
        <v>150</v>
      </c>
      <c r="C74" s="1" t="s">
        <v>82</v>
      </c>
      <c r="D74" s="1" t="s">
        <v>83</v>
      </c>
      <c r="E74" s="1" t="s">
        <v>84</v>
      </c>
      <c r="F74" s="1" t="s">
        <v>85</v>
      </c>
      <c r="G74" s="1" t="s">
        <v>86</v>
      </c>
      <c r="H74" s="1" t="s">
        <v>87</v>
      </c>
      <c r="I74" s="1">
        <v>2298.9999936297536</v>
      </c>
      <c r="J74" s="1">
        <v>0</v>
      </c>
      <c r="K74">
        <f t="shared" si="0"/>
        <v>-1.5700834842307951</v>
      </c>
      <c r="L74">
        <f t="shared" si="1"/>
        <v>2.7437089570468032E-2</v>
      </c>
      <c r="M74">
        <f t="shared" si="2"/>
        <v>502.50775324072208</v>
      </c>
      <c r="N74">
        <f t="shared" si="3"/>
        <v>0.36260857083828313</v>
      </c>
      <c r="O74">
        <f t="shared" si="4"/>
        <v>1.273379426290207</v>
      </c>
      <c r="P74">
        <f t="shared" si="5"/>
        <v>31.436956405639648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31.835403442382813</v>
      </c>
      <c r="V74" s="1">
        <v>31.436956405639648</v>
      </c>
      <c r="W74" s="1">
        <v>32.021514892578125</v>
      </c>
      <c r="X74" s="1">
        <v>417.19601440429688</v>
      </c>
      <c r="Y74" s="1">
        <v>420.0250244140625</v>
      </c>
      <c r="Z74" s="1">
        <v>33.013381958007813</v>
      </c>
      <c r="AA74" s="1">
        <v>33.712532043457031</v>
      </c>
      <c r="AB74" s="1">
        <v>69.3779296875</v>
      </c>
      <c r="AC74" s="1">
        <v>70.847198486328125</v>
      </c>
      <c r="AD74" s="1">
        <v>300.6943359375</v>
      </c>
      <c r="AE74" s="1">
        <v>0.31591719388961792</v>
      </c>
      <c r="AF74" s="1">
        <v>1.8608208745718002E-2</v>
      </c>
      <c r="AG74" s="1">
        <v>99.417724609375</v>
      </c>
      <c r="AH74" s="1">
        <v>3.1364622116088867</v>
      </c>
      <c r="AI74" s="1">
        <v>0.32291299104690552</v>
      </c>
      <c r="AJ74" s="1">
        <v>3.6645080894231796E-2</v>
      </c>
      <c r="AK74" s="1">
        <v>1.879169256426394E-3</v>
      </c>
      <c r="AL74" s="1">
        <v>5.5142682045698166E-2</v>
      </c>
      <c r="AM74" s="1">
        <v>4.2557520791888237E-3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88</v>
      </c>
      <c r="AV74">
        <f t="shared" si="8"/>
        <v>0.50115722656249995</v>
      </c>
      <c r="AW74">
        <f t="shared" si="9"/>
        <v>3.626085708382831E-4</v>
      </c>
      <c r="AX74">
        <f t="shared" si="10"/>
        <v>304.58695640563963</v>
      </c>
      <c r="AY74">
        <f t="shared" si="11"/>
        <v>304.98540344238279</v>
      </c>
      <c r="AZ74">
        <f t="shared" si="12"/>
        <v>5.054674989253094E-2</v>
      </c>
      <c r="BA74">
        <f t="shared" si="13"/>
        <v>-0.12486150427839465</v>
      </c>
      <c r="BB74">
        <f t="shared" si="14"/>
        <v>4.6250026528713484</v>
      </c>
      <c r="BC74">
        <f t="shared" si="15"/>
        <v>46.520906317697147</v>
      </c>
      <c r="BD74">
        <f t="shared" si="16"/>
        <v>12.808374274240116</v>
      </c>
      <c r="BE74">
        <f t="shared" si="17"/>
        <v>31.63617992401123</v>
      </c>
      <c r="BF74">
        <f t="shared" si="18"/>
        <v>4.6776296510227295</v>
      </c>
      <c r="BG74">
        <f t="shared" si="19"/>
        <v>2.7174557611851391E-2</v>
      </c>
      <c r="BH74">
        <f t="shared" si="20"/>
        <v>3.3516232265811414</v>
      </c>
      <c r="BI74">
        <f t="shared" si="21"/>
        <v>1.3260064244415881</v>
      </c>
      <c r="BJ74">
        <f t="shared" si="22"/>
        <v>1.7007491848996005E-2</v>
      </c>
      <c r="BK74">
        <f t="shared" si="23"/>
        <v>49.958177425761875</v>
      </c>
      <c r="BL74">
        <f t="shared" si="24"/>
        <v>1.1963757491395268</v>
      </c>
      <c r="BM74">
        <f t="shared" si="25"/>
        <v>71.591267525520891</v>
      </c>
      <c r="BN74">
        <f t="shared" si="26"/>
        <v>420.77136690659762</v>
      </c>
      <c r="BO74">
        <f t="shared" si="27"/>
        <v>-2.6713858308215206E-3</v>
      </c>
    </row>
    <row r="75" spans="1:67" x14ac:dyDescent="0.25">
      <c r="A75" s="1">
        <v>62</v>
      </c>
      <c r="B75" s="1" t="s">
        <v>151</v>
      </c>
      <c r="C75" s="1" t="s">
        <v>82</v>
      </c>
      <c r="D75" s="1" t="s">
        <v>83</v>
      </c>
      <c r="E75" s="1" t="s">
        <v>84</v>
      </c>
      <c r="F75" s="1" t="s">
        <v>85</v>
      </c>
      <c r="G75" s="1" t="s">
        <v>86</v>
      </c>
      <c r="H75" s="1" t="s">
        <v>87</v>
      </c>
      <c r="I75" s="1">
        <v>2303.9999935179949</v>
      </c>
      <c r="J75" s="1">
        <v>0</v>
      </c>
      <c r="K75">
        <f t="shared" si="0"/>
        <v>-1.5379493431450133</v>
      </c>
      <c r="L75">
        <f t="shared" si="1"/>
        <v>2.7347517089640516E-2</v>
      </c>
      <c r="M75">
        <f t="shared" si="2"/>
        <v>500.96086899032809</v>
      </c>
      <c r="N75">
        <f t="shared" si="3"/>
        <v>0.36150637112750117</v>
      </c>
      <c r="O75">
        <f t="shared" si="4"/>
        <v>1.2736461883857899</v>
      </c>
      <c r="P75">
        <f t="shared" si="5"/>
        <v>31.435853958129883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31.838798522949219</v>
      </c>
      <c r="V75" s="1">
        <v>31.435853958129883</v>
      </c>
      <c r="W75" s="1">
        <v>32.017593383789063</v>
      </c>
      <c r="X75" s="1">
        <v>417.29437255859375</v>
      </c>
      <c r="Y75" s="1">
        <v>420.05963134765625</v>
      </c>
      <c r="Z75" s="1">
        <v>33.009696960449219</v>
      </c>
      <c r="AA75" s="1">
        <v>33.706592559814453</v>
      </c>
      <c r="AB75" s="1">
        <v>69.3575439453125</v>
      </c>
      <c r="AC75" s="1">
        <v>70.821807861328125</v>
      </c>
      <c r="AD75" s="1">
        <v>300.75198364257813</v>
      </c>
      <c r="AE75" s="1">
        <v>0.14511078596115112</v>
      </c>
      <c r="AF75" s="1">
        <v>7.029791921377182E-2</v>
      </c>
      <c r="AG75" s="1">
        <v>99.418731689453125</v>
      </c>
      <c r="AH75" s="1">
        <v>3.1364622116088867</v>
      </c>
      <c r="AI75" s="1">
        <v>0.32291299104690552</v>
      </c>
      <c r="AJ75" s="1">
        <v>3.6645080894231796E-2</v>
      </c>
      <c r="AK75" s="1">
        <v>1.879169256426394E-3</v>
      </c>
      <c r="AL75" s="1">
        <v>5.5142682045698166E-2</v>
      </c>
      <c r="AM75" s="1">
        <v>4.2557520791888237E-3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88</v>
      </c>
      <c r="AV75">
        <f t="shared" si="8"/>
        <v>0.50125330607096352</v>
      </c>
      <c r="AW75">
        <f t="shared" si="9"/>
        <v>3.6150637112750117E-4</v>
      </c>
      <c r="AX75">
        <f t="shared" si="10"/>
        <v>304.58585395812986</v>
      </c>
      <c r="AY75">
        <f t="shared" si="11"/>
        <v>304.9887985229492</v>
      </c>
      <c r="AZ75">
        <f t="shared" si="12"/>
        <v>2.3217725234827569E-2</v>
      </c>
      <c r="BA75">
        <f t="shared" si="13"/>
        <v>-0.12400285091766733</v>
      </c>
      <c r="BB75">
        <f t="shared" si="14"/>
        <v>4.6247128702557001</v>
      </c>
      <c r="BC75">
        <f t="shared" si="15"/>
        <v>46.517520306953529</v>
      </c>
      <c r="BD75">
        <f t="shared" si="16"/>
        <v>12.810927747139075</v>
      </c>
      <c r="BE75">
        <f t="shared" si="17"/>
        <v>31.637326240539551</v>
      </c>
      <c r="BF75">
        <f t="shared" si="18"/>
        <v>4.6779339650361953</v>
      </c>
      <c r="BG75">
        <f t="shared" si="19"/>
        <v>2.7086688334910014E-2</v>
      </c>
      <c r="BH75">
        <f t="shared" si="20"/>
        <v>3.3510666818699102</v>
      </c>
      <c r="BI75">
        <f t="shared" si="21"/>
        <v>1.3268672831662851</v>
      </c>
      <c r="BJ75">
        <f t="shared" si="22"/>
        <v>1.6952422406650711E-2</v>
      </c>
      <c r="BK75">
        <f t="shared" si="23"/>
        <v>49.804894221064707</v>
      </c>
      <c r="BL75">
        <f t="shared" si="24"/>
        <v>1.1925946499146334</v>
      </c>
      <c r="BM75">
        <f t="shared" si="25"/>
        <v>71.582786030561337</v>
      </c>
      <c r="BN75">
        <f t="shared" si="26"/>
        <v>420.79069880851671</v>
      </c>
      <c r="BO75">
        <f t="shared" si="27"/>
        <v>-2.6162816589795695E-3</v>
      </c>
    </row>
    <row r="76" spans="1:67" x14ac:dyDescent="0.25">
      <c r="A76" s="1">
        <v>63</v>
      </c>
      <c r="B76" s="1" t="s">
        <v>152</v>
      </c>
      <c r="C76" s="1" t="s">
        <v>82</v>
      </c>
      <c r="D76" s="1" t="s">
        <v>83</v>
      </c>
      <c r="E76" s="1" t="s">
        <v>84</v>
      </c>
      <c r="F76" s="1" t="s">
        <v>85</v>
      </c>
      <c r="G76" s="1" t="s">
        <v>86</v>
      </c>
      <c r="H76" s="1" t="s">
        <v>87</v>
      </c>
      <c r="I76" s="1">
        <v>2309.4999933950603</v>
      </c>
      <c r="J76" s="1">
        <v>0</v>
      </c>
      <c r="K76">
        <f t="shared" si="0"/>
        <v>-1.571760918814979</v>
      </c>
      <c r="L76">
        <f t="shared" si="1"/>
        <v>2.7521360793890753E-2</v>
      </c>
      <c r="M76">
        <f t="shared" si="2"/>
        <v>502.28329248181984</v>
      </c>
      <c r="N76">
        <f t="shared" si="3"/>
        <v>0.3636244872885539</v>
      </c>
      <c r="O76">
        <f t="shared" si="4"/>
        <v>1.2730947233484309</v>
      </c>
      <c r="P76">
        <f t="shared" si="5"/>
        <v>31.431083679199219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31.833942413330078</v>
      </c>
      <c r="V76" s="1">
        <v>31.431083679199219</v>
      </c>
      <c r="W76" s="1">
        <v>32.015789031982422</v>
      </c>
      <c r="X76" s="1">
        <v>417.1456298828125</v>
      </c>
      <c r="Y76" s="1">
        <v>419.977294921875</v>
      </c>
      <c r="Z76" s="1">
        <v>32.998680114746094</v>
      </c>
      <c r="AA76" s="1">
        <v>33.6998291015625</v>
      </c>
      <c r="AB76" s="1">
        <v>69.352859497070313</v>
      </c>
      <c r="AC76" s="1">
        <v>70.826454162597656</v>
      </c>
      <c r="AD76" s="1">
        <v>300.68109130859375</v>
      </c>
      <c r="AE76" s="1">
        <v>0.25922614336013794</v>
      </c>
      <c r="AF76" s="1">
        <v>9.3038417398929596E-3</v>
      </c>
      <c r="AG76" s="1">
        <v>99.4178466796875</v>
      </c>
      <c r="AH76" s="1">
        <v>3.1364622116088867</v>
      </c>
      <c r="AI76" s="1">
        <v>0.32291299104690552</v>
      </c>
      <c r="AJ76" s="1">
        <v>3.6645080894231796E-2</v>
      </c>
      <c r="AK76" s="1">
        <v>1.879169256426394E-3</v>
      </c>
      <c r="AL76" s="1">
        <v>5.5142682045698166E-2</v>
      </c>
      <c r="AM76" s="1">
        <v>4.2557520791888237E-3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88</v>
      </c>
      <c r="AV76">
        <f t="shared" si="8"/>
        <v>0.50113515218098947</v>
      </c>
      <c r="AW76">
        <f t="shared" si="9"/>
        <v>3.6362448728855391E-4</v>
      </c>
      <c r="AX76">
        <f t="shared" si="10"/>
        <v>304.5810836791992</v>
      </c>
      <c r="AY76">
        <f t="shared" si="11"/>
        <v>304.98394241333006</v>
      </c>
      <c r="AZ76">
        <f t="shared" si="12"/>
        <v>4.1476182010557139E-2</v>
      </c>
      <c r="BA76">
        <f t="shared" si="13"/>
        <v>-0.12486502325885387</v>
      </c>
      <c r="BB76">
        <f t="shared" si="14"/>
        <v>4.6234591660992423</v>
      </c>
      <c r="BC76">
        <f t="shared" si="15"/>
        <v>46.505323948480594</v>
      </c>
      <c r="BD76">
        <f t="shared" si="16"/>
        <v>12.805494846918094</v>
      </c>
      <c r="BE76">
        <f t="shared" si="17"/>
        <v>31.632513046264648</v>
      </c>
      <c r="BF76">
        <f t="shared" si="18"/>
        <v>4.6766563163796322</v>
      </c>
      <c r="BG76">
        <f t="shared" si="19"/>
        <v>2.7257221421997383E-2</v>
      </c>
      <c r="BH76">
        <f t="shared" si="20"/>
        <v>3.3503644427508115</v>
      </c>
      <c r="BI76">
        <f t="shared" si="21"/>
        <v>1.3262918736288207</v>
      </c>
      <c r="BJ76">
        <f t="shared" si="22"/>
        <v>1.7059299368454964E-2</v>
      </c>
      <c r="BK76">
        <f t="shared" si="23"/>
        <v>49.935923361726203</v>
      </c>
      <c r="BL76">
        <f t="shared" si="24"/>
        <v>1.1959772553305663</v>
      </c>
      <c r="BM76">
        <f t="shared" si="25"/>
        <v>71.589390937459456</v>
      </c>
      <c r="BN76">
        <f t="shared" si="26"/>
        <v>420.72443478647421</v>
      </c>
      <c r="BO76">
        <f t="shared" si="27"/>
        <v>-2.6744680739632532E-3</v>
      </c>
    </row>
    <row r="77" spans="1:67" x14ac:dyDescent="0.25">
      <c r="A77" s="1">
        <v>64</v>
      </c>
      <c r="B77" s="1" t="s">
        <v>153</v>
      </c>
      <c r="C77" s="1" t="s">
        <v>82</v>
      </c>
      <c r="D77" s="1" t="s">
        <v>83</v>
      </c>
      <c r="E77" s="1" t="s">
        <v>84</v>
      </c>
      <c r="F77" s="1" t="s">
        <v>85</v>
      </c>
      <c r="G77" s="1" t="s">
        <v>86</v>
      </c>
      <c r="H77" s="1" t="s">
        <v>87</v>
      </c>
      <c r="I77" s="1">
        <v>2314.4999932833016</v>
      </c>
      <c r="J77" s="1">
        <v>0</v>
      </c>
      <c r="K77">
        <f t="shared" si="0"/>
        <v>-1.5376587390132204</v>
      </c>
      <c r="L77">
        <f t="shared" si="1"/>
        <v>2.7500396649736688E-2</v>
      </c>
      <c r="M77">
        <f t="shared" si="2"/>
        <v>500.37879321028424</v>
      </c>
      <c r="N77">
        <f t="shared" si="3"/>
        <v>0.36275497034320497</v>
      </c>
      <c r="O77">
        <f t="shared" si="4"/>
        <v>1.2710406057175114</v>
      </c>
      <c r="P77">
        <f t="shared" si="5"/>
        <v>31.420791625976563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31.832649230957031</v>
      </c>
      <c r="V77" s="1">
        <v>31.420791625976563</v>
      </c>
      <c r="W77" s="1">
        <v>32.040599822998047</v>
      </c>
      <c r="X77" s="1">
        <v>417.20318603515625</v>
      </c>
      <c r="Y77" s="1">
        <v>419.96722412109375</v>
      </c>
      <c r="Z77" s="1">
        <v>32.993667602539063</v>
      </c>
      <c r="AA77" s="1">
        <v>33.693065643310547</v>
      </c>
      <c r="AB77" s="1">
        <v>69.347877502441406</v>
      </c>
      <c r="AC77" s="1">
        <v>70.817909240722656</v>
      </c>
      <c r="AD77" s="1">
        <v>300.71514892578125</v>
      </c>
      <c r="AE77" s="1">
        <v>0.44817632436752319</v>
      </c>
      <c r="AF77" s="1">
        <v>0.10441206395626068</v>
      </c>
      <c r="AG77" s="1">
        <v>99.41851806640625</v>
      </c>
      <c r="AH77" s="1">
        <v>3.1364622116088867</v>
      </c>
      <c r="AI77" s="1">
        <v>0.32291299104690552</v>
      </c>
      <c r="AJ77" s="1">
        <v>3.6645080894231796E-2</v>
      </c>
      <c r="AK77" s="1">
        <v>1.879169256426394E-3</v>
      </c>
      <c r="AL77" s="1">
        <v>5.5142682045698166E-2</v>
      </c>
      <c r="AM77" s="1">
        <v>4.2557520791888237E-3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88</v>
      </c>
      <c r="AV77">
        <f t="shared" si="8"/>
        <v>0.50119191487630199</v>
      </c>
      <c r="AW77">
        <f t="shared" si="9"/>
        <v>3.62754970343205E-4</v>
      </c>
      <c r="AX77">
        <f t="shared" si="10"/>
        <v>304.57079162597654</v>
      </c>
      <c r="AY77">
        <f t="shared" si="11"/>
        <v>304.98264923095701</v>
      </c>
      <c r="AZ77">
        <f t="shared" si="12"/>
        <v>7.1708210296000274E-2</v>
      </c>
      <c r="BA77">
        <f t="shared" si="13"/>
        <v>-0.12285977599251525</v>
      </c>
      <c r="BB77">
        <f t="shared" si="14"/>
        <v>4.6207552610895926</v>
      </c>
      <c r="BC77">
        <f t="shared" si="15"/>
        <v>46.477812694846001</v>
      </c>
      <c r="BD77">
        <f t="shared" si="16"/>
        <v>12.784747051535454</v>
      </c>
      <c r="BE77">
        <f t="shared" si="17"/>
        <v>31.626720428466797</v>
      </c>
      <c r="BF77">
        <f t="shared" si="18"/>
        <v>4.675119085435548</v>
      </c>
      <c r="BG77">
        <f t="shared" si="19"/>
        <v>2.7236657607896203E-2</v>
      </c>
      <c r="BH77">
        <f t="shared" si="20"/>
        <v>3.3497146553720811</v>
      </c>
      <c r="BI77">
        <f t="shared" si="21"/>
        <v>1.3254044300634669</v>
      </c>
      <c r="BJ77">
        <f t="shared" si="22"/>
        <v>1.7046411460788367E-2</v>
      </c>
      <c r="BK77">
        <f t="shared" si="23"/>
        <v>49.746918092823201</v>
      </c>
      <c r="BL77">
        <f t="shared" si="24"/>
        <v>1.191471058860547</v>
      </c>
      <c r="BM77">
        <f t="shared" si="25"/>
        <v>71.618932120029925</v>
      </c>
      <c r="BN77">
        <f t="shared" si="26"/>
        <v>420.69815344266783</v>
      </c>
      <c r="BO77">
        <f t="shared" si="27"/>
        <v>-2.6176838655453333E-3</v>
      </c>
    </row>
    <row r="78" spans="1:67" x14ac:dyDescent="0.25">
      <c r="A78" s="1">
        <v>65</v>
      </c>
      <c r="B78" s="1" t="s">
        <v>154</v>
      </c>
      <c r="C78" s="1" t="s">
        <v>82</v>
      </c>
      <c r="D78" s="1" t="s">
        <v>83</v>
      </c>
      <c r="E78" s="1" t="s">
        <v>84</v>
      </c>
      <c r="F78" s="1" t="s">
        <v>85</v>
      </c>
      <c r="G78" s="1" t="s">
        <v>86</v>
      </c>
      <c r="H78" s="1" t="s">
        <v>87</v>
      </c>
      <c r="I78" s="1">
        <v>2319.999993160367</v>
      </c>
      <c r="J78" s="1">
        <v>0</v>
      </c>
      <c r="K78">
        <f t="shared" si="0"/>
        <v>-1.4289457342369825</v>
      </c>
      <c r="L78">
        <f t="shared" si="1"/>
        <v>2.7616749271126541E-2</v>
      </c>
      <c r="M78">
        <f t="shared" si="2"/>
        <v>493.6377697055978</v>
      </c>
      <c r="N78">
        <f t="shared" si="3"/>
        <v>0.36509128433373544</v>
      </c>
      <c r="O78">
        <f t="shared" si="4"/>
        <v>1.2738707422430182</v>
      </c>
      <c r="P78">
        <f t="shared" si="5"/>
        <v>31.431838989257813</v>
      </c>
      <c r="Q78" s="1">
        <v>6</v>
      </c>
      <c r="R78">
        <f t="shared" si="6"/>
        <v>1.4200000166893005</v>
      </c>
      <c r="S78" s="1">
        <v>1</v>
      </c>
      <c r="T78">
        <f t="shared" si="7"/>
        <v>2.8400000333786011</v>
      </c>
      <c r="U78" s="1">
        <v>31.840749740600586</v>
      </c>
      <c r="V78" s="1">
        <v>31.431838989257813</v>
      </c>
      <c r="W78" s="1">
        <v>32.059986114501953</v>
      </c>
      <c r="X78" s="1">
        <v>417.35836791992188</v>
      </c>
      <c r="Y78" s="1">
        <v>419.90325927734375</v>
      </c>
      <c r="Z78" s="1">
        <v>32.989936828613281</v>
      </c>
      <c r="AA78" s="1">
        <v>33.693748474121094</v>
      </c>
      <c r="AB78" s="1">
        <v>69.308303833007813</v>
      </c>
      <c r="AC78" s="1">
        <v>70.786941528320313</v>
      </c>
      <c r="AD78" s="1">
        <v>300.75375366210938</v>
      </c>
      <c r="AE78" s="1">
        <v>0.1594679206609726</v>
      </c>
      <c r="AF78" s="1">
        <v>0.18711324036121368</v>
      </c>
      <c r="AG78" s="1">
        <v>99.418647766113281</v>
      </c>
      <c r="AH78" s="1">
        <v>3.1364622116088867</v>
      </c>
      <c r="AI78" s="1">
        <v>0.32291299104690552</v>
      </c>
      <c r="AJ78" s="1">
        <v>3.6645080894231796E-2</v>
      </c>
      <c r="AK78" s="1">
        <v>1.879169256426394E-3</v>
      </c>
      <c r="AL78" s="1">
        <v>5.5142682045698166E-2</v>
      </c>
      <c r="AM78" s="1">
        <v>4.2557520791888237E-3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88</v>
      </c>
      <c r="AV78">
        <f t="shared" si="8"/>
        <v>0.50125625610351554</v>
      </c>
      <c r="AW78">
        <f t="shared" si="9"/>
        <v>3.6509128433373543E-4</v>
      </c>
      <c r="AX78">
        <f t="shared" si="10"/>
        <v>304.58183898925779</v>
      </c>
      <c r="AY78">
        <f t="shared" si="11"/>
        <v>304.99074974060056</v>
      </c>
      <c r="AZ78">
        <f t="shared" si="12"/>
        <v>2.5514866735453889E-2</v>
      </c>
      <c r="BA78">
        <f t="shared" si="13"/>
        <v>-0.12493956504684343</v>
      </c>
      <c r="BB78">
        <f t="shared" si="14"/>
        <v>4.62365765371168</v>
      </c>
      <c r="BC78">
        <f t="shared" si="15"/>
        <v>46.506945704884629</v>
      </c>
      <c r="BD78">
        <f t="shared" si="16"/>
        <v>12.813197230763535</v>
      </c>
      <c r="BE78">
        <f t="shared" si="17"/>
        <v>31.636294364929199</v>
      </c>
      <c r="BF78">
        <f t="shared" si="18"/>
        <v>4.6776600310149101</v>
      </c>
      <c r="BG78">
        <f t="shared" si="19"/>
        <v>2.7350784570083213E-2</v>
      </c>
      <c r="BH78">
        <f t="shared" si="20"/>
        <v>3.3497869114686618</v>
      </c>
      <c r="BI78">
        <f t="shared" si="21"/>
        <v>1.3278731195462483</v>
      </c>
      <c r="BJ78">
        <f t="shared" si="22"/>
        <v>1.7117938304935968E-2</v>
      </c>
      <c r="BK78">
        <f t="shared" si="23"/>
        <v>49.07679955041057</v>
      </c>
      <c r="BL78">
        <f t="shared" si="24"/>
        <v>1.1755988047226678</v>
      </c>
      <c r="BM78">
        <f t="shared" si="25"/>
        <v>71.574305142794728</v>
      </c>
      <c r="BN78">
        <f t="shared" si="26"/>
        <v>420.58251164302948</v>
      </c>
      <c r="BO78">
        <f t="shared" si="27"/>
        <v>-2.4317653536098404E-3</v>
      </c>
    </row>
    <row r="79" spans="1:67" x14ac:dyDescent="0.25">
      <c r="A79" s="1">
        <v>66</v>
      </c>
      <c r="B79" s="1" t="s">
        <v>155</v>
      </c>
      <c r="C79" s="1" t="s">
        <v>82</v>
      </c>
      <c r="D79" s="1" t="s">
        <v>83</v>
      </c>
      <c r="E79" s="1" t="s">
        <v>84</v>
      </c>
      <c r="F79" s="1" t="s">
        <v>85</v>
      </c>
      <c r="G79" s="1" t="s">
        <v>86</v>
      </c>
      <c r="H79" s="1" t="s">
        <v>87</v>
      </c>
      <c r="I79" s="1">
        <v>2324.9999930486083</v>
      </c>
      <c r="J79" s="1">
        <v>0</v>
      </c>
      <c r="K79">
        <f t="shared" ref="K79:K142" si="28">(X79-Y79*(1000-Z79)/(1000-AA79))*AV79</f>
        <v>-1.6065271977589406</v>
      </c>
      <c r="L79">
        <f t="shared" ref="L79:L142" si="29">IF(BG79&lt;&gt;0,1/(1/BG79-1/T79),0)</f>
        <v>2.7508453934227534E-2</v>
      </c>
      <c r="M79">
        <f t="shared" ref="M79:M142" si="30">((BJ79-AW79/2)*Y79-K79)/(BJ79+AW79/2)</f>
        <v>504.33286925007508</v>
      </c>
      <c r="N79">
        <f t="shared" ref="N79:N142" si="31">AW79*1000</f>
        <v>0.36485934388920438</v>
      </c>
      <c r="O79">
        <f t="shared" ref="O79:O142" si="32">(BB79-BH79)</f>
        <v>1.2780019093374921</v>
      </c>
      <c r="P79">
        <f t="shared" ref="P79:P142" si="33">(V79+BA79*J79)</f>
        <v>31.445873260498047</v>
      </c>
      <c r="Q79" s="1">
        <v>6</v>
      </c>
      <c r="R79">
        <f t="shared" ref="R79:R142" si="34">(Q79*AO79+AP79)</f>
        <v>1.4200000166893005</v>
      </c>
      <c r="S79" s="1">
        <v>1</v>
      </c>
      <c r="T79">
        <f t="shared" ref="T79:T142" si="35">R79*(S79+1)*(S79+1)/(S79*S79+1)</f>
        <v>2.8400000333786011</v>
      </c>
      <c r="U79" s="1">
        <v>31.84429931640625</v>
      </c>
      <c r="V79" s="1">
        <v>31.445873260498047</v>
      </c>
      <c r="W79" s="1">
        <v>32.029876708984375</v>
      </c>
      <c r="X79" s="1">
        <v>417.10540771484375</v>
      </c>
      <c r="Y79" s="1">
        <v>420.00527954101563</v>
      </c>
      <c r="Z79" s="1">
        <v>32.985828399658203</v>
      </c>
      <c r="AA79" s="1">
        <v>33.689338684082031</v>
      </c>
      <c r="AB79" s="1">
        <v>69.285659790039063</v>
      </c>
      <c r="AC79" s="1">
        <v>70.763359069824219</v>
      </c>
      <c r="AD79" s="1">
        <v>300.69281005859375</v>
      </c>
      <c r="AE79" s="1">
        <v>0.16399835050106049</v>
      </c>
      <c r="AF79" s="1">
        <v>4.8586174845695496E-2</v>
      </c>
      <c r="AG79" s="1">
        <v>99.418548583984375</v>
      </c>
      <c r="AH79" s="1">
        <v>3.1364622116088867</v>
      </c>
      <c r="AI79" s="1">
        <v>0.32291299104690552</v>
      </c>
      <c r="AJ79" s="1">
        <v>3.6645080894231796E-2</v>
      </c>
      <c r="AK79" s="1">
        <v>1.879169256426394E-3</v>
      </c>
      <c r="AL79" s="1">
        <v>5.5142682045698166E-2</v>
      </c>
      <c r="AM79" s="1">
        <v>4.2557520791888237E-3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88</v>
      </c>
      <c r="AV79">
        <f t="shared" ref="AV79:AV142" si="36">AD79*0.000001/(Q79*0.0001)</f>
        <v>0.50115468343098957</v>
      </c>
      <c r="AW79">
        <f t="shared" ref="AW79:AW142" si="37">(AA79-Z79)/(1000-AA79)*AV79</f>
        <v>3.6485934388920437E-4</v>
      </c>
      <c r="AX79">
        <f t="shared" ref="AX79:AX142" si="38">(V79+273.15)</f>
        <v>304.59587326049802</v>
      </c>
      <c r="AY79">
        <f t="shared" ref="AY79:AY142" si="39">(U79+273.15)</f>
        <v>304.99429931640623</v>
      </c>
      <c r="AZ79">
        <f t="shared" ref="AZ79:AZ142" si="40">(AE79*AQ79+AF79*AR79)*AS79</f>
        <v>2.6239735493665872E-2</v>
      </c>
      <c r="BA79">
        <f t="shared" ref="BA79:BA142" si="41">((AZ79+0.00000010773*(AY79^4-AX79^4))-AW79*44100)/(R79*0.92*2*29.3+0.00000043092*AX79^3)</f>
        <v>-0.12625064497036084</v>
      </c>
      <c r="BB79">
        <f t="shared" ref="BB79:BB142" si="42">0.61365*EXP(17.502*P79/(240.97+P79))</f>
        <v>4.6273470640632057</v>
      </c>
      <c r="BC79">
        <f t="shared" ref="BC79:BC142" si="43">BB79*1000/AG79</f>
        <v>46.544101980670426</v>
      </c>
      <c r="BD79">
        <f t="shared" ref="BD79:BD142" si="44">(BC79-AA79)</f>
        <v>12.854763296588395</v>
      </c>
      <c r="BE79">
        <f t="shared" ref="BE79:BE142" si="45">IF(J79,V79,(U79+V79)/2)</f>
        <v>31.645086288452148</v>
      </c>
      <c r="BF79">
        <f t="shared" ref="BF79:BF142" si="46">0.61365*EXP(17.502*BE79/(240.97+BE79))</f>
        <v>4.6799944875721016</v>
      </c>
      <c r="BG79">
        <f t="shared" ref="BG79:BG142" si="47">IF(BD79&lt;&gt;0,(1000-(BC79+AA79)/2)/BD79*AW79,0)</f>
        <v>2.7244561066534348E-2</v>
      </c>
      <c r="BH79">
        <f t="shared" ref="BH79:BH142" si="48">AA79*AG79/1000</f>
        <v>3.3493451547257136</v>
      </c>
      <c r="BI79">
        <f t="shared" ref="BI79:BI142" si="49">(BF79-BH79)</f>
        <v>1.330649332846388</v>
      </c>
      <c r="BJ79">
        <f t="shared" ref="BJ79:BJ142" si="50">1/(1.6/L79+1.37/T79)</f>
        <v>1.7051364772431368E-2</v>
      </c>
      <c r="BK79">
        <f t="shared" ref="BK79:BK142" si="51">M79*AG79*0.001</f>
        <v>50.140041864038835</v>
      </c>
      <c r="BL79">
        <f t="shared" ref="BL79:BL142" si="52">M79/Y79</f>
        <v>1.2007774516577818</v>
      </c>
      <c r="BM79">
        <f t="shared" ref="BM79:BM142" si="53">(1-AW79*AG79/BB79/L79)*100</f>
        <v>71.503295754953626</v>
      </c>
      <c r="BN79">
        <f t="shared" ref="BN79:BN142" si="54">(Y79-K79/(T79/1.35))</f>
        <v>420.76894562956647</v>
      </c>
      <c r="BO79">
        <f t="shared" ref="BO79:BO142" si="55">K79*BM79/100/BN79</f>
        <v>-2.7300491291689707E-3</v>
      </c>
    </row>
    <row r="80" spans="1:67" x14ac:dyDescent="0.25">
      <c r="A80" s="1">
        <v>67</v>
      </c>
      <c r="B80" s="1" t="s">
        <v>156</v>
      </c>
      <c r="C80" s="1" t="s">
        <v>82</v>
      </c>
      <c r="D80" s="1" t="s">
        <v>83</v>
      </c>
      <c r="E80" s="1" t="s">
        <v>84</v>
      </c>
      <c r="F80" s="1" t="s">
        <v>85</v>
      </c>
      <c r="G80" s="1" t="s">
        <v>86</v>
      </c>
      <c r="H80" s="1" t="s">
        <v>87</v>
      </c>
      <c r="I80" s="1">
        <v>2329.9999929368496</v>
      </c>
      <c r="J80" s="1">
        <v>0</v>
      </c>
      <c r="K80">
        <f t="shared" si="28"/>
        <v>-1.6192454732777306</v>
      </c>
      <c r="L80">
        <f t="shared" si="29"/>
        <v>2.7396906662890158E-2</v>
      </c>
      <c r="M80">
        <f t="shared" si="30"/>
        <v>505.45467277745377</v>
      </c>
      <c r="N80">
        <f t="shared" si="31"/>
        <v>0.3631329024710368</v>
      </c>
      <c r="O80">
        <f t="shared" si="32"/>
        <v>1.2771147455620779</v>
      </c>
      <c r="P80">
        <f t="shared" si="33"/>
        <v>31.43848991394043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31.839069366455078</v>
      </c>
      <c r="V80" s="1">
        <v>31.43848991394043</v>
      </c>
      <c r="W80" s="1">
        <v>32.010307312011719</v>
      </c>
      <c r="X80" s="1">
        <v>417.07620239257813</v>
      </c>
      <c r="Y80" s="1">
        <v>420.00265502929688</v>
      </c>
      <c r="Z80" s="1">
        <v>32.978328704833984</v>
      </c>
      <c r="AA80" s="1">
        <v>33.678459167480469</v>
      </c>
      <c r="AB80" s="1">
        <v>69.291007995605469</v>
      </c>
      <c r="AC80" s="1">
        <v>70.762062072753906</v>
      </c>
      <c r="AD80" s="1">
        <v>300.71807861328125</v>
      </c>
      <c r="AE80" s="1">
        <v>0.19801448285579681</v>
      </c>
      <c r="AF80" s="1">
        <v>8.8905610144138336E-2</v>
      </c>
      <c r="AG80" s="1">
        <v>99.419364929199219</v>
      </c>
      <c r="AH80" s="1">
        <v>3.1364622116088867</v>
      </c>
      <c r="AI80" s="1">
        <v>0.32291299104690552</v>
      </c>
      <c r="AJ80" s="1">
        <v>3.6645080894231796E-2</v>
      </c>
      <c r="AK80" s="1">
        <v>1.879169256426394E-3</v>
      </c>
      <c r="AL80" s="1">
        <v>5.5142682045698166E-2</v>
      </c>
      <c r="AM80" s="1">
        <v>4.2557520791888237E-3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88</v>
      </c>
      <c r="AV80">
        <f t="shared" si="36"/>
        <v>0.50119679768880199</v>
      </c>
      <c r="AW80">
        <f t="shared" si="37"/>
        <v>3.6313290247103682E-4</v>
      </c>
      <c r="AX80">
        <f t="shared" si="38"/>
        <v>304.58848991394041</v>
      </c>
      <c r="AY80">
        <f t="shared" si="39"/>
        <v>304.98906936645506</v>
      </c>
      <c r="AZ80">
        <f t="shared" si="40"/>
        <v>3.1682316548772516E-2</v>
      </c>
      <c r="BA80">
        <f t="shared" si="41"/>
        <v>-0.12503982301736424</v>
      </c>
      <c r="BB80">
        <f t="shared" si="42"/>
        <v>4.6254057677869538</v>
      </c>
      <c r="BC80">
        <f t="shared" si="43"/>
        <v>46.524193461514294</v>
      </c>
      <c r="BD80">
        <f t="shared" si="44"/>
        <v>12.845734294033825</v>
      </c>
      <c r="BE80">
        <f t="shared" si="45"/>
        <v>31.638779640197754</v>
      </c>
      <c r="BF80">
        <f t="shared" si="46"/>
        <v>4.6783198255575904</v>
      </c>
      <c r="BG80">
        <f t="shared" si="47"/>
        <v>2.7135139453679052E-2</v>
      </c>
      <c r="BH80">
        <f t="shared" si="48"/>
        <v>3.3482910222248758</v>
      </c>
      <c r="BI80">
        <f t="shared" si="49"/>
        <v>1.3300288033327146</v>
      </c>
      <c r="BJ80">
        <f t="shared" si="50"/>
        <v>1.6982787636155645E-2</v>
      </c>
      <c r="BK80">
        <f t="shared" si="51"/>
        <v>50.251982568030655</v>
      </c>
      <c r="BL80">
        <f t="shared" si="52"/>
        <v>1.2034558989685344</v>
      </c>
      <c r="BM80">
        <f t="shared" si="53"/>
        <v>71.510474384296998</v>
      </c>
      <c r="BN80">
        <f t="shared" si="54"/>
        <v>420.77236677691417</v>
      </c>
      <c r="BO80">
        <f t="shared" si="55"/>
        <v>-2.7519157882368111E-3</v>
      </c>
    </row>
    <row r="81" spans="1:67" x14ac:dyDescent="0.25">
      <c r="A81" s="1">
        <v>68</v>
      </c>
      <c r="B81" s="1" t="s">
        <v>157</v>
      </c>
      <c r="C81" s="1" t="s">
        <v>82</v>
      </c>
      <c r="D81" s="1" t="s">
        <v>83</v>
      </c>
      <c r="E81" s="1" t="s">
        <v>84</v>
      </c>
      <c r="F81" s="1" t="s">
        <v>85</v>
      </c>
      <c r="G81" s="1" t="s">
        <v>86</v>
      </c>
      <c r="H81" s="1" t="s">
        <v>87</v>
      </c>
      <c r="I81" s="1">
        <v>2335.499992813915</v>
      </c>
      <c r="J81" s="1">
        <v>0</v>
      </c>
      <c r="K81">
        <f t="shared" si="28"/>
        <v>-1.5934334149107556</v>
      </c>
      <c r="L81">
        <f t="shared" si="29"/>
        <v>2.7353100242992041E-2</v>
      </c>
      <c r="M81">
        <f t="shared" si="30"/>
        <v>504.04100047586343</v>
      </c>
      <c r="N81">
        <f t="shared" si="31"/>
        <v>0.36178088177839701</v>
      </c>
      <c r="O81">
        <f t="shared" si="32"/>
        <v>1.2744040240560142</v>
      </c>
      <c r="P81">
        <f t="shared" si="33"/>
        <v>31.425426483154297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31.830751419067383</v>
      </c>
      <c r="V81" s="1">
        <v>31.425426483154297</v>
      </c>
      <c r="W81" s="1">
        <v>32.013622283935547</v>
      </c>
      <c r="X81" s="1">
        <v>417.0465087890625</v>
      </c>
      <c r="Y81" s="1">
        <v>419.9227294921875</v>
      </c>
      <c r="Z81" s="1">
        <v>32.973690032958984</v>
      </c>
      <c r="AA81" s="1">
        <v>33.671237945556641</v>
      </c>
      <c r="AB81" s="1">
        <v>69.313835144042969</v>
      </c>
      <c r="AC81" s="1">
        <v>70.7801513671875</v>
      </c>
      <c r="AD81" s="1">
        <v>300.70989990234375</v>
      </c>
      <c r="AE81" s="1">
        <v>0.24185532331466675</v>
      </c>
      <c r="AF81" s="1">
        <v>0.23570869863033295</v>
      </c>
      <c r="AG81" s="1">
        <v>99.419235229492188</v>
      </c>
      <c r="AH81" s="1">
        <v>3.1364622116088867</v>
      </c>
      <c r="AI81" s="1">
        <v>0.32291299104690552</v>
      </c>
      <c r="AJ81" s="1">
        <v>3.6645080894231796E-2</v>
      </c>
      <c r="AK81" s="1">
        <v>1.879169256426394E-3</v>
      </c>
      <c r="AL81" s="1">
        <v>5.5142682045698166E-2</v>
      </c>
      <c r="AM81" s="1">
        <v>4.2557520791888237E-3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88</v>
      </c>
      <c r="AV81">
        <f t="shared" si="36"/>
        <v>0.50118316650390615</v>
      </c>
      <c r="AW81">
        <f t="shared" si="37"/>
        <v>3.6178088177839701E-4</v>
      </c>
      <c r="AX81">
        <f t="shared" si="38"/>
        <v>304.57542648315427</v>
      </c>
      <c r="AY81">
        <f t="shared" si="39"/>
        <v>304.98075141906736</v>
      </c>
      <c r="AZ81">
        <f t="shared" si="40"/>
        <v>3.8696850865404642E-2</v>
      </c>
      <c r="BA81">
        <f t="shared" si="41"/>
        <v>-0.12364433878098335</v>
      </c>
      <c r="BB81">
        <f t="shared" si="42"/>
        <v>4.621972749833513</v>
      </c>
      <c r="BC81">
        <f t="shared" si="43"/>
        <v>46.489723433946004</v>
      </c>
      <c r="BD81">
        <f t="shared" si="44"/>
        <v>12.818485488389364</v>
      </c>
      <c r="BE81">
        <f t="shared" si="45"/>
        <v>31.62808895111084</v>
      </c>
      <c r="BF81">
        <f t="shared" si="46"/>
        <v>4.6754822209756339</v>
      </c>
      <c r="BG81">
        <f t="shared" si="47"/>
        <v>2.7092165486079775E-2</v>
      </c>
      <c r="BH81">
        <f t="shared" si="48"/>
        <v>3.3475687257774989</v>
      </c>
      <c r="BI81">
        <f t="shared" si="49"/>
        <v>1.3279134951981351</v>
      </c>
      <c r="BJ81">
        <f t="shared" si="50"/>
        <v>1.695585503306403E-2</v>
      </c>
      <c r="BK81">
        <f t="shared" si="51"/>
        <v>50.111370791618448</v>
      </c>
      <c r="BL81">
        <f t="shared" si="52"/>
        <v>1.2003184516479977</v>
      </c>
      <c r="BM81">
        <f t="shared" si="53"/>
        <v>71.550011624051919</v>
      </c>
      <c r="BN81">
        <f t="shared" si="54"/>
        <v>420.68017142347173</v>
      </c>
      <c r="BO81">
        <f t="shared" si="55"/>
        <v>-2.7101391295253274E-3</v>
      </c>
    </row>
    <row r="82" spans="1:67" x14ac:dyDescent="0.25">
      <c r="A82" s="1">
        <v>69</v>
      </c>
      <c r="B82" s="1" t="s">
        <v>158</v>
      </c>
      <c r="C82" s="1" t="s">
        <v>82</v>
      </c>
      <c r="D82" s="1" t="s">
        <v>83</v>
      </c>
      <c r="E82" s="1" t="s">
        <v>84</v>
      </c>
      <c r="F82" s="1" t="s">
        <v>85</v>
      </c>
      <c r="G82" s="1" t="s">
        <v>86</v>
      </c>
      <c r="H82" s="1" t="s">
        <v>87</v>
      </c>
      <c r="I82" s="1">
        <v>2340.4999927021563</v>
      </c>
      <c r="J82" s="1">
        <v>0</v>
      </c>
      <c r="K82">
        <f t="shared" si="28"/>
        <v>-1.509727132828399</v>
      </c>
      <c r="L82">
        <f t="shared" si="29"/>
        <v>2.7125734375257705E-2</v>
      </c>
      <c r="M82">
        <f t="shared" si="30"/>
        <v>499.8411886562464</v>
      </c>
      <c r="N82">
        <f t="shared" si="31"/>
        <v>0.35848279691921425</v>
      </c>
      <c r="O82">
        <f t="shared" si="32"/>
        <v>1.2732989602209073</v>
      </c>
      <c r="P82">
        <f t="shared" si="33"/>
        <v>31.417251586914063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31.831674575805664</v>
      </c>
      <c r="V82" s="1">
        <v>31.417251586914063</v>
      </c>
      <c r="W82" s="1">
        <v>32.043750762939453</v>
      </c>
      <c r="X82" s="1">
        <v>417.15328979492188</v>
      </c>
      <c r="Y82" s="1">
        <v>419.86538696289063</v>
      </c>
      <c r="Z82" s="1">
        <v>32.969337463378906</v>
      </c>
      <c r="AA82" s="1">
        <v>33.660556793212891</v>
      </c>
      <c r="AB82" s="1">
        <v>69.301475524902344</v>
      </c>
      <c r="AC82" s="1">
        <v>70.754417419433594</v>
      </c>
      <c r="AD82" s="1">
        <v>300.69998168945313</v>
      </c>
      <c r="AE82" s="1">
        <v>0.22824130952358246</v>
      </c>
      <c r="AF82" s="1">
        <v>5.5823385715484619E-2</v>
      </c>
      <c r="AG82" s="1">
        <v>99.419822692871094</v>
      </c>
      <c r="AH82" s="1">
        <v>3.1364622116088867</v>
      </c>
      <c r="AI82" s="1">
        <v>0.32291299104690552</v>
      </c>
      <c r="AJ82" s="1">
        <v>3.6645080894231796E-2</v>
      </c>
      <c r="AK82" s="1">
        <v>1.879169256426394E-3</v>
      </c>
      <c r="AL82" s="1">
        <v>5.5142682045698166E-2</v>
      </c>
      <c r="AM82" s="1">
        <v>4.2557520791888237E-3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88</v>
      </c>
      <c r="AV82">
        <f t="shared" si="36"/>
        <v>0.50116663614908852</v>
      </c>
      <c r="AW82">
        <f t="shared" si="37"/>
        <v>3.5848279691921424E-4</v>
      </c>
      <c r="AX82">
        <f t="shared" si="38"/>
        <v>304.56725158691404</v>
      </c>
      <c r="AY82">
        <f t="shared" si="39"/>
        <v>304.98167457580564</v>
      </c>
      <c r="AZ82">
        <f t="shared" si="40"/>
        <v>3.6518608707518663E-2</v>
      </c>
      <c r="BA82">
        <f t="shared" si="41"/>
        <v>-0.12078216487030834</v>
      </c>
      <c r="BB82">
        <f t="shared" si="42"/>
        <v>4.6198255483454504</v>
      </c>
      <c r="BC82">
        <f t="shared" si="43"/>
        <v>46.467851412459979</v>
      </c>
      <c r="BD82">
        <f t="shared" si="44"/>
        <v>12.807294619247088</v>
      </c>
      <c r="BE82">
        <f t="shared" si="45"/>
        <v>31.624463081359863</v>
      </c>
      <c r="BF82">
        <f t="shared" si="46"/>
        <v>4.6745201552488753</v>
      </c>
      <c r="BG82">
        <f t="shared" si="47"/>
        <v>2.6869099150646166E-2</v>
      </c>
      <c r="BH82">
        <f t="shared" si="48"/>
        <v>3.3465265881245432</v>
      </c>
      <c r="BI82">
        <f t="shared" si="49"/>
        <v>1.3279935671243321</v>
      </c>
      <c r="BJ82">
        <f t="shared" si="50"/>
        <v>1.681605700182259E-2</v>
      </c>
      <c r="BK82">
        <f t="shared" si="51"/>
        <v>49.694122350797947</v>
      </c>
      <c r="BL82">
        <f t="shared" si="52"/>
        <v>1.1904796255577608</v>
      </c>
      <c r="BM82">
        <f t="shared" si="53"/>
        <v>71.559696759385446</v>
      </c>
      <c r="BN82">
        <f t="shared" si="54"/>
        <v>420.58303893661036</v>
      </c>
      <c r="BO82">
        <f t="shared" si="55"/>
        <v>-2.568710713769407E-3</v>
      </c>
    </row>
    <row r="83" spans="1:67" x14ac:dyDescent="0.25">
      <c r="A83" s="1">
        <v>70</v>
      </c>
      <c r="B83" s="1" t="s">
        <v>159</v>
      </c>
      <c r="C83" s="1" t="s">
        <v>82</v>
      </c>
      <c r="D83" s="1" t="s">
        <v>83</v>
      </c>
      <c r="E83" s="1" t="s">
        <v>84</v>
      </c>
      <c r="F83" s="1" t="s">
        <v>85</v>
      </c>
      <c r="G83" s="1" t="s">
        <v>86</v>
      </c>
      <c r="H83" s="1" t="s">
        <v>87</v>
      </c>
      <c r="I83" s="1">
        <v>2345.4999925903976</v>
      </c>
      <c r="J83" s="1">
        <v>0</v>
      </c>
      <c r="K83">
        <f t="shared" si="28"/>
        <v>-1.543600939931228</v>
      </c>
      <c r="L83">
        <f t="shared" si="29"/>
        <v>2.7335030423675039E-2</v>
      </c>
      <c r="M83">
        <f t="shared" si="30"/>
        <v>501.18718871616278</v>
      </c>
      <c r="N83">
        <f t="shared" si="31"/>
        <v>0.36208513628681399</v>
      </c>
      <c r="O83">
        <f t="shared" si="32"/>
        <v>1.2763200080394035</v>
      </c>
      <c r="P83">
        <f t="shared" si="33"/>
        <v>31.427234649658203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31.840017318725586</v>
      </c>
      <c r="V83" s="1">
        <v>31.427234649658203</v>
      </c>
      <c r="W83" s="1">
        <v>32.060955047607422</v>
      </c>
      <c r="X83" s="1">
        <v>417.15585327148438</v>
      </c>
      <c r="Y83" s="1">
        <v>419.93255615234375</v>
      </c>
      <c r="Z83" s="1">
        <v>32.958488464355469</v>
      </c>
      <c r="AA83" s="1">
        <v>33.65667724609375</v>
      </c>
      <c r="AB83" s="1">
        <v>69.245651245117188</v>
      </c>
      <c r="AC83" s="1">
        <v>70.712547302246094</v>
      </c>
      <c r="AD83" s="1">
        <v>300.69107055664063</v>
      </c>
      <c r="AE83" s="1">
        <v>0.14208799600601196</v>
      </c>
      <c r="AF83" s="1">
        <v>0.13646100461483002</v>
      </c>
      <c r="AG83" s="1">
        <v>99.41943359375</v>
      </c>
      <c r="AH83" s="1">
        <v>3.1364622116088867</v>
      </c>
      <c r="AI83" s="1">
        <v>0.32291299104690552</v>
      </c>
      <c r="AJ83" s="1">
        <v>3.6645080894231796E-2</v>
      </c>
      <c r="AK83" s="1">
        <v>1.879169256426394E-3</v>
      </c>
      <c r="AL83" s="1">
        <v>5.5142682045698166E-2</v>
      </c>
      <c r="AM83" s="1">
        <v>4.2557520791888237E-3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88</v>
      </c>
      <c r="AV83">
        <f t="shared" si="36"/>
        <v>0.50115178426106766</v>
      </c>
      <c r="AW83">
        <f t="shared" si="37"/>
        <v>3.6208513628681397E-4</v>
      </c>
      <c r="AX83">
        <f t="shared" si="38"/>
        <v>304.57723464965818</v>
      </c>
      <c r="AY83">
        <f t="shared" si="39"/>
        <v>304.99001731872556</v>
      </c>
      <c r="AZ83">
        <f t="shared" si="40"/>
        <v>2.2734078852815642E-2</v>
      </c>
      <c r="BA83">
        <f t="shared" si="41"/>
        <v>-0.12294668942746191</v>
      </c>
      <c r="BB83">
        <f t="shared" si="42"/>
        <v>4.6224477964936979</v>
      </c>
      <c r="BC83">
        <f t="shared" si="43"/>
        <v>46.49440888370026</v>
      </c>
      <c r="BD83">
        <f t="shared" si="44"/>
        <v>12.83773163760651</v>
      </c>
      <c r="BE83">
        <f t="shared" si="45"/>
        <v>31.633625984191895</v>
      </c>
      <c r="BF83">
        <f t="shared" si="46"/>
        <v>4.6769517155609446</v>
      </c>
      <c r="BG83">
        <f t="shared" si="47"/>
        <v>2.7074438664554844E-2</v>
      </c>
      <c r="BH83">
        <f t="shared" si="48"/>
        <v>3.3461277884542944</v>
      </c>
      <c r="BI83">
        <f t="shared" si="49"/>
        <v>1.3308239271066502</v>
      </c>
      <c r="BJ83">
        <f t="shared" si="50"/>
        <v>1.6944745330935273E-2</v>
      </c>
      <c r="BK83">
        <f t="shared" si="51"/>
        <v>49.827746426604797</v>
      </c>
      <c r="BL83">
        <f t="shared" si="52"/>
        <v>1.193494482324303</v>
      </c>
      <c r="BM83">
        <f t="shared" si="53"/>
        <v>71.510134098638261</v>
      </c>
      <c r="BN83">
        <f t="shared" si="54"/>
        <v>420.66631011164498</v>
      </c>
      <c r="BO83">
        <f t="shared" si="55"/>
        <v>-2.624006428752768E-3</v>
      </c>
    </row>
    <row r="84" spans="1:67" x14ac:dyDescent="0.25">
      <c r="A84" s="1">
        <v>71</v>
      </c>
      <c r="B84" s="1" t="s">
        <v>160</v>
      </c>
      <c r="C84" s="1" t="s">
        <v>82</v>
      </c>
      <c r="D84" s="1" t="s">
        <v>83</v>
      </c>
      <c r="E84" s="1" t="s">
        <v>84</v>
      </c>
      <c r="F84" s="1" t="s">
        <v>85</v>
      </c>
      <c r="G84" s="1" t="s">
        <v>86</v>
      </c>
      <c r="H84" s="1" t="s">
        <v>87</v>
      </c>
      <c r="I84" s="1">
        <v>2350.999992467463</v>
      </c>
      <c r="J84" s="1">
        <v>0</v>
      </c>
      <c r="K84">
        <f t="shared" si="28"/>
        <v>-1.5680936713421076</v>
      </c>
      <c r="L84">
        <f t="shared" si="29"/>
        <v>2.7287748689294185E-2</v>
      </c>
      <c r="M84">
        <f t="shared" si="30"/>
        <v>502.79504822815716</v>
      </c>
      <c r="N84">
        <f t="shared" si="31"/>
        <v>0.36175528669502721</v>
      </c>
      <c r="O84">
        <f t="shared" si="32"/>
        <v>1.2773489506386513</v>
      </c>
      <c r="P84">
        <f t="shared" si="33"/>
        <v>31.429147720336914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31.841794967651367</v>
      </c>
      <c r="V84" s="1">
        <v>31.429147720336914</v>
      </c>
      <c r="W84" s="1">
        <v>32.053966522216797</v>
      </c>
      <c r="X84" s="1">
        <v>417.13601684570313</v>
      </c>
      <c r="Y84" s="1">
        <v>419.96136474609375</v>
      </c>
      <c r="Z84" s="1">
        <v>32.953868865966797</v>
      </c>
      <c r="AA84" s="1">
        <v>33.65130615234375</v>
      </c>
      <c r="AB84" s="1">
        <v>69.229133605957031</v>
      </c>
      <c r="AC84" s="1">
        <v>70.694305419921875</v>
      </c>
      <c r="AD84" s="1">
        <v>300.74252319335938</v>
      </c>
      <c r="AE84" s="1">
        <v>0.26905310153961182</v>
      </c>
      <c r="AF84" s="1">
        <v>8.6836516857147217E-2</v>
      </c>
      <c r="AG84" s="1">
        <v>99.419662475585938</v>
      </c>
      <c r="AH84" s="1">
        <v>3.1364622116088867</v>
      </c>
      <c r="AI84" s="1">
        <v>0.32291299104690552</v>
      </c>
      <c r="AJ84" s="1">
        <v>3.6645080894231796E-2</v>
      </c>
      <c r="AK84" s="1">
        <v>1.879169256426394E-3</v>
      </c>
      <c r="AL84" s="1">
        <v>5.5142682045698166E-2</v>
      </c>
      <c r="AM84" s="1">
        <v>4.2557520791888237E-3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88</v>
      </c>
      <c r="AV84">
        <f t="shared" si="36"/>
        <v>0.50123753865559884</v>
      </c>
      <c r="AW84">
        <f t="shared" si="37"/>
        <v>3.6175528669502721E-4</v>
      </c>
      <c r="AX84">
        <f t="shared" si="38"/>
        <v>304.57914772033689</v>
      </c>
      <c r="AY84">
        <f t="shared" si="39"/>
        <v>304.99179496765134</v>
      </c>
      <c r="AZ84">
        <f t="shared" si="40"/>
        <v>4.3048495284129018E-2</v>
      </c>
      <c r="BA84">
        <f t="shared" si="41"/>
        <v>-0.12257107878487142</v>
      </c>
      <c r="BB84">
        <f t="shared" si="42"/>
        <v>4.6229504501672753</v>
      </c>
      <c r="BC84">
        <f t="shared" si="43"/>
        <v>46.499357723151732</v>
      </c>
      <c r="BD84">
        <f t="shared" si="44"/>
        <v>12.848051570807982</v>
      </c>
      <c r="BE84">
        <f t="shared" si="45"/>
        <v>31.635471343994141</v>
      </c>
      <c r="BF84">
        <f t="shared" si="46"/>
        <v>4.6774415520628025</v>
      </c>
      <c r="BG84">
        <f t="shared" si="47"/>
        <v>2.7028053365655249E-2</v>
      </c>
      <c r="BH84">
        <f t="shared" si="48"/>
        <v>3.3456014995286241</v>
      </c>
      <c r="BI84">
        <f t="shared" si="49"/>
        <v>1.3318400525341785</v>
      </c>
      <c r="BJ84">
        <f t="shared" si="50"/>
        <v>1.6915674965522095E-2</v>
      </c>
      <c r="BK84">
        <f t="shared" si="51"/>
        <v>49.987713989239339</v>
      </c>
      <c r="BL84">
        <f t="shared" si="52"/>
        <v>1.1972411998711934</v>
      </c>
      <c r="BM84">
        <f t="shared" si="53"/>
        <v>71.489802507896599</v>
      </c>
      <c r="BN84">
        <f t="shared" si="54"/>
        <v>420.70676137687951</v>
      </c>
      <c r="BO84">
        <f t="shared" si="55"/>
        <v>-2.6646281250922283E-3</v>
      </c>
    </row>
    <row r="85" spans="1:67" x14ac:dyDescent="0.25">
      <c r="A85" s="1">
        <v>72</v>
      </c>
      <c r="B85" s="1" t="s">
        <v>161</v>
      </c>
      <c r="C85" s="1" t="s">
        <v>82</v>
      </c>
      <c r="D85" s="1" t="s">
        <v>83</v>
      </c>
      <c r="E85" s="1" t="s">
        <v>84</v>
      </c>
      <c r="F85" s="1" t="s">
        <v>85</v>
      </c>
      <c r="G85" s="1" t="s">
        <v>86</v>
      </c>
      <c r="H85" s="1" t="s">
        <v>87</v>
      </c>
      <c r="I85" s="1">
        <v>2355.9999923557043</v>
      </c>
      <c r="J85" s="1">
        <v>0</v>
      </c>
      <c r="K85">
        <f t="shared" si="28"/>
        <v>-1.5824280743259629</v>
      </c>
      <c r="L85">
        <f t="shared" si="29"/>
        <v>2.7097122887016444E-2</v>
      </c>
      <c r="M85">
        <f t="shared" si="30"/>
        <v>504.29578593727234</v>
      </c>
      <c r="N85">
        <f t="shared" si="31"/>
        <v>0.35976060601951781</v>
      </c>
      <c r="O85">
        <f t="shared" si="32"/>
        <v>1.279157924365355</v>
      </c>
      <c r="P85">
        <f t="shared" si="33"/>
        <v>31.434654235839844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31.844440460205078</v>
      </c>
      <c r="V85" s="1">
        <v>31.434654235839844</v>
      </c>
      <c r="W85" s="1">
        <v>32.034004211425781</v>
      </c>
      <c r="X85" s="1">
        <v>417.1361083984375</v>
      </c>
      <c r="Y85" s="1">
        <v>419.992431640625</v>
      </c>
      <c r="Z85" s="1">
        <v>32.953693389892578</v>
      </c>
      <c r="AA85" s="1">
        <v>33.647464752197266</v>
      </c>
      <c r="AB85" s="1">
        <v>69.218803405761719</v>
      </c>
      <c r="AC85" s="1">
        <v>70.676055908203125</v>
      </c>
      <c r="AD85" s="1">
        <v>300.66583251953125</v>
      </c>
      <c r="AE85" s="1">
        <v>6.9531776010990143E-2</v>
      </c>
      <c r="AF85" s="1">
        <v>8.2702875137329102E-2</v>
      </c>
      <c r="AG85" s="1">
        <v>99.420257568359375</v>
      </c>
      <c r="AH85" s="1">
        <v>3.1364622116088867</v>
      </c>
      <c r="AI85" s="1">
        <v>0.32291299104690552</v>
      </c>
      <c r="AJ85" s="1">
        <v>3.6645080894231796E-2</v>
      </c>
      <c r="AK85" s="1">
        <v>1.879169256426394E-3</v>
      </c>
      <c r="AL85" s="1">
        <v>5.5142682045698166E-2</v>
      </c>
      <c r="AM85" s="1">
        <v>4.2557520791888237E-3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88</v>
      </c>
      <c r="AV85">
        <f t="shared" si="36"/>
        <v>0.50110972086588534</v>
      </c>
      <c r="AW85">
        <f t="shared" si="37"/>
        <v>3.5976060601951781E-4</v>
      </c>
      <c r="AX85">
        <f t="shared" si="38"/>
        <v>304.58465423583982</v>
      </c>
      <c r="AY85">
        <f t="shared" si="39"/>
        <v>304.99444046020506</v>
      </c>
      <c r="AZ85">
        <f t="shared" si="40"/>
        <v>1.1125083913093414E-2</v>
      </c>
      <c r="BA85">
        <f t="shared" si="41"/>
        <v>-0.12232970522376579</v>
      </c>
      <c r="BB85">
        <f t="shared" si="42"/>
        <v>4.6243975365511005</v>
      </c>
      <c r="BC85">
        <f t="shared" si="43"/>
        <v>46.513634642029139</v>
      </c>
      <c r="BD85">
        <f t="shared" si="44"/>
        <v>12.866169889831873</v>
      </c>
      <c r="BE85">
        <f t="shared" si="45"/>
        <v>31.639547348022461</v>
      </c>
      <c r="BF85">
        <f t="shared" si="46"/>
        <v>4.6785236541441781</v>
      </c>
      <c r="BG85">
        <f t="shared" si="47"/>
        <v>2.6841026204994536E-2</v>
      </c>
      <c r="BH85">
        <f t="shared" si="48"/>
        <v>3.3452396121857455</v>
      </c>
      <c r="BI85">
        <f t="shared" si="49"/>
        <v>1.3332840419584326</v>
      </c>
      <c r="BJ85">
        <f t="shared" si="50"/>
        <v>1.6798463613873299E-2</v>
      </c>
      <c r="BK85">
        <f t="shared" si="51"/>
        <v>50.137216928521845</v>
      </c>
      <c r="BL85">
        <f t="shared" si="52"/>
        <v>1.2007258891959824</v>
      </c>
      <c r="BM85">
        <f t="shared" si="53"/>
        <v>71.456307898990289</v>
      </c>
      <c r="BN85">
        <f t="shared" si="54"/>
        <v>420.744642160073</v>
      </c>
      <c r="BO85">
        <f t="shared" si="55"/>
        <v>-2.6874844353697775E-3</v>
      </c>
    </row>
    <row r="86" spans="1:67" x14ac:dyDescent="0.25">
      <c r="A86" s="1">
        <v>73</v>
      </c>
      <c r="B86" s="1" t="s">
        <v>162</v>
      </c>
      <c r="C86" s="1" t="s">
        <v>82</v>
      </c>
      <c r="D86" s="1" t="s">
        <v>83</v>
      </c>
      <c r="E86" s="1" t="s">
        <v>84</v>
      </c>
      <c r="F86" s="1" t="s">
        <v>85</v>
      </c>
      <c r="G86" s="1" t="s">
        <v>86</v>
      </c>
      <c r="H86" s="1" t="s">
        <v>87</v>
      </c>
      <c r="I86" s="1">
        <v>2360.9999922439456</v>
      </c>
      <c r="J86" s="1">
        <v>0</v>
      </c>
      <c r="K86">
        <f t="shared" si="28"/>
        <v>-1.5606032767214855</v>
      </c>
      <c r="L86">
        <f t="shared" si="29"/>
        <v>2.7234014515574941E-2</v>
      </c>
      <c r="M86">
        <f t="shared" si="30"/>
        <v>502.52477654339782</v>
      </c>
      <c r="N86">
        <f t="shared" si="31"/>
        <v>0.36162996017914806</v>
      </c>
      <c r="O86">
        <f t="shared" si="32"/>
        <v>1.279435784581382</v>
      </c>
      <c r="P86">
        <f t="shared" si="33"/>
        <v>31.433706283569336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31.842100143432617</v>
      </c>
      <c r="V86" s="1">
        <v>31.433706283569336</v>
      </c>
      <c r="W86" s="1">
        <v>32.02447509765625</v>
      </c>
      <c r="X86" s="1">
        <v>417.15542602539063</v>
      </c>
      <c r="Y86" s="1">
        <v>419.96640014648438</v>
      </c>
      <c r="Z86" s="1">
        <v>32.944137573242188</v>
      </c>
      <c r="AA86" s="1">
        <v>33.641456604003906</v>
      </c>
      <c r="AB86" s="1">
        <v>69.209365844726563</v>
      </c>
      <c r="AC86" s="1">
        <v>70.674293518066406</v>
      </c>
      <c r="AD86" s="1">
        <v>300.6923828125</v>
      </c>
      <c r="AE86" s="1">
        <v>5.7438798248767853E-2</v>
      </c>
      <c r="AF86" s="1">
        <v>0.22329582273960114</v>
      </c>
      <c r="AG86" s="1">
        <v>99.422348022460938</v>
      </c>
      <c r="AH86" s="1">
        <v>3.1364622116088867</v>
      </c>
      <c r="AI86" s="1">
        <v>0.32291299104690552</v>
      </c>
      <c r="AJ86" s="1">
        <v>3.6645080894231796E-2</v>
      </c>
      <c r="AK86" s="1">
        <v>1.879169256426394E-3</v>
      </c>
      <c r="AL86" s="1">
        <v>5.5142682045698166E-2</v>
      </c>
      <c r="AM86" s="1">
        <v>4.2557520791888237E-3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88</v>
      </c>
      <c r="AV86">
        <f t="shared" si="36"/>
        <v>0.50115397135416662</v>
      </c>
      <c r="AW86">
        <f t="shared" si="37"/>
        <v>3.6162996017914808E-4</v>
      </c>
      <c r="AX86">
        <f t="shared" si="38"/>
        <v>304.58370628356931</v>
      </c>
      <c r="AY86">
        <f t="shared" si="39"/>
        <v>304.99210014343259</v>
      </c>
      <c r="AZ86">
        <f t="shared" si="40"/>
        <v>9.1902075143857065E-3</v>
      </c>
      <c r="BA86">
        <f t="shared" si="41"/>
        <v>-0.12347311423943882</v>
      </c>
      <c r="BB86">
        <f t="shared" si="42"/>
        <v>4.624148391047175</v>
      </c>
      <c r="BC86">
        <f t="shared" si="43"/>
        <v>46.510150715838186</v>
      </c>
      <c r="BD86">
        <f t="shared" si="44"/>
        <v>12.86869411183428</v>
      </c>
      <c r="BE86">
        <f t="shared" si="45"/>
        <v>31.637903213500977</v>
      </c>
      <c r="BF86">
        <f t="shared" si="46"/>
        <v>4.6780871412569356</v>
      </c>
      <c r="BG86">
        <f t="shared" si="47"/>
        <v>2.6975336104867843E-2</v>
      </c>
      <c r="BH86">
        <f t="shared" si="48"/>
        <v>3.344712606465793</v>
      </c>
      <c r="BI86">
        <f t="shared" si="49"/>
        <v>1.3333745347911425</v>
      </c>
      <c r="BJ86">
        <f t="shared" si="50"/>
        <v>1.6882636430185501E-2</v>
      </c>
      <c r="BK86">
        <f t="shared" si="51"/>
        <v>49.962193223407112</v>
      </c>
      <c r="BL86">
        <f t="shared" si="52"/>
        <v>1.1965832894443866</v>
      </c>
      <c r="BM86">
        <f t="shared" si="53"/>
        <v>71.450073658389712</v>
      </c>
      <c r="BN86">
        <f t="shared" si="54"/>
        <v>420.70823620240429</v>
      </c>
      <c r="BO86">
        <f t="shared" si="55"/>
        <v>-2.6504168323348174E-3</v>
      </c>
    </row>
    <row r="87" spans="1:67" x14ac:dyDescent="0.25">
      <c r="A87" s="1">
        <v>74</v>
      </c>
      <c r="B87" s="1" t="s">
        <v>163</v>
      </c>
      <c r="C87" s="1" t="s">
        <v>82</v>
      </c>
      <c r="D87" s="1" t="s">
        <v>83</v>
      </c>
      <c r="E87" s="1" t="s">
        <v>84</v>
      </c>
      <c r="F87" s="1" t="s">
        <v>85</v>
      </c>
      <c r="G87" s="1" t="s">
        <v>86</v>
      </c>
      <c r="H87" s="1" t="s">
        <v>87</v>
      </c>
      <c r="I87" s="1">
        <v>2366.499992121011</v>
      </c>
      <c r="J87" s="1">
        <v>0</v>
      </c>
      <c r="K87">
        <f t="shared" si="28"/>
        <v>-1.5339429509357037</v>
      </c>
      <c r="L87">
        <f t="shared" si="29"/>
        <v>2.7074926517869555E-2</v>
      </c>
      <c r="M87">
        <f t="shared" si="30"/>
        <v>501.46359687394772</v>
      </c>
      <c r="N87">
        <f t="shared" si="31"/>
        <v>0.35972049123776695</v>
      </c>
      <c r="O87">
        <f t="shared" si="32"/>
        <v>1.2800657409910423</v>
      </c>
      <c r="P87">
        <f t="shared" si="33"/>
        <v>31.43280029296875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31.837596893310547</v>
      </c>
      <c r="V87" s="1">
        <v>31.43280029296875</v>
      </c>
      <c r="W87" s="1">
        <v>32.027435302734375</v>
      </c>
      <c r="X87" s="1">
        <v>417.18890380859375</v>
      </c>
      <c r="Y87" s="1">
        <v>419.94839477539063</v>
      </c>
      <c r="Z87" s="1">
        <v>32.939785003662109</v>
      </c>
      <c r="AA87" s="1">
        <v>33.633453369140625</v>
      </c>
      <c r="AB87" s="1">
        <v>69.216384887695313</v>
      </c>
      <c r="AC87" s="1">
        <v>70.673988342285156</v>
      </c>
      <c r="AD87" s="1">
        <v>300.68130493164063</v>
      </c>
      <c r="AE87" s="1">
        <v>0.22748902440071106</v>
      </c>
      <c r="AF87" s="1">
        <v>0.13335789740085602</v>
      </c>
      <c r="AG87" s="1">
        <v>99.420196533203125</v>
      </c>
      <c r="AH87" s="1">
        <v>3.1364622116088867</v>
      </c>
      <c r="AI87" s="1">
        <v>0.32291299104690552</v>
      </c>
      <c r="AJ87" s="1">
        <v>3.6645080894231796E-2</v>
      </c>
      <c r="AK87" s="1">
        <v>1.879169256426394E-3</v>
      </c>
      <c r="AL87" s="1">
        <v>5.5142682045698166E-2</v>
      </c>
      <c r="AM87" s="1">
        <v>4.2557520791888237E-3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88</v>
      </c>
      <c r="AV87">
        <f t="shared" si="36"/>
        <v>0.501135508219401</v>
      </c>
      <c r="AW87">
        <f t="shared" si="37"/>
        <v>3.5972049123776694E-4</v>
      </c>
      <c r="AX87">
        <f t="shared" si="38"/>
        <v>304.58280029296873</v>
      </c>
      <c r="AY87">
        <f t="shared" si="39"/>
        <v>304.98759689331052</v>
      </c>
      <c r="AZ87">
        <f t="shared" si="40"/>
        <v>3.639824309054962E-2</v>
      </c>
      <c r="BA87">
        <f t="shared" si="41"/>
        <v>-0.12271373069522709</v>
      </c>
      <c r="BB87">
        <f t="shared" si="42"/>
        <v>4.6239102850413261</v>
      </c>
      <c r="BC87">
        <f t="shared" si="43"/>
        <v>46.508762266398158</v>
      </c>
      <c r="BD87">
        <f t="shared" si="44"/>
        <v>12.875308897257533</v>
      </c>
      <c r="BE87">
        <f t="shared" si="45"/>
        <v>31.635198593139648</v>
      </c>
      <c r="BF87">
        <f t="shared" si="46"/>
        <v>4.6773691496426357</v>
      </c>
      <c r="BG87">
        <f t="shared" si="47"/>
        <v>2.6819247243277271E-2</v>
      </c>
      <c r="BH87">
        <f t="shared" si="48"/>
        <v>3.3438445440502838</v>
      </c>
      <c r="BI87">
        <f t="shared" si="49"/>
        <v>1.333524605592352</v>
      </c>
      <c r="BJ87">
        <f t="shared" si="50"/>
        <v>1.6784814716489401E-2</v>
      </c>
      <c r="BK87">
        <f t="shared" si="51"/>
        <v>49.855609355454831</v>
      </c>
      <c r="BL87">
        <f t="shared" si="52"/>
        <v>1.1941076644480459</v>
      </c>
      <c r="BM87">
        <f t="shared" si="53"/>
        <v>71.433100337811112</v>
      </c>
      <c r="BN87">
        <f t="shared" si="54"/>
        <v>420.67755778927256</v>
      </c>
      <c r="BO87">
        <f t="shared" si="55"/>
        <v>-2.6047099185061962E-3</v>
      </c>
    </row>
    <row r="88" spans="1:67" x14ac:dyDescent="0.25">
      <c r="A88" s="1">
        <v>75</v>
      </c>
      <c r="B88" s="1" t="s">
        <v>164</v>
      </c>
      <c r="C88" s="1" t="s">
        <v>82</v>
      </c>
      <c r="D88" s="1" t="s">
        <v>83</v>
      </c>
      <c r="E88" s="1" t="s">
        <v>84</v>
      </c>
      <c r="F88" s="1" t="s">
        <v>85</v>
      </c>
      <c r="G88" s="1" t="s">
        <v>86</v>
      </c>
      <c r="H88" s="1" t="s">
        <v>87</v>
      </c>
      <c r="I88" s="1">
        <v>2371.4999920092523</v>
      </c>
      <c r="J88" s="1">
        <v>0</v>
      </c>
      <c r="K88">
        <f t="shared" si="28"/>
        <v>-1.5384892107808257</v>
      </c>
      <c r="L88">
        <f t="shared" si="29"/>
        <v>2.7070993491133202E-2</v>
      </c>
      <c r="M88">
        <f t="shared" si="30"/>
        <v>501.75324341672115</v>
      </c>
      <c r="N88">
        <f t="shared" si="31"/>
        <v>0.35969977500181838</v>
      </c>
      <c r="O88">
        <f t="shared" si="32"/>
        <v>1.280190957845353</v>
      </c>
      <c r="P88">
        <f t="shared" si="33"/>
        <v>31.429847717285156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31.832599639892578</v>
      </c>
      <c r="V88" s="1">
        <v>31.429847717285156</v>
      </c>
      <c r="W88" s="1">
        <v>32.020706176757813</v>
      </c>
      <c r="X88" s="1">
        <v>417.18966674804688</v>
      </c>
      <c r="Y88" s="1">
        <v>419.95803833007813</v>
      </c>
      <c r="Z88" s="1">
        <v>32.930717468261719</v>
      </c>
      <c r="AA88" s="1">
        <v>33.624301910400391</v>
      </c>
      <c r="AB88" s="1">
        <v>69.217109680175781</v>
      </c>
      <c r="AC88" s="1">
        <v>70.674949645996094</v>
      </c>
      <c r="AD88" s="1">
        <v>300.70321655273438</v>
      </c>
      <c r="AE88" s="1">
        <v>0.3030606210231781</v>
      </c>
      <c r="AF88" s="1">
        <v>0.21605606377124786</v>
      </c>
      <c r="AG88" s="1">
        <v>99.420455932617188</v>
      </c>
      <c r="AH88" s="1">
        <v>3.1364622116088867</v>
      </c>
      <c r="AI88" s="1">
        <v>0.32291299104690552</v>
      </c>
      <c r="AJ88" s="1">
        <v>3.6645080894231796E-2</v>
      </c>
      <c r="AK88" s="1">
        <v>1.879169256426394E-3</v>
      </c>
      <c r="AL88" s="1">
        <v>5.5142682045698166E-2</v>
      </c>
      <c r="AM88" s="1">
        <v>4.2557520791888237E-3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88</v>
      </c>
      <c r="AV88">
        <f t="shared" si="36"/>
        <v>0.50117202758789059</v>
      </c>
      <c r="AW88">
        <f t="shared" si="37"/>
        <v>3.5969977500181836E-4</v>
      </c>
      <c r="AX88">
        <f t="shared" si="38"/>
        <v>304.57984771728513</v>
      </c>
      <c r="AY88">
        <f t="shared" si="39"/>
        <v>304.98259963989256</v>
      </c>
      <c r="AZ88">
        <f t="shared" si="40"/>
        <v>4.8489698279879256E-2</v>
      </c>
      <c r="BA88">
        <f t="shared" si="41"/>
        <v>-0.12285096382925224</v>
      </c>
      <c r="BB88">
        <f t="shared" si="42"/>
        <v>4.6231343841933308</v>
      </c>
      <c r="BC88">
        <f t="shared" si="43"/>
        <v>46.500836682208416</v>
      </c>
      <c r="BD88">
        <f t="shared" si="44"/>
        <v>12.876534771808025</v>
      </c>
      <c r="BE88">
        <f t="shared" si="45"/>
        <v>31.631223678588867</v>
      </c>
      <c r="BF88">
        <f t="shared" si="46"/>
        <v>4.6763141090206659</v>
      </c>
      <c r="BG88">
        <f t="shared" si="47"/>
        <v>2.6815388142772827E-2</v>
      </c>
      <c r="BH88">
        <f t="shared" si="48"/>
        <v>3.3429434263479778</v>
      </c>
      <c r="BI88">
        <f t="shared" si="49"/>
        <v>1.3333706826726881</v>
      </c>
      <c r="BJ88">
        <f t="shared" si="50"/>
        <v>1.6782396217434346E-2</v>
      </c>
      <c r="BK88">
        <f t="shared" si="51"/>
        <v>49.884536226159874</v>
      </c>
      <c r="BL88">
        <f t="shared" si="52"/>
        <v>1.1947699475211704</v>
      </c>
      <c r="BM88">
        <f t="shared" si="53"/>
        <v>71.425726020810501</v>
      </c>
      <c r="BN88">
        <f t="shared" si="54"/>
        <v>420.68936241815686</v>
      </c>
      <c r="BO88">
        <f t="shared" si="55"/>
        <v>-2.6120867003520294E-3</v>
      </c>
    </row>
    <row r="89" spans="1:67" x14ac:dyDescent="0.25">
      <c r="A89" s="1">
        <v>76</v>
      </c>
      <c r="B89" s="1" t="s">
        <v>165</v>
      </c>
      <c r="C89" s="1" t="s">
        <v>82</v>
      </c>
      <c r="D89" s="1" t="s">
        <v>83</v>
      </c>
      <c r="E89" s="1" t="s">
        <v>84</v>
      </c>
      <c r="F89" s="1" t="s">
        <v>85</v>
      </c>
      <c r="G89" s="1" t="s">
        <v>86</v>
      </c>
      <c r="H89" s="1" t="s">
        <v>87</v>
      </c>
      <c r="I89" s="1">
        <v>2376.4999918974936</v>
      </c>
      <c r="J89" s="1">
        <v>0</v>
      </c>
      <c r="K89">
        <f t="shared" si="28"/>
        <v>-1.5965449607930933</v>
      </c>
      <c r="L89">
        <f t="shared" si="29"/>
        <v>2.7057469003127319E-2</v>
      </c>
      <c r="M89">
        <f t="shared" si="30"/>
        <v>505.23521840831035</v>
      </c>
      <c r="N89">
        <f t="shared" si="31"/>
        <v>0.36000214688695181</v>
      </c>
      <c r="O89">
        <f t="shared" si="32"/>
        <v>1.2818930303168363</v>
      </c>
      <c r="P89">
        <f t="shared" si="33"/>
        <v>31.434963226318359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31.832555770874023</v>
      </c>
      <c r="V89" s="1">
        <v>31.434963226318359</v>
      </c>
      <c r="W89" s="1">
        <v>32.014957427978516</v>
      </c>
      <c r="X89" s="1">
        <v>417.10098266601563</v>
      </c>
      <c r="Y89" s="1">
        <v>419.984375</v>
      </c>
      <c r="Z89" s="1">
        <v>32.926712036132813</v>
      </c>
      <c r="AA89" s="1">
        <v>33.620750427246094</v>
      </c>
      <c r="AB89" s="1">
        <v>69.208763122558594</v>
      </c>
      <c r="AC89" s="1">
        <v>70.667564392089844</v>
      </c>
      <c r="AD89" s="1">
        <v>300.76025390625</v>
      </c>
      <c r="AE89" s="1">
        <v>0.20254470407962799</v>
      </c>
      <c r="AF89" s="1">
        <v>4.5485593378543854E-2</v>
      </c>
      <c r="AG89" s="1">
        <v>99.420318603515625</v>
      </c>
      <c r="AH89" s="1">
        <v>3.1364622116088867</v>
      </c>
      <c r="AI89" s="1">
        <v>0.32291299104690552</v>
      </c>
      <c r="AJ89" s="1">
        <v>3.6645080894231796E-2</v>
      </c>
      <c r="AK89" s="1">
        <v>1.879169256426394E-3</v>
      </c>
      <c r="AL89" s="1">
        <v>5.5142682045698166E-2</v>
      </c>
      <c r="AM89" s="1">
        <v>4.2557520791888237E-3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88</v>
      </c>
      <c r="AV89">
        <f t="shared" si="36"/>
        <v>0.5012670898437499</v>
      </c>
      <c r="AW89">
        <f t="shared" si="37"/>
        <v>3.6000214688695182E-4</v>
      </c>
      <c r="AX89">
        <f t="shared" si="38"/>
        <v>304.58496322631834</v>
      </c>
      <c r="AY89">
        <f t="shared" si="39"/>
        <v>304.982555770874</v>
      </c>
      <c r="AZ89">
        <f t="shared" si="40"/>
        <v>3.240715192838417E-2</v>
      </c>
      <c r="BA89">
        <f t="shared" si="41"/>
        <v>-0.12388966345286076</v>
      </c>
      <c r="BB89">
        <f t="shared" si="42"/>
        <v>4.6244787494829271</v>
      </c>
      <c r="BC89">
        <f t="shared" si="43"/>
        <v>46.514422951360366</v>
      </c>
      <c r="BD89">
        <f t="shared" si="44"/>
        <v>12.893672524114272</v>
      </c>
      <c r="BE89">
        <f t="shared" si="45"/>
        <v>31.633759498596191</v>
      </c>
      <c r="BF89">
        <f t="shared" si="46"/>
        <v>4.6769871544290318</v>
      </c>
      <c r="BG89">
        <f t="shared" si="47"/>
        <v>2.6802117783890512E-2</v>
      </c>
      <c r="BH89">
        <f t="shared" si="48"/>
        <v>3.3425857191660908</v>
      </c>
      <c r="BI89">
        <f t="shared" si="49"/>
        <v>1.334401435262941</v>
      </c>
      <c r="BJ89">
        <f t="shared" si="50"/>
        <v>1.6774079688099169E-2</v>
      </c>
      <c r="BK89">
        <f t="shared" si="51"/>
        <v>50.230646383871019</v>
      </c>
      <c r="BL89">
        <f t="shared" si="52"/>
        <v>1.2029857501444199</v>
      </c>
      <c r="BM89">
        <f t="shared" si="53"/>
        <v>71.39576854355964</v>
      </c>
      <c r="BN89">
        <f t="shared" si="54"/>
        <v>420.74329601117569</v>
      </c>
      <c r="BO89">
        <f t="shared" si="55"/>
        <v>-2.7091710211620936E-3</v>
      </c>
    </row>
    <row r="90" spans="1:67" x14ac:dyDescent="0.25">
      <c r="A90" s="1">
        <v>77</v>
      </c>
      <c r="B90" s="1" t="s">
        <v>166</v>
      </c>
      <c r="C90" s="1" t="s">
        <v>82</v>
      </c>
      <c r="D90" s="1" t="s">
        <v>83</v>
      </c>
      <c r="E90" s="1" t="s">
        <v>84</v>
      </c>
      <c r="F90" s="1" t="s">
        <v>85</v>
      </c>
      <c r="G90" s="1" t="s">
        <v>86</v>
      </c>
      <c r="H90" s="1" t="s">
        <v>87</v>
      </c>
      <c r="I90" s="1">
        <v>2381.999991774559</v>
      </c>
      <c r="J90" s="1">
        <v>0</v>
      </c>
      <c r="K90">
        <f t="shared" si="28"/>
        <v>-1.5407443714396976</v>
      </c>
      <c r="L90">
        <f t="shared" si="29"/>
        <v>2.7247569040361266E-2</v>
      </c>
      <c r="M90">
        <f t="shared" si="30"/>
        <v>501.24780281610691</v>
      </c>
      <c r="N90">
        <f t="shared" si="31"/>
        <v>0.36255624477644832</v>
      </c>
      <c r="O90">
        <f t="shared" si="32"/>
        <v>1.2820865610963432</v>
      </c>
      <c r="P90">
        <f t="shared" si="33"/>
        <v>31.434944152832031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31.832475662231445</v>
      </c>
      <c r="V90" s="1">
        <v>31.434944152832031</v>
      </c>
      <c r="W90" s="1">
        <v>32.018375396728516</v>
      </c>
      <c r="X90" s="1">
        <v>417.146484375</v>
      </c>
      <c r="Y90" s="1">
        <v>419.91693115234375</v>
      </c>
      <c r="Z90" s="1">
        <v>32.919181823730469</v>
      </c>
      <c r="AA90" s="1">
        <v>33.618263244628906</v>
      </c>
      <c r="AB90" s="1">
        <v>69.194267272949219</v>
      </c>
      <c r="AC90" s="1">
        <v>70.663688659667969</v>
      </c>
      <c r="AD90" s="1">
        <v>300.70980834960938</v>
      </c>
      <c r="AE90" s="1">
        <v>0.21842899918556213</v>
      </c>
      <c r="AF90" s="1">
        <v>0.17058134078979492</v>
      </c>
      <c r="AG90" s="1">
        <v>99.421768188476563</v>
      </c>
      <c r="AH90" s="1">
        <v>3.1364622116088867</v>
      </c>
      <c r="AI90" s="1">
        <v>0.32291299104690552</v>
      </c>
      <c r="AJ90" s="1">
        <v>3.6645080894231796E-2</v>
      </c>
      <c r="AK90" s="1">
        <v>1.879169256426394E-3</v>
      </c>
      <c r="AL90" s="1">
        <v>5.5142682045698166E-2</v>
      </c>
      <c r="AM90" s="1">
        <v>4.2557520791888237E-3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88</v>
      </c>
      <c r="AV90">
        <f t="shared" si="36"/>
        <v>0.50118301391601561</v>
      </c>
      <c r="AW90">
        <f t="shared" si="37"/>
        <v>3.6255624477644834E-4</v>
      </c>
      <c r="AX90">
        <f t="shared" si="38"/>
        <v>304.58494415283201</v>
      </c>
      <c r="AY90">
        <f t="shared" si="39"/>
        <v>304.98247566223142</v>
      </c>
      <c r="AZ90">
        <f t="shared" si="40"/>
        <v>3.4948639088526967E-2</v>
      </c>
      <c r="BA90">
        <f t="shared" si="41"/>
        <v>-0.12513884214180893</v>
      </c>
      <c r="BB90">
        <f t="shared" si="42"/>
        <v>4.6244737363030204</v>
      </c>
      <c r="BC90">
        <f t="shared" si="43"/>
        <v>46.513694340421303</v>
      </c>
      <c r="BD90">
        <f t="shared" si="44"/>
        <v>12.895431095792397</v>
      </c>
      <c r="BE90">
        <f t="shared" si="45"/>
        <v>31.633709907531738</v>
      </c>
      <c r="BF90">
        <f t="shared" si="46"/>
        <v>4.6769739913935915</v>
      </c>
      <c r="BG90">
        <f t="shared" si="47"/>
        <v>2.6988634298212417E-2</v>
      </c>
      <c r="BH90">
        <f t="shared" si="48"/>
        <v>3.3423871752066772</v>
      </c>
      <c r="BI90">
        <f t="shared" si="49"/>
        <v>1.3345868161869143</v>
      </c>
      <c r="BJ90">
        <f t="shared" si="50"/>
        <v>1.6890970549719601E-2</v>
      </c>
      <c r="BK90">
        <f t="shared" si="51"/>
        <v>49.834942856566187</v>
      </c>
      <c r="BL90">
        <f t="shared" si="52"/>
        <v>1.1936832397792905</v>
      </c>
      <c r="BM90">
        <f t="shared" si="53"/>
        <v>71.393363754410274</v>
      </c>
      <c r="BN90">
        <f t="shared" si="54"/>
        <v>420.64932723579346</v>
      </c>
      <c r="BO90">
        <f t="shared" si="55"/>
        <v>-2.6149791819611076E-3</v>
      </c>
    </row>
    <row r="91" spans="1:67" x14ac:dyDescent="0.25">
      <c r="A91" s="1">
        <v>78</v>
      </c>
      <c r="B91" s="1" t="s">
        <v>167</v>
      </c>
      <c r="C91" s="1" t="s">
        <v>82</v>
      </c>
      <c r="D91" s="1" t="s">
        <v>83</v>
      </c>
      <c r="E91" s="1" t="s">
        <v>84</v>
      </c>
      <c r="F91" s="1" t="s">
        <v>85</v>
      </c>
      <c r="G91" s="1" t="s">
        <v>86</v>
      </c>
      <c r="H91" s="1" t="s">
        <v>87</v>
      </c>
      <c r="I91" s="1">
        <v>2386.9999916628003</v>
      </c>
      <c r="J91" s="1">
        <v>0</v>
      </c>
      <c r="K91">
        <f t="shared" si="28"/>
        <v>-1.5602377572390562</v>
      </c>
      <c r="L91">
        <f t="shared" si="29"/>
        <v>2.6958098376141285E-2</v>
      </c>
      <c r="M91">
        <f t="shared" si="30"/>
        <v>503.41783171268685</v>
      </c>
      <c r="N91">
        <f t="shared" si="31"/>
        <v>0.35829601591375076</v>
      </c>
      <c r="O91">
        <f t="shared" si="32"/>
        <v>1.2805160216608389</v>
      </c>
      <c r="P91">
        <f t="shared" si="33"/>
        <v>31.425338745117188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31.833356857299805</v>
      </c>
      <c r="V91" s="1">
        <v>31.425338745117188</v>
      </c>
      <c r="W91" s="1">
        <v>32.042781829833984</v>
      </c>
      <c r="X91" s="1">
        <v>417.14828491210938</v>
      </c>
      <c r="Y91" s="1">
        <v>419.96072387695313</v>
      </c>
      <c r="Z91" s="1">
        <v>32.918018341064453</v>
      </c>
      <c r="AA91" s="1">
        <v>33.608783721923828</v>
      </c>
      <c r="AB91" s="1">
        <v>69.188125610351563</v>
      </c>
      <c r="AC91" s="1">
        <v>70.639999389648438</v>
      </c>
      <c r="AD91" s="1">
        <v>300.75692749023438</v>
      </c>
      <c r="AE91" s="1">
        <v>0.21388337016105652</v>
      </c>
      <c r="AF91" s="1">
        <v>0.13955952227115631</v>
      </c>
      <c r="AG91" s="1">
        <v>99.421440124511719</v>
      </c>
      <c r="AH91" s="1">
        <v>3.1364622116088867</v>
      </c>
      <c r="AI91" s="1">
        <v>0.32291299104690552</v>
      </c>
      <c r="AJ91" s="1">
        <v>3.6645080894231796E-2</v>
      </c>
      <c r="AK91" s="1">
        <v>1.879169256426394E-3</v>
      </c>
      <c r="AL91" s="1">
        <v>5.5142682045698166E-2</v>
      </c>
      <c r="AM91" s="1">
        <v>4.2557520791888237E-3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88</v>
      </c>
      <c r="AV91">
        <f t="shared" si="36"/>
        <v>0.50126154581705717</v>
      </c>
      <c r="AW91">
        <f t="shared" si="37"/>
        <v>3.5829601591375076E-4</v>
      </c>
      <c r="AX91">
        <f t="shared" si="38"/>
        <v>304.57533874511716</v>
      </c>
      <c r="AY91">
        <f t="shared" si="39"/>
        <v>304.98335685729978</v>
      </c>
      <c r="AZ91">
        <f t="shared" si="40"/>
        <v>3.4221338460862505E-2</v>
      </c>
      <c r="BA91">
        <f t="shared" si="41"/>
        <v>-0.12159179090996698</v>
      </c>
      <c r="BB91">
        <f t="shared" si="42"/>
        <v>4.621949700127753</v>
      </c>
      <c r="BC91">
        <f t="shared" si="43"/>
        <v>46.488460580930983</v>
      </c>
      <c r="BD91">
        <f t="shared" si="44"/>
        <v>12.879676859007155</v>
      </c>
      <c r="BE91">
        <f t="shared" si="45"/>
        <v>31.629347801208496</v>
      </c>
      <c r="BF91">
        <f t="shared" si="46"/>
        <v>4.6758162767475326</v>
      </c>
      <c r="BG91">
        <f t="shared" si="47"/>
        <v>2.6704610520839781E-2</v>
      </c>
      <c r="BH91">
        <f t="shared" si="48"/>
        <v>3.3414336784669141</v>
      </c>
      <c r="BI91">
        <f t="shared" si="49"/>
        <v>1.3343825982806186</v>
      </c>
      <c r="BJ91">
        <f t="shared" si="50"/>
        <v>1.6712972263074964E-2</v>
      </c>
      <c r="BK91">
        <f t="shared" si="51"/>
        <v>50.050525813234408</v>
      </c>
      <c r="BL91">
        <f t="shared" si="52"/>
        <v>1.1987259833854995</v>
      </c>
      <c r="BM91">
        <f t="shared" si="53"/>
        <v>71.410434173168895</v>
      </c>
      <c r="BN91">
        <f t="shared" si="54"/>
        <v>420.70238618241689</v>
      </c>
      <c r="BO91">
        <f t="shared" si="55"/>
        <v>-2.6483628169748884E-3</v>
      </c>
    </row>
    <row r="92" spans="1:67" x14ac:dyDescent="0.25">
      <c r="A92" s="1">
        <v>79</v>
      </c>
      <c r="B92" s="1" t="s">
        <v>168</v>
      </c>
      <c r="C92" s="1" t="s">
        <v>82</v>
      </c>
      <c r="D92" s="1" t="s">
        <v>83</v>
      </c>
      <c r="E92" s="1" t="s">
        <v>84</v>
      </c>
      <c r="F92" s="1" t="s">
        <v>85</v>
      </c>
      <c r="G92" s="1" t="s">
        <v>86</v>
      </c>
      <c r="H92" s="1" t="s">
        <v>87</v>
      </c>
      <c r="I92" s="1">
        <v>2391.9999915510416</v>
      </c>
      <c r="J92" s="1">
        <v>0</v>
      </c>
      <c r="K92">
        <f t="shared" si="28"/>
        <v>-1.5376913333912776</v>
      </c>
      <c r="L92">
        <f t="shared" si="29"/>
        <v>2.6998371827784834E-2</v>
      </c>
      <c r="M92">
        <f t="shared" si="30"/>
        <v>501.90316756328451</v>
      </c>
      <c r="N92">
        <f t="shared" si="31"/>
        <v>0.35994687425183414</v>
      </c>
      <c r="O92">
        <f t="shared" si="32"/>
        <v>1.2844926670635379</v>
      </c>
      <c r="P92">
        <f t="shared" si="33"/>
        <v>31.43864631652832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31.837778091430664</v>
      </c>
      <c r="V92" s="1">
        <v>31.43864631652832</v>
      </c>
      <c r="W92" s="1">
        <v>32.059635162353516</v>
      </c>
      <c r="X92" s="1">
        <v>417.17929077148438</v>
      </c>
      <c r="Y92" s="1">
        <v>419.9456787109375</v>
      </c>
      <c r="Z92" s="1">
        <v>32.909988403320313</v>
      </c>
      <c r="AA92" s="1">
        <v>33.604015350341797</v>
      </c>
      <c r="AB92" s="1">
        <v>69.153816223144531</v>
      </c>
      <c r="AC92" s="1">
        <v>70.612174987792969</v>
      </c>
      <c r="AD92" s="1">
        <v>300.7242431640625</v>
      </c>
      <c r="AE92" s="1">
        <v>0.16249081492424011</v>
      </c>
      <c r="AF92" s="1">
        <v>1.9641699269413948E-2</v>
      </c>
      <c r="AG92" s="1">
        <v>99.421279907226563</v>
      </c>
      <c r="AH92" s="1">
        <v>3.1364622116088867</v>
      </c>
      <c r="AI92" s="1">
        <v>0.32291299104690552</v>
      </c>
      <c r="AJ92" s="1">
        <v>3.6645080894231796E-2</v>
      </c>
      <c r="AK92" s="1">
        <v>1.879169256426394E-3</v>
      </c>
      <c r="AL92" s="1">
        <v>5.5142682045698166E-2</v>
      </c>
      <c r="AM92" s="1">
        <v>4.2557520791888237E-3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88</v>
      </c>
      <c r="AV92">
        <f t="shared" si="36"/>
        <v>0.50120707194010417</v>
      </c>
      <c r="AW92">
        <f t="shared" si="37"/>
        <v>3.5994687425183416E-4</v>
      </c>
      <c r="AX92">
        <f t="shared" si="38"/>
        <v>304.5886463165283</v>
      </c>
      <c r="AY92">
        <f t="shared" si="39"/>
        <v>304.98777809143064</v>
      </c>
      <c r="AZ92">
        <f t="shared" si="40"/>
        <v>2.599852980676598E-2</v>
      </c>
      <c r="BA92">
        <f t="shared" si="41"/>
        <v>-0.12371975605371621</v>
      </c>
      <c r="BB92">
        <f t="shared" si="42"/>
        <v>4.6254468832166076</v>
      </c>
      <c r="BC92">
        <f t="shared" si="43"/>
        <v>46.523710895019377</v>
      </c>
      <c r="BD92">
        <f t="shared" si="44"/>
        <v>12.91969554467758</v>
      </c>
      <c r="BE92">
        <f t="shared" si="45"/>
        <v>31.638212203979492</v>
      </c>
      <c r="BF92">
        <f t="shared" si="46"/>
        <v>4.6781691746154461</v>
      </c>
      <c r="BG92">
        <f t="shared" si="47"/>
        <v>2.674412959310914E-2</v>
      </c>
      <c r="BH92">
        <f t="shared" si="48"/>
        <v>3.3409542161530696</v>
      </c>
      <c r="BI92">
        <f t="shared" si="49"/>
        <v>1.3372149584623765</v>
      </c>
      <c r="BJ92">
        <f t="shared" si="50"/>
        <v>1.6737738640188453E-2</v>
      </c>
      <c r="BK92">
        <f t="shared" si="51"/>
        <v>49.899855308632951</v>
      </c>
      <c r="BL92">
        <f t="shared" si="52"/>
        <v>1.1951621197863571</v>
      </c>
      <c r="BM92">
        <f t="shared" si="53"/>
        <v>71.343279755552587</v>
      </c>
      <c r="BN92">
        <f t="shared" si="54"/>
        <v>420.67662352631788</v>
      </c>
      <c r="BO92">
        <f t="shared" si="55"/>
        <v>-2.6077974586805018E-3</v>
      </c>
    </row>
    <row r="93" spans="1:67" x14ac:dyDescent="0.25">
      <c r="A93" s="1">
        <v>80</v>
      </c>
      <c r="B93" s="1" t="s">
        <v>169</v>
      </c>
      <c r="C93" s="1" t="s">
        <v>82</v>
      </c>
      <c r="D93" s="1" t="s">
        <v>83</v>
      </c>
      <c r="E93" s="1" t="s">
        <v>84</v>
      </c>
      <c r="F93" s="1" t="s">
        <v>85</v>
      </c>
      <c r="G93" s="1" t="s">
        <v>86</v>
      </c>
      <c r="H93" s="1" t="s">
        <v>87</v>
      </c>
      <c r="I93" s="1">
        <v>2397.499991428107</v>
      </c>
      <c r="J93" s="1">
        <v>0</v>
      </c>
      <c r="K93">
        <f t="shared" si="28"/>
        <v>-1.5469011041865897</v>
      </c>
      <c r="L93">
        <f t="shared" si="29"/>
        <v>2.691374945813025E-2</v>
      </c>
      <c r="M93">
        <f t="shared" si="30"/>
        <v>502.70233905632261</v>
      </c>
      <c r="N93">
        <f t="shared" si="31"/>
        <v>0.35911106643054969</v>
      </c>
      <c r="O93">
        <f t="shared" si="32"/>
        <v>1.285498689492897</v>
      </c>
      <c r="P93">
        <f t="shared" si="33"/>
        <v>31.440954208374023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31.840538024902344</v>
      </c>
      <c r="V93" s="1">
        <v>31.440954208374023</v>
      </c>
      <c r="W93" s="1">
        <v>32.053478240966797</v>
      </c>
      <c r="X93" s="1">
        <v>417.13687133789063</v>
      </c>
      <c r="Y93" s="1">
        <v>419.92254638671875</v>
      </c>
      <c r="Z93" s="1">
        <v>32.907566070556641</v>
      </c>
      <c r="AA93" s="1">
        <v>33.600032806396484</v>
      </c>
      <c r="AB93" s="1">
        <v>69.137840270996094</v>
      </c>
      <c r="AC93" s="1">
        <v>70.592697143554688</v>
      </c>
      <c r="AD93" s="1">
        <v>300.70318603515625</v>
      </c>
      <c r="AE93" s="1">
        <v>0.20934920012950897</v>
      </c>
      <c r="AF93" s="1">
        <v>0.20778906345367432</v>
      </c>
      <c r="AG93" s="1">
        <v>99.421180725097656</v>
      </c>
      <c r="AH93" s="1">
        <v>3.1364622116088867</v>
      </c>
      <c r="AI93" s="1">
        <v>0.32291299104690552</v>
      </c>
      <c r="AJ93" s="1">
        <v>3.6645080894231796E-2</v>
      </c>
      <c r="AK93" s="1">
        <v>1.879169256426394E-3</v>
      </c>
      <c r="AL93" s="1">
        <v>5.5142682045698166E-2</v>
      </c>
      <c r="AM93" s="1">
        <v>4.2557520791888237E-3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88</v>
      </c>
      <c r="AV93">
        <f t="shared" si="36"/>
        <v>0.50117197672526037</v>
      </c>
      <c r="AW93">
        <f t="shared" si="37"/>
        <v>3.5911106643054971E-4</v>
      </c>
      <c r="AX93">
        <f t="shared" si="38"/>
        <v>304.590954208374</v>
      </c>
      <c r="AY93">
        <f t="shared" si="39"/>
        <v>304.99053802490232</v>
      </c>
      <c r="AZ93">
        <f t="shared" si="40"/>
        <v>3.3495871272030353E-2</v>
      </c>
      <c r="BA93">
        <f t="shared" si="41"/>
        <v>-0.12315595178056653</v>
      </c>
      <c r="BB93">
        <f t="shared" si="42"/>
        <v>4.6260536235068521</v>
      </c>
      <c r="BC93">
        <f t="shared" si="43"/>
        <v>46.529860033527662</v>
      </c>
      <c r="BD93">
        <f t="shared" si="44"/>
        <v>12.929827227131177</v>
      </c>
      <c r="BE93">
        <f t="shared" si="45"/>
        <v>31.640746116638184</v>
      </c>
      <c r="BF93">
        <f t="shared" si="46"/>
        <v>4.6788419460471458</v>
      </c>
      <c r="BG93">
        <f t="shared" si="47"/>
        <v>2.666109103699758E-2</v>
      </c>
      <c r="BH93">
        <f t="shared" si="48"/>
        <v>3.3405549340139551</v>
      </c>
      <c r="BI93">
        <f t="shared" si="49"/>
        <v>1.3382870120331907</v>
      </c>
      <c r="BJ93">
        <f t="shared" si="50"/>
        <v>1.6685698965640965E-2</v>
      </c>
      <c r="BK93">
        <f t="shared" si="51"/>
        <v>49.97926010224797</v>
      </c>
      <c r="BL93">
        <f t="shared" si="52"/>
        <v>1.1971310980605685</v>
      </c>
      <c r="BM93">
        <f t="shared" si="53"/>
        <v>71.323718347975102</v>
      </c>
      <c r="BN93">
        <f t="shared" si="54"/>
        <v>420.65786908605253</v>
      </c>
      <c r="BO93">
        <f t="shared" si="55"/>
        <v>-2.6228140913395351E-3</v>
      </c>
    </row>
    <row r="94" spans="1:67" x14ac:dyDescent="0.25">
      <c r="A94" s="1">
        <v>81</v>
      </c>
      <c r="B94" s="1" t="s">
        <v>170</v>
      </c>
      <c r="C94" s="1" t="s">
        <v>82</v>
      </c>
      <c r="D94" s="1" t="s">
        <v>83</v>
      </c>
      <c r="E94" s="1" t="s">
        <v>84</v>
      </c>
      <c r="F94" s="1" t="s">
        <v>85</v>
      </c>
      <c r="G94" s="1" t="s">
        <v>86</v>
      </c>
      <c r="H94" s="1" t="s">
        <v>87</v>
      </c>
      <c r="I94" s="1">
        <v>2402.4999913163483</v>
      </c>
      <c r="J94" s="1">
        <v>0</v>
      </c>
      <c r="K94">
        <f t="shared" si="28"/>
        <v>-1.6036022104154599</v>
      </c>
      <c r="L94">
        <f t="shared" si="29"/>
        <v>2.6747196275500641E-2</v>
      </c>
      <c r="M94">
        <f t="shared" si="30"/>
        <v>506.71697238647357</v>
      </c>
      <c r="N94">
        <f t="shared" si="31"/>
        <v>0.35713148045856258</v>
      </c>
      <c r="O94">
        <f t="shared" si="32"/>
        <v>1.2862997714528532</v>
      </c>
      <c r="P94">
        <f t="shared" si="33"/>
        <v>31.442611694335938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31.839164733886719</v>
      </c>
      <c r="V94" s="1">
        <v>31.442611694335938</v>
      </c>
      <c r="W94" s="1">
        <v>32.025154113769531</v>
      </c>
      <c r="X94" s="1">
        <v>417.095458984375</v>
      </c>
      <c r="Y94" s="1">
        <v>419.99563598632813</v>
      </c>
      <c r="Z94" s="1">
        <v>32.90771484375</v>
      </c>
      <c r="AA94" s="1">
        <v>33.596309661865234</v>
      </c>
      <c r="AB94" s="1">
        <v>69.143630981445313</v>
      </c>
      <c r="AC94" s="1">
        <v>70.590461730957031</v>
      </c>
      <c r="AD94" s="1">
        <v>300.72824096679688</v>
      </c>
      <c r="AE94" s="1">
        <v>0.18970535695552826</v>
      </c>
      <c r="AF94" s="1">
        <v>0.12302345782518387</v>
      </c>
      <c r="AG94" s="1">
        <v>99.42132568359375</v>
      </c>
      <c r="AH94" s="1">
        <v>3.1364622116088867</v>
      </c>
      <c r="AI94" s="1">
        <v>0.32291299104690552</v>
      </c>
      <c r="AJ94" s="1">
        <v>3.6645080894231796E-2</v>
      </c>
      <c r="AK94" s="1">
        <v>1.879169256426394E-3</v>
      </c>
      <c r="AL94" s="1">
        <v>5.5142682045698166E-2</v>
      </c>
      <c r="AM94" s="1">
        <v>4.2557520791888237E-3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88</v>
      </c>
      <c r="AV94">
        <f t="shared" si="36"/>
        <v>0.50121373494466137</v>
      </c>
      <c r="AW94">
        <f t="shared" si="37"/>
        <v>3.5713148045856259E-4</v>
      </c>
      <c r="AX94">
        <f t="shared" si="38"/>
        <v>304.59261169433591</v>
      </c>
      <c r="AY94">
        <f t="shared" si="39"/>
        <v>304.9891647338867</v>
      </c>
      <c r="AZ94">
        <f t="shared" si="40"/>
        <v>3.0352856434445297E-2</v>
      </c>
      <c r="BA94">
        <f t="shared" si="41"/>
        <v>-0.12262391571789032</v>
      </c>
      <c r="BB94">
        <f t="shared" si="42"/>
        <v>4.6264894161120242</v>
      </c>
      <c r="BC94">
        <f t="shared" si="43"/>
        <v>46.534175482991735</v>
      </c>
      <c r="BD94">
        <f t="shared" si="44"/>
        <v>12.937865821126501</v>
      </c>
      <c r="BE94">
        <f t="shared" si="45"/>
        <v>31.640888214111328</v>
      </c>
      <c r="BF94">
        <f t="shared" si="46"/>
        <v>4.6788796764088767</v>
      </c>
      <c r="BG94">
        <f t="shared" si="47"/>
        <v>2.6497640785850273E-2</v>
      </c>
      <c r="BH94">
        <f t="shared" si="48"/>
        <v>3.340189644659171</v>
      </c>
      <c r="BI94">
        <f t="shared" si="49"/>
        <v>1.3386900317497057</v>
      </c>
      <c r="BJ94">
        <f t="shared" si="50"/>
        <v>1.6583267131468574E-2</v>
      </c>
      <c r="BK94">
        <f t="shared" si="51"/>
        <v>50.378473141040175</v>
      </c>
      <c r="BL94">
        <f t="shared" si="52"/>
        <v>1.2064815178293149</v>
      </c>
      <c r="BM94">
        <f t="shared" si="53"/>
        <v>71.306875271208895</v>
      </c>
      <c r="BN94">
        <f t="shared" si="54"/>
        <v>420.75791167598209</v>
      </c>
      <c r="BO94">
        <f t="shared" si="55"/>
        <v>-2.7176639970298948E-3</v>
      </c>
    </row>
    <row r="95" spans="1:67" x14ac:dyDescent="0.25">
      <c r="A95" s="1">
        <v>82</v>
      </c>
      <c r="B95" s="1" t="s">
        <v>171</v>
      </c>
      <c r="C95" s="1" t="s">
        <v>82</v>
      </c>
      <c r="D95" s="1" t="s">
        <v>83</v>
      </c>
      <c r="E95" s="1" t="s">
        <v>84</v>
      </c>
      <c r="F95" s="1" t="s">
        <v>85</v>
      </c>
      <c r="G95" s="1" t="s">
        <v>86</v>
      </c>
      <c r="H95" s="1" t="s">
        <v>87</v>
      </c>
      <c r="I95" s="1">
        <v>2407.4999912045896</v>
      </c>
      <c r="J95" s="1">
        <v>0</v>
      </c>
      <c r="K95">
        <f t="shared" si="28"/>
        <v>-1.6243588570965124</v>
      </c>
      <c r="L95">
        <f t="shared" si="29"/>
        <v>2.6885339091287087E-2</v>
      </c>
      <c r="M95">
        <f t="shared" si="30"/>
        <v>507.40831031779169</v>
      </c>
      <c r="N95">
        <f t="shared" si="31"/>
        <v>0.35856695651763598</v>
      </c>
      <c r="O95">
        <f t="shared" si="32"/>
        <v>1.2849205495935641</v>
      </c>
      <c r="P95">
        <f t="shared" si="33"/>
        <v>31.434200286865234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31.835849761962891</v>
      </c>
      <c r="V95" s="1">
        <v>31.434200286865234</v>
      </c>
      <c r="W95" s="1">
        <v>32.008316040039063</v>
      </c>
      <c r="X95" s="1">
        <v>416.98944091796875</v>
      </c>
      <c r="Y95" s="1">
        <v>419.93035888671875</v>
      </c>
      <c r="Z95" s="1">
        <v>32.896358489990234</v>
      </c>
      <c r="AA95" s="1">
        <v>33.587841033935547</v>
      </c>
      <c r="AB95" s="1">
        <v>69.132965087890625</v>
      </c>
      <c r="AC95" s="1">
        <v>70.586143493652344</v>
      </c>
      <c r="AD95" s="1">
        <v>300.6787109375</v>
      </c>
      <c r="AE95" s="1">
        <v>0.31893086433410645</v>
      </c>
      <c r="AF95" s="1">
        <v>5.995800718665123E-2</v>
      </c>
      <c r="AG95" s="1">
        <v>99.421623229980469</v>
      </c>
      <c r="AH95" s="1">
        <v>3.1364622116088867</v>
      </c>
      <c r="AI95" s="1">
        <v>0.32291299104690552</v>
      </c>
      <c r="AJ95" s="1">
        <v>3.6645080894231796E-2</v>
      </c>
      <c r="AK95" s="1">
        <v>1.879169256426394E-3</v>
      </c>
      <c r="AL95" s="1">
        <v>5.5142682045698166E-2</v>
      </c>
      <c r="AM95" s="1">
        <v>4.2557520791888237E-3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88</v>
      </c>
      <c r="AV95">
        <f t="shared" si="36"/>
        <v>0.50113118489583319</v>
      </c>
      <c r="AW95">
        <f t="shared" si="37"/>
        <v>3.5856695651763598E-4</v>
      </c>
      <c r="AX95">
        <f t="shared" si="38"/>
        <v>304.58420028686521</v>
      </c>
      <c r="AY95">
        <f t="shared" si="39"/>
        <v>304.98584976196287</v>
      </c>
      <c r="AZ95">
        <f t="shared" si="40"/>
        <v>5.1028937152871379E-2</v>
      </c>
      <c r="BA95">
        <f t="shared" si="41"/>
        <v>-0.12240812087149816</v>
      </c>
      <c r="BB95">
        <f t="shared" si="42"/>
        <v>4.6242782259779815</v>
      </c>
      <c r="BC95">
        <f t="shared" si="43"/>
        <v>46.511795681319512</v>
      </c>
      <c r="BD95">
        <f t="shared" si="44"/>
        <v>12.923954647383965</v>
      </c>
      <c r="BE95">
        <f t="shared" si="45"/>
        <v>31.635025024414063</v>
      </c>
      <c r="BF95">
        <f t="shared" si="46"/>
        <v>4.67732307588334</v>
      </c>
      <c r="BG95">
        <f t="shared" si="47"/>
        <v>2.6633211306550872E-2</v>
      </c>
      <c r="BH95">
        <f t="shared" si="48"/>
        <v>3.3393576763844175</v>
      </c>
      <c r="BI95">
        <f t="shared" si="49"/>
        <v>1.3379653994989225</v>
      </c>
      <c r="BJ95">
        <f t="shared" si="50"/>
        <v>1.6668227034403255E-2</v>
      </c>
      <c r="BK95">
        <f t="shared" si="51"/>
        <v>50.447357852176495</v>
      </c>
      <c r="BL95">
        <f t="shared" si="52"/>
        <v>1.2083153779664479</v>
      </c>
      <c r="BM95">
        <f t="shared" si="53"/>
        <v>71.325778221122491</v>
      </c>
      <c r="BN95">
        <f t="shared" si="54"/>
        <v>420.70250129210865</v>
      </c>
      <c r="BO95">
        <f t="shared" si="55"/>
        <v>-2.7539332244743914E-3</v>
      </c>
    </row>
    <row r="96" spans="1:67" x14ac:dyDescent="0.25">
      <c r="A96" s="1">
        <v>83</v>
      </c>
      <c r="B96" s="1" t="s">
        <v>172</v>
      </c>
      <c r="C96" s="1" t="s">
        <v>82</v>
      </c>
      <c r="D96" s="1" t="s">
        <v>83</v>
      </c>
      <c r="E96" s="1" t="s">
        <v>84</v>
      </c>
      <c r="F96" s="1" t="s">
        <v>85</v>
      </c>
      <c r="G96" s="1" t="s">
        <v>86</v>
      </c>
      <c r="H96" s="1" t="s">
        <v>87</v>
      </c>
      <c r="I96" s="1">
        <v>2412.999991081655</v>
      </c>
      <c r="J96" s="1">
        <v>0</v>
      </c>
      <c r="K96">
        <f t="shared" si="28"/>
        <v>-1.519948659313721</v>
      </c>
      <c r="L96">
        <f t="shared" si="29"/>
        <v>2.6881336087172959E-2</v>
      </c>
      <c r="M96">
        <f t="shared" si="30"/>
        <v>501.16826034742837</v>
      </c>
      <c r="N96">
        <f t="shared" si="31"/>
        <v>0.35886715262301722</v>
      </c>
      <c r="O96">
        <f t="shared" si="32"/>
        <v>1.2861923656867451</v>
      </c>
      <c r="P96">
        <f t="shared" si="33"/>
        <v>31.436275482177734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31.834754943847656</v>
      </c>
      <c r="V96" s="1">
        <v>31.436275482177734</v>
      </c>
      <c r="W96" s="1">
        <v>32.016044616699219</v>
      </c>
      <c r="X96" s="1">
        <v>417.15155029296875</v>
      </c>
      <c r="Y96" s="1">
        <v>419.88299560546875</v>
      </c>
      <c r="Z96" s="1">
        <v>32.888568878173828</v>
      </c>
      <c r="AA96" s="1">
        <v>33.580406188964844</v>
      </c>
      <c r="AB96" s="1">
        <v>69.12115478515625</v>
      </c>
      <c r="AC96" s="1">
        <v>70.575172424316406</v>
      </c>
      <c r="AD96" s="1">
        <v>300.7784423828125</v>
      </c>
      <c r="AE96" s="1">
        <v>0.1443503350019455</v>
      </c>
      <c r="AF96" s="1">
        <v>1.757391169667244E-2</v>
      </c>
      <c r="AG96" s="1">
        <v>99.422004699707031</v>
      </c>
      <c r="AH96" s="1">
        <v>3.1364622116088867</v>
      </c>
      <c r="AI96" s="1">
        <v>0.32291299104690552</v>
      </c>
      <c r="AJ96" s="1">
        <v>3.6645080894231796E-2</v>
      </c>
      <c r="AK96" s="1">
        <v>1.879169256426394E-3</v>
      </c>
      <c r="AL96" s="1">
        <v>5.5142682045698166E-2</v>
      </c>
      <c r="AM96" s="1">
        <v>4.2557520791888237E-3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88</v>
      </c>
      <c r="AV96">
        <f t="shared" si="36"/>
        <v>0.50129740397135414</v>
      </c>
      <c r="AW96">
        <f t="shared" si="37"/>
        <v>3.5886715262301722E-4</v>
      </c>
      <c r="AX96">
        <f t="shared" si="38"/>
        <v>304.58627548217771</v>
      </c>
      <c r="AY96">
        <f t="shared" si="39"/>
        <v>304.98475494384763</v>
      </c>
      <c r="AZ96">
        <f t="shared" si="40"/>
        <v>2.3096053084074253E-2</v>
      </c>
      <c r="BA96">
        <f t="shared" si="41"/>
        <v>-0.12330738699958868</v>
      </c>
      <c r="BB96">
        <f t="shared" si="42"/>
        <v>4.6248236676240788</v>
      </c>
      <c r="BC96">
        <f t="shared" si="43"/>
        <v>46.517103347421305</v>
      </c>
      <c r="BD96">
        <f t="shared" si="44"/>
        <v>12.936697158456461</v>
      </c>
      <c r="BE96">
        <f t="shared" si="45"/>
        <v>31.635515213012695</v>
      </c>
      <c r="BF96">
        <f t="shared" si="46"/>
        <v>4.677453197298405</v>
      </c>
      <c r="BG96">
        <f t="shared" si="47"/>
        <v>2.6629283024382219E-2</v>
      </c>
      <c r="BH96">
        <f t="shared" si="48"/>
        <v>3.3386313019373337</v>
      </c>
      <c r="BI96">
        <f t="shared" si="49"/>
        <v>1.3388218953610713</v>
      </c>
      <c r="BJ96">
        <f t="shared" si="50"/>
        <v>1.6665765225620237E-2</v>
      </c>
      <c r="BK96">
        <f t="shared" si="51"/>
        <v>49.827153135606025</v>
      </c>
      <c r="BL96">
        <f t="shared" si="52"/>
        <v>1.1935902753688483</v>
      </c>
      <c r="BM96">
        <f t="shared" si="53"/>
        <v>71.300773285565413</v>
      </c>
      <c r="BN96">
        <f t="shared" si="54"/>
        <v>420.605506403341</v>
      </c>
      <c r="BO96">
        <f t="shared" si="55"/>
        <v>-2.5766071321829441E-3</v>
      </c>
    </row>
    <row r="97" spans="1:67" x14ac:dyDescent="0.25">
      <c r="A97" s="1">
        <v>84</v>
      </c>
      <c r="B97" s="1" t="s">
        <v>173</v>
      </c>
      <c r="C97" s="1" t="s">
        <v>82</v>
      </c>
      <c r="D97" s="1" t="s">
        <v>83</v>
      </c>
      <c r="E97" s="1" t="s">
        <v>84</v>
      </c>
      <c r="F97" s="1" t="s">
        <v>85</v>
      </c>
      <c r="G97" s="1" t="s">
        <v>86</v>
      </c>
      <c r="H97" s="1" t="s">
        <v>87</v>
      </c>
      <c r="I97" s="1">
        <v>2417.9999909698963</v>
      </c>
      <c r="J97" s="1">
        <v>0</v>
      </c>
      <c r="K97">
        <f t="shared" si="28"/>
        <v>-1.5661846979087943</v>
      </c>
      <c r="L97">
        <f t="shared" si="29"/>
        <v>2.6635214941224419E-2</v>
      </c>
      <c r="M97">
        <f t="shared" si="30"/>
        <v>504.80912382555954</v>
      </c>
      <c r="N97">
        <f t="shared" si="31"/>
        <v>0.35535409029106668</v>
      </c>
      <c r="O97">
        <f t="shared" si="32"/>
        <v>1.2852834595269336</v>
      </c>
      <c r="P97">
        <f t="shared" si="33"/>
        <v>31.430276870727539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31.834693908691406</v>
      </c>
      <c r="V97" s="1">
        <v>31.430276870727539</v>
      </c>
      <c r="W97" s="1">
        <v>32.043846130371094</v>
      </c>
      <c r="X97" s="1">
        <v>417.09344482421875</v>
      </c>
      <c r="Y97" s="1">
        <v>419.920654296875</v>
      </c>
      <c r="Z97" s="1">
        <v>32.888256072998047</v>
      </c>
      <c r="AA97" s="1">
        <v>33.573474884033203</v>
      </c>
      <c r="AB97" s="1">
        <v>69.121177673339844</v>
      </c>
      <c r="AC97" s="1">
        <v>70.561302185058594</v>
      </c>
      <c r="AD97" s="1">
        <v>300.71295166015625</v>
      </c>
      <c r="AE97" s="1">
        <v>0.12697106599807739</v>
      </c>
      <c r="AF97" s="1">
        <v>7.0297442376613617E-2</v>
      </c>
      <c r="AG97" s="1">
        <v>99.422645568847656</v>
      </c>
      <c r="AH97" s="1">
        <v>3.1364622116088867</v>
      </c>
      <c r="AI97" s="1">
        <v>0.32291299104690552</v>
      </c>
      <c r="AJ97" s="1">
        <v>3.6645080894231796E-2</v>
      </c>
      <c r="AK97" s="1">
        <v>1.879169256426394E-3</v>
      </c>
      <c r="AL97" s="1">
        <v>5.5142682045698166E-2</v>
      </c>
      <c r="AM97" s="1">
        <v>4.2557520791888237E-3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88</v>
      </c>
      <c r="AV97">
        <f t="shared" si="36"/>
        <v>0.50118825276692702</v>
      </c>
      <c r="AW97">
        <f t="shared" si="37"/>
        <v>3.5535409029106667E-4</v>
      </c>
      <c r="AX97">
        <f t="shared" si="38"/>
        <v>304.58027687072752</v>
      </c>
      <c r="AY97">
        <f t="shared" si="39"/>
        <v>304.98469390869138</v>
      </c>
      <c r="AZ97">
        <f t="shared" si="40"/>
        <v>2.0315370105608466E-2</v>
      </c>
      <c r="BA97">
        <f t="shared" si="41"/>
        <v>-0.12077894235978999</v>
      </c>
      <c r="BB97">
        <f t="shared" si="42"/>
        <v>4.6232471534367754</v>
      </c>
      <c r="BC97">
        <f t="shared" si="43"/>
        <v>46.500946811310648</v>
      </c>
      <c r="BD97">
        <f t="shared" si="44"/>
        <v>12.927471927277445</v>
      </c>
      <c r="BE97">
        <f t="shared" si="45"/>
        <v>31.632485389709473</v>
      </c>
      <c r="BF97">
        <f t="shared" si="46"/>
        <v>4.6766489759041949</v>
      </c>
      <c r="BG97">
        <f t="shared" si="47"/>
        <v>2.6387735016674883E-2</v>
      </c>
      <c r="BH97">
        <f t="shared" si="48"/>
        <v>3.3379636939098418</v>
      </c>
      <c r="BI97">
        <f t="shared" si="49"/>
        <v>1.3386852819943531</v>
      </c>
      <c r="BJ97">
        <f t="shared" si="50"/>
        <v>1.6514391779677538E-2</v>
      </c>
      <c r="BK97">
        <f t="shared" si="51"/>
        <v>50.189458598029141</v>
      </c>
      <c r="BL97">
        <f t="shared" si="52"/>
        <v>1.2021535941613155</v>
      </c>
      <c r="BM97">
        <f t="shared" si="53"/>
        <v>71.309156453836493</v>
      </c>
      <c r="BN97">
        <f t="shared" si="54"/>
        <v>420.66514349311683</v>
      </c>
      <c r="BO97">
        <f t="shared" si="55"/>
        <v>-2.6549218870712136E-3</v>
      </c>
    </row>
    <row r="98" spans="1:67" x14ac:dyDescent="0.25">
      <c r="A98" s="1">
        <v>85</v>
      </c>
      <c r="B98" s="1" t="s">
        <v>174</v>
      </c>
      <c r="C98" s="1" t="s">
        <v>82</v>
      </c>
      <c r="D98" s="1" t="s">
        <v>83</v>
      </c>
      <c r="E98" s="1" t="s">
        <v>84</v>
      </c>
      <c r="F98" s="1" t="s">
        <v>85</v>
      </c>
      <c r="G98" s="1" t="s">
        <v>86</v>
      </c>
      <c r="H98" s="1" t="s">
        <v>87</v>
      </c>
      <c r="I98" s="1">
        <v>2422.9999908581376</v>
      </c>
      <c r="J98" s="1">
        <v>0</v>
      </c>
      <c r="K98">
        <f t="shared" si="28"/>
        <v>-1.5441324343521881</v>
      </c>
      <c r="L98">
        <f t="shared" si="29"/>
        <v>2.6759563617678481E-2</v>
      </c>
      <c r="M98">
        <f t="shared" si="30"/>
        <v>503.01611498710298</v>
      </c>
      <c r="N98">
        <f t="shared" si="31"/>
        <v>0.35719456310934133</v>
      </c>
      <c r="O98">
        <f t="shared" si="32"/>
        <v>1.2859852485527692</v>
      </c>
      <c r="P98">
        <f t="shared" si="33"/>
        <v>31.432748794555664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31.838857650756836</v>
      </c>
      <c r="V98" s="1">
        <v>31.432748794555664</v>
      </c>
      <c r="W98" s="1">
        <v>32.059173583984375</v>
      </c>
      <c r="X98" s="1">
        <v>417.0977783203125</v>
      </c>
      <c r="Y98" s="1">
        <v>419.87969970703125</v>
      </c>
      <c r="Z98" s="1">
        <v>32.884208679199219</v>
      </c>
      <c r="AA98" s="1">
        <v>33.573032379150391</v>
      </c>
      <c r="AB98" s="1">
        <v>69.096199035644531</v>
      </c>
      <c r="AC98" s="1">
        <v>70.543556213378906</v>
      </c>
      <c r="AD98" s="1">
        <v>300.68865966796875</v>
      </c>
      <c r="AE98" s="1">
        <v>0.21161557734012604</v>
      </c>
      <c r="AF98" s="1">
        <v>0.22329472005367279</v>
      </c>
      <c r="AG98" s="1">
        <v>99.422401428222656</v>
      </c>
      <c r="AH98" s="1">
        <v>3.1364622116088867</v>
      </c>
      <c r="AI98" s="1">
        <v>0.32291299104690552</v>
      </c>
      <c r="AJ98" s="1">
        <v>3.6645080894231796E-2</v>
      </c>
      <c r="AK98" s="1">
        <v>1.879169256426394E-3</v>
      </c>
      <c r="AL98" s="1">
        <v>5.5142682045698166E-2</v>
      </c>
      <c r="AM98" s="1">
        <v>4.2557520791888237E-3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88</v>
      </c>
      <c r="AV98">
        <f t="shared" si="36"/>
        <v>0.50114776611328127</v>
      </c>
      <c r="AW98">
        <f t="shared" si="37"/>
        <v>3.5719456310934135E-4</v>
      </c>
      <c r="AX98">
        <f t="shared" si="38"/>
        <v>304.58274879455564</v>
      </c>
      <c r="AY98">
        <f t="shared" si="39"/>
        <v>304.98885765075681</v>
      </c>
      <c r="AZ98">
        <f t="shared" si="40"/>
        <v>3.3858491617623887E-2</v>
      </c>
      <c r="BA98">
        <f t="shared" si="41"/>
        <v>-0.12130619261906013</v>
      </c>
      <c r="BB98">
        <f t="shared" si="42"/>
        <v>4.6238967509153763</v>
      </c>
      <c r="BC98">
        <f t="shared" si="43"/>
        <v>46.507594711978143</v>
      </c>
      <c r="BD98">
        <f t="shared" si="44"/>
        <v>12.934562332827753</v>
      </c>
      <c r="BE98">
        <f t="shared" si="45"/>
        <v>31.63580322265625</v>
      </c>
      <c r="BF98">
        <f t="shared" si="46"/>
        <v>4.6775296514286238</v>
      </c>
      <c r="BG98">
        <f t="shared" si="47"/>
        <v>2.6509778373823754E-2</v>
      </c>
      <c r="BH98">
        <f t="shared" si="48"/>
        <v>3.3379115023626071</v>
      </c>
      <c r="BI98">
        <f t="shared" si="49"/>
        <v>1.3396181490660166</v>
      </c>
      <c r="BJ98">
        <f t="shared" si="50"/>
        <v>1.6590873518457554E-2</v>
      </c>
      <c r="BK98">
        <f t="shared" si="51"/>
        <v>50.011070109112758</v>
      </c>
      <c r="BL98">
        <f t="shared" si="52"/>
        <v>1.1980005590603207</v>
      </c>
      <c r="BM98">
        <f t="shared" si="53"/>
        <v>71.298675837872594</v>
      </c>
      <c r="BN98">
        <f t="shared" si="54"/>
        <v>420.61370631332539</v>
      </c>
      <c r="BO98">
        <f t="shared" si="55"/>
        <v>-2.6174752804087082E-3</v>
      </c>
    </row>
    <row r="99" spans="1:67" x14ac:dyDescent="0.25">
      <c r="A99" s="1">
        <v>86</v>
      </c>
      <c r="B99" s="1" t="s">
        <v>175</v>
      </c>
      <c r="C99" s="1" t="s">
        <v>82</v>
      </c>
      <c r="D99" s="1" t="s">
        <v>83</v>
      </c>
      <c r="E99" s="1" t="s">
        <v>84</v>
      </c>
      <c r="F99" s="1" t="s">
        <v>85</v>
      </c>
      <c r="G99" s="1" t="s">
        <v>86</v>
      </c>
      <c r="H99" s="1" t="s">
        <v>87</v>
      </c>
      <c r="I99" s="1">
        <v>2428.499990735203</v>
      </c>
      <c r="J99" s="1">
        <v>0</v>
      </c>
      <c r="K99">
        <f t="shared" si="28"/>
        <v>-1.562109142016475</v>
      </c>
      <c r="L99">
        <f t="shared" si="29"/>
        <v>2.6883536447202615E-2</v>
      </c>
      <c r="M99">
        <f t="shared" si="30"/>
        <v>503.67170194134843</v>
      </c>
      <c r="N99">
        <f t="shared" si="31"/>
        <v>0.35937034586347849</v>
      </c>
      <c r="O99">
        <f t="shared" si="32"/>
        <v>1.2879054725085832</v>
      </c>
      <c r="P99">
        <f t="shared" si="33"/>
        <v>31.438119888305664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31.843393325805664</v>
      </c>
      <c r="V99" s="1">
        <v>31.438119888305664</v>
      </c>
      <c r="W99" s="1">
        <v>32.054233551025391</v>
      </c>
      <c r="X99" s="1">
        <v>417.08895874023438</v>
      </c>
      <c r="Y99" s="1">
        <v>419.90460205078125</v>
      </c>
      <c r="Z99" s="1">
        <v>32.8748779296875</v>
      </c>
      <c r="AA99" s="1">
        <v>33.567825317382813</v>
      </c>
      <c r="AB99" s="1">
        <v>69.059028625488281</v>
      </c>
      <c r="AC99" s="1">
        <v>70.514678955078125</v>
      </c>
      <c r="AD99" s="1">
        <v>300.72158813476563</v>
      </c>
      <c r="AE99" s="1">
        <v>0.20556661486625671</v>
      </c>
      <c r="AF99" s="1">
        <v>0.13645602762699127</v>
      </c>
      <c r="AG99" s="1">
        <v>99.422676086425781</v>
      </c>
      <c r="AH99" s="1">
        <v>3.1364622116088867</v>
      </c>
      <c r="AI99" s="1">
        <v>0.32291299104690552</v>
      </c>
      <c r="AJ99" s="1">
        <v>3.6645080894231796E-2</v>
      </c>
      <c r="AK99" s="1">
        <v>1.879169256426394E-3</v>
      </c>
      <c r="AL99" s="1">
        <v>5.5142682045698166E-2</v>
      </c>
      <c r="AM99" s="1">
        <v>4.2557520791888237E-3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88</v>
      </c>
      <c r="AV99">
        <f t="shared" si="36"/>
        <v>0.50120264689127592</v>
      </c>
      <c r="AW99">
        <f t="shared" si="37"/>
        <v>3.5937034586347851E-4</v>
      </c>
      <c r="AX99">
        <f t="shared" si="38"/>
        <v>304.58811988830564</v>
      </c>
      <c r="AY99">
        <f t="shared" si="39"/>
        <v>304.99339332580564</v>
      </c>
      <c r="AZ99">
        <f t="shared" si="40"/>
        <v>3.2890657643437571E-2</v>
      </c>
      <c r="BA99">
        <f t="shared" si="41"/>
        <v>-0.12250974214940284</v>
      </c>
      <c r="BB99">
        <f t="shared" si="42"/>
        <v>4.6253084959644575</v>
      </c>
      <c r="BC99">
        <f t="shared" si="43"/>
        <v>46.521665660495664</v>
      </c>
      <c r="BD99">
        <f t="shared" si="44"/>
        <v>12.953840343112851</v>
      </c>
      <c r="BE99">
        <f t="shared" si="45"/>
        <v>31.640756607055664</v>
      </c>
      <c r="BF99">
        <f t="shared" si="46"/>
        <v>4.6788447315010346</v>
      </c>
      <c r="BG99">
        <f t="shared" si="47"/>
        <v>2.6631442312821014E-2</v>
      </c>
      <c r="BH99">
        <f t="shared" si="48"/>
        <v>3.3374030234558743</v>
      </c>
      <c r="BI99">
        <f t="shared" si="49"/>
        <v>1.3414417080451604</v>
      </c>
      <c r="BJ99">
        <f t="shared" si="50"/>
        <v>1.666711842646958E-2</v>
      </c>
      <c r="BK99">
        <f t="shared" si="51"/>
        <v>50.076388476013477</v>
      </c>
      <c r="BL99">
        <f t="shared" si="52"/>
        <v>1.1994907878633747</v>
      </c>
      <c r="BM99">
        <f t="shared" si="53"/>
        <v>71.265702523857641</v>
      </c>
      <c r="BN99">
        <f t="shared" si="54"/>
        <v>420.64715392294215</v>
      </c>
      <c r="BO99">
        <f t="shared" si="55"/>
        <v>-2.6465127455762615E-3</v>
      </c>
    </row>
    <row r="100" spans="1:67" x14ac:dyDescent="0.25">
      <c r="A100" s="1">
        <v>87</v>
      </c>
      <c r="B100" s="1" t="s">
        <v>176</v>
      </c>
      <c r="C100" s="1" t="s">
        <v>82</v>
      </c>
      <c r="D100" s="1" t="s">
        <v>83</v>
      </c>
      <c r="E100" s="1" t="s">
        <v>84</v>
      </c>
      <c r="F100" s="1" t="s">
        <v>85</v>
      </c>
      <c r="G100" s="1" t="s">
        <v>86</v>
      </c>
      <c r="H100" s="1" t="s">
        <v>87</v>
      </c>
      <c r="I100" s="1">
        <v>2433.4999906234443</v>
      </c>
      <c r="J100" s="1">
        <v>0</v>
      </c>
      <c r="K100">
        <f t="shared" si="28"/>
        <v>-1.5778047011866478</v>
      </c>
      <c r="L100">
        <f t="shared" si="29"/>
        <v>2.6484895679811445E-2</v>
      </c>
      <c r="M100">
        <f t="shared" si="30"/>
        <v>506.03468271874982</v>
      </c>
      <c r="N100">
        <f t="shared" si="31"/>
        <v>0.35441229504591637</v>
      </c>
      <c r="O100">
        <f t="shared" si="32"/>
        <v>1.2890839417309321</v>
      </c>
      <c r="P100">
        <f t="shared" si="33"/>
        <v>31.439741134643555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31.846269607543945</v>
      </c>
      <c r="V100" s="1">
        <v>31.439741134643555</v>
      </c>
      <c r="W100" s="1">
        <v>32.033485412597656</v>
      </c>
      <c r="X100" s="1">
        <v>417.0966796875</v>
      </c>
      <c r="Y100" s="1">
        <v>419.94766235351563</v>
      </c>
      <c r="Z100" s="1">
        <v>32.876728057861328</v>
      </c>
      <c r="AA100" s="1">
        <v>33.560096740722656</v>
      </c>
      <c r="AB100" s="1">
        <v>69.051986694335938</v>
      </c>
      <c r="AC100" s="1">
        <v>70.487289428710938</v>
      </c>
      <c r="AD100" s="1">
        <v>300.73211669921875</v>
      </c>
      <c r="AE100" s="1">
        <v>0.12848147749900818</v>
      </c>
      <c r="AF100" s="1">
        <v>0.15093138813972473</v>
      </c>
      <c r="AG100" s="1">
        <v>99.42315673828125</v>
      </c>
      <c r="AH100" s="1">
        <v>3.1364622116088867</v>
      </c>
      <c r="AI100" s="1">
        <v>0.32291299104690552</v>
      </c>
      <c r="AJ100" s="1">
        <v>3.6645080894231796E-2</v>
      </c>
      <c r="AK100" s="1">
        <v>1.879169256426394E-3</v>
      </c>
      <c r="AL100" s="1">
        <v>5.5142682045698166E-2</v>
      </c>
      <c r="AM100" s="1">
        <v>4.2557520791888237E-3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88</v>
      </c>
      <c r="AV100">
        <f t="shared" si="36"/>
        <v>0.50122019449869792</v>
      </c>
      <c r="AW100">
        <f t="shared" si="37"/>
        <v>3.5441229504591638E-4</v>
      </c>
      <c r="AX100">
        <f t="shared" si="38"/>
        <v>304.58974113464353</v>
      </c>
      <c r="AY100">
        <f t="shared" si="39"/>
        <v>304.99626960754392</v>
      </c>
      <c r="AZ100">
        <f t="shared" si="40"/>
        <v>2.0557035940355739E-2</v>
      </c>
      <c r="BA100">
        <f t="shared" si="41"/>
        <v>-0.12001050042997495</v>
      </c>
      <c r="BB100">
        <f t="shared" si="42"/>
        <v>4.6257347001356823</v>
      </c>
      <c r="BC100">
        <f t="shared" si="43"/>
        <v>46.525727525553599</v>
      </c>
      <c r="BD100">
        <f t="shared" si="44"/>
        <v>12.965630784830942</v>
      </c>
      <c r="BE100">
        <f t="shared" si="45"/>
        <v>31.64300537109375</v>
      </c>
      <c r="BF100">
        <f t="shared" si="46"/>
        <v>4.6794418648560736</v>
      </c>
      <c r="BG100">
        <f t="shared" si="47"/>
        <v>2.6240188410619241E-2</v>
      </c>
      <c r="BH100">
        <f t="shared" si="48"/>
        <v>3.3366507584047502</v>
      </c>
      <c r="BI100">
        <f t="shared" si="49"/>
        <v>1.3427911064513234</v>
      </c>
      <c r="BJ100">
        <f t="shared" si="50"/>
        <v>1.6421929010253435E-2</v>
      </c>
      <c r="BK100">
        <f t="shared" si="51"/>
        <v>50.311565574952688</v>
      </c>
      <c r="BL100">
        <f t="shared" si="52"/>
        <v>1.2049946411959436</v>
      </c>
      <c r="BM100">
        <f t="shared" si="53"/>
        <v>71.23811535372451</v>
      </c>
      <c r="BN100">
        <f t="shared" si="54"/>
        <v>420.69767514279999</v>
      </c>
      <c r="BO100">
        <f t="shared" si="55"/>
        <v>-2.6717483825084293E-3</v>
      </c>
    </row>
    <row r="101" spans="1:67" x14ac:dyDescent="0.25">
      <c r="A101" s="1">
        <v>88</v>
      </c>
      <c r="B101" s="1" t="s">
        <v>177</v>
      </c>
      <c r="C101" s="1" t="s">
        <v>82</v>
      </c>
      <c r="D101" s="1" t="s">
        <v>83</v>
      </c>
      <c r="E101" s="1" t="s">
        <v>84</v>
      </c>
      <c r="F101" s="1" t="s">
        <v>85</v>
      </c>
      <c r="G101" s="1" t="s">
        <v>86</v>
      </c>
      <c r="H101" s="1" t="s">
        <v>87</v>
      </c>
      <c r="I101" s="1">
        <v>2438.4999905116856</v>
      </c>
      <c r="J101" s="1">
        <v>0</v>
      </c>
      <c r="K101">
        <f t="shared" si="28"/>
        <v>-1.6162485612333348</v>
      </c>
      <c r="L101">
        <f t="shared" si="29"/>
        <v>2.6624586287892372E-2</v>
      </c>
      <c r="M101">
        <f t="shared" si="30"/>
        <v>507.8376884079791</v>
      </c>
      <c r="N101">
        <f t="shared" si="31"/>
        <v>0.35587168568117278</v>
      </c>
      <c r="O101">
        <f t="shared" si="32"/>
        <v>1.2876666156335452</v>
      </c>
      <c r="P101">
        <f t="shared" si="33"/>
        <v>31.432273864746094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31.841464996337891</v>
      </c>
      <c r="V101" s="1">
        <v>31.432273864746094</v>
      </c>
      <c r="W101" s="1">
        <v>32.025318145751953</v>
      </c>
      <c r="X101" s="1">
        <v>417.00357055664063</v>
      </c>
      <c r="Y101" s="1">
        <v>419.93011474609375</v>
      </c>
      <c r="Z101" s="1">
        <v>32.868755340576172</v>
      </c>
      <c r="AA101" s="1">
        <v>33.554958343505859</v>
      </c>
      <c r="AB101" s="1">
        <v>69.053329467773438</v>
      </c>
      <c r="AC101" s="1">
        <v>70.494956970214844</v>
      </c>
      <c r="AD101" s="1">
        <v>300.72479248046875</v>
      </c>
      <c r="AE101" s="1">
        <v>0.33103427290916443</v>
      </c>
      <c r="AF101" s="1">
        <v>0.33288159966468811</v>
      </c>
      <c r="AG101" s="1">
        <v>99.422126770019531</v>
      </c>
      <c r="AH101" s="1">
        <v>3.1364622116088867</v>
      </c>
      <c r="AI101" s="1">
        <v>0.32291299104690552</v>
      </c>
      <c r="AJ101" s="1">
        <v>3.6645080894231796E-2</v>
      </c>
      <c r="AK101" s="1">
        <v>1.879169256426394E-3</v>
      </c>
      <c r="AL101" s="1">
        <v>5.5142682045698166E-2</v>
      </c>
      <c r="AM101" s="1">
        <v>4.2557520791888237E-3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88</v>
      </c>
      <c r="AV101">
        <f t="shared" si="36"/>
        <v>0.50120798746744777</v>
      </c>
      <c r="AW101">
        <f t="shared" si="37"/>
        <v>3.5587168568117276E-4</v>
      </c>
      <c r="AX101">
        <f t="shared" si="38"/>
        <v>304.58227386474607</v>
      </c>
      <c r="AY101">
        <f t="shared" si="39"/>
        <v>304.99146499633787</v>
      </c>
      <c r="AZ101">
        <f t="shared" si="40"/>
        <v>5.2965482481595494E-2</v>
      </c>
      <c r="BA101">
        <f t="shared" si="41"/>
        <v>-0.12000905032487967</v>
      </c>
      <c r="BB101">
        <f t="shared" si="42"/>
        <v>4.6237719378243094</v>
      </c>
      <c r="BC101">
        <f t="shared" si="43"/>
        <v>46.506467805902886</v>
      </c>
      <c r="BD101">
        <f t="shared" si="44"/>
        <v>12.951509462397027</v>
      </c>
      <c r="BE101">
        <f t="shared" si="45"/>
        <v>31.636869430541992</v>
      </c>
      <c r="BF101">
        <f t="shared" si="46"/>
        <v>4.6778126930763575</v>
      </c>
      <c r="BG101">
        <f t="shared" si="47"/>
        <v>2.6377302918406797E-2</v>
      </c>
      <c r="BH101">
        <f t="shared" si="48"/>
        <v>3.3361053221907642</v>
      </c>
      <c r="BI101">
        <f t="shared" si="49"/>
        <v>1.3417073708855933</v>
      </c>
      <c r="BJ101">
        <f t="shared" si="50"/>
        <v>1.6507854269761823E-2</v>
      </c>
      <c r="BK101">
        <f t="shared" si="51"/>
        <v>50.490303035491777</v>
      </c>
      <c r="BL101">
        <f t="shared" si="52"/>
        <v>1.2093385793849001</v>
      </c>
      <c r="BM101">
        <f t="shared" si="53"/>
        <v>71.259308599516345</v>
      </c>
      <c r="BN101">
        <f t="shared" si="54"/>
        <v>420.69840190525593</v>
      </c>
      <c r="BO101">
        <f t="shared" si="55"/>
        <v>-2.7376561089097781E-3</v>
      </c>
    </row>
    <row r="102" spans="1:67" x14ac:dyDescent="0.25">
      <c r="A102" s="1">
        <v>89</v>
      </c>
      <c r="B102" s="1" t="s">
        <v>178</v>
      </c>
      <c r="C102" s="1" t="s">
        <v>82</v>
      </c>
      <c r="D102" s="1" t="s">
        <v>83</v>
      </c>
      <c r="E102" s="1" t="s">
        <v>84</v>
      </c>
      <c r="F102" s="1" t="s">
        <v>85</v>
      </c>
      <c r="G102" s="1" t="s">
        <v>86</v>
      </c>
      <c r="H102" s="1" t="s">
        <v>87</v>
      </c>
      <c r="I102" s="1">
        <v>2443.999990388751</v>
      </c>
      <c r="J102" s="1">
        <v>0</v>
      </c>
      <c r="K102">
        <f t="shared" si="28"/>
        <v>-1.5945417207353652</v>
      </c>
      <c r="L102">
        <f t="shared" si="29"/>
        <v>2.6681917827400887E-2</v>
      </c>
      <c r="M102">
        <f t="shared" si="30"/>
        <v>506.33170746753331</v>
      </c>
      <c r="N102">
        <f t="shared" si="31"/>
        <v>0.35690966452537393</v>
      </c>
      <c r="O102">
        <f t="shared" si="32"/>
        <v>1.2886992010472662</v>
      </c>
      <c r="P102">
        <f t="shared" si="33"/>
        <v>31.435029983520508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31.841768264770508</v>
      </c>
      <c r="V102" s="1">
        <v>31.435029983520508</v>
      </c>
      <c r="W102" s="1">
        <v>32.030220031738281</v>
      </c>
      <c r="X102" s="1">
        <v>417.05422973632813</v>
      </c>
      <c r="Y102" s="1">
        <v>419.93658447265625</v>
      </c>
      <c r="Z102" s="1">
        <v>32.862934112548828</v>
      </c>
      <c r="AA102" s="1">
        <v>33.551139831542969</v>
      </c>
      <c r="AB102" s="1">
        <v>69.041397094726563</v>
      </c>
      <c r="AC102" s="1">
        <v>70.487236022949219</v>
      </c>
      <c r="AD102" s="1">
        <v>300.72543334960938</v>
      </c>
      <c r="AE102" s="1">
        <v>0.25092104077339172</v>
      </c>
      <c r="AF102" s="1">
        <v>0.19435331225395203</v>
      </c>
      <c r="AG102" s="1">
        <v>99.42425537109375</v>
      </c>
      <c r="AH102" s="1">
        <v>3.1364622116088867</v>
      </c>
      <c r="AI102" s="1">
        <v>0.32291299104690552</v>
      </c>
      <c r="AJ102" s="1">
        <v>3.6645080894231796E-2</v>
      </c>
      <c r="AK102" s="1">
        <v>1.879169256426394E-3</v>
      </c>
      <c r="AL102" s="1">
        <v>5.5142682045698166E-2</v>
      </c>
      <c r="AM102" s="1">
        <v>4.2557520791888237E-3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88</v>
      </c>
      <c r="AV102">
        <f t="shared" si="36"/>
        <v>0.50120905558268225</v>
      </c>
      <c r="AW102">
        <f t="shared" si="37"/>
        <v>3.5690966452537394E-4</v>
      </c>
      <c r="AX102">
        <f t="shared" si="38"/>
        <v>304.58502998352049</v>
      </c>
      <c r="AY102">
        <f t="shared" si="39"/>
        <v>304.99176826477049</v>
      </c>
      <c r="AZ102">
        <f t="shared" si="40"/>
        <v>4.0147365626379106E-2</v>
      </c>
      <c r="BA102">
        <f t="shared" si="41"/>
        <v>-0.12100537223014164</v>
      </c>
      <c r="BB102">
        <f t="shared" si="42"/>
        <v>4.6244962956498696</v>
      </c>
      <c r="BC102">
        <f t="shared" si="43"/>
        <v>46.512757660485114</v>
      </c>
      <c r="BD102">
        <f t="shared" si="44"/>
        <v>12.961617828942146</v>
      </c>
      <c r="BE102">
        <f t="shared" si="45"/>
        <v>31.638399124145508</v>
      </c>
      <c r="BF102">
        <f t="shared" si="46"/>
        <v>4.6782188003415932</v>
      </c>
      <c r="BG102">
        <f t="shared" si="47"/>
        <v>2.6433573312360188E-2</v>
      </c>
      <c r="BH102">
        <f t="shared" si="48"/>
        <v>3.3357970946026034</v>
      </c>
      <c r="BI102">
        <f t="shared" si="49"/>
        <v>1.3424217057389898</v>
      </c>
      <c r="BJ102">
        <f t="shared" si="50"/>
        <v>1.6543117464531909E-2</v>
      </c>
      <c r="BK102">
        <f t="shared" si="51"/>
        <v>50.341652985733973</v>
      </c>
      <c r="BL102">
        <f t="shared" si="52"/>
        <v>1.2057337374007779</v>
      </c>
      <c r="BM102">
        <f t="shared" si="53"/>
        <v>71.241304867813042</v>
      </c>
      <c r="BN102">
        <f t="shared" si="54"/>
        <v>420.69455323944948</v>
      </c>
      <c r="BO102">
        <f t="shared" si="55"/>
        <v>-2.7002306537279668E-3</v>
      </c>
    </row>
    <row r="103" spans="1:67" x14ac:dyDescent="0.25">
      <c r="A103" s="1">
        <v>90</v>
      </c>
      <c r="B103" s="1" t="s">
        <v>179</v>
      </c>
      <c r="C103" s="1" t="s">
        <v>82</v>
      </c>
      <c r="D103" s="1" t="s">
        <v>83</v>
      </c>
      <c r="E103" s="1" t="s">
        <v>84</v>
      </c>
      <c r="F103" s="1" t="s">
        <v>85</v>
      </c>
      <c r="G103" s="1" t="s">
        <v>86</v>
      </c>
      <c r="H103" s="1" t="s">
        <v>87</v>
      </c>
      <c r="I103" s="1">
        <v>2448.9999902769923</v>
      </c>
      <c r="J103" s="1">
        <v>0</v>
      </c>
      <c r="K103">
        <f t="shared" si="28"/>
        <v>-1.5715254599842565</v>
      </c>
      <c r="L103">
        <f t="shared" si="29"/>
        <v>2.6467593144331808E-2</v>
      </c>
      <c r="M103">
        <f t="shared" si="30"/>
        <v>505.67379245223975</v>
      </c>
      <c r="N103">
        <f t="shared" si="31"/>
        <v>0.35422261837249591</v>
      </c>
      <c r="O103">
        <f t="shared" si="32"/>
        <v>1.2892524055447452</v>
      </c>
      <c r="P103">
        <f t="shared" si="33"/>
        <v>31.433681488037109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31.840059280395508</v>
      </c>
      <c r="V103" s="1">
        <v>31.433681488037109</v>
      </c>
      <c r="W103" s="1">
        <v>32.022369384765625</v>
      </c>
      <c r="X103" s="1">
        <v>417.06478881835938</v>
      </c>
      <c r="Y103" s="1">
        <v>419.90383911132813</v>
      </c>
      <c r="Z103" s="1">
        <v>32.859237670898438</v>
      </c>
      <c r="AA103" s="1">
        <v>33.542350769042969</v>
      </c>
      <c r="AB103" s="1">
        <v>69.03961181640625</v>
      </c>
      <c r="AC103" s="1">
        <v>70.474884033203125</v>
      </c>
      <c r="AD103" s="1">
        <v>300.68914794921875</v>
      </c>
      <c r="AE103" s="1">
        <v>0.27963685989379883</v>
      </c>
      <c r="AF103" s="1">
        <v>3.9283610880374908E-2</v>
      </c>
      <c r="AG103" s="1">
        <v>99.423248291015625</v>
      </c>
      <c r="AH103" s="1">
        <v>3.1364622116088867</v>
      </c>
      <c r="AI103" s="1">
        <v>0.32291299104690552</v>
      </c>
      <c r="AJ103" s="1">
        <v>3.6645080894231796E-2</v>
      </c>
      <c r="AK103" s="1">
        <v>1.879169256426394E-3</v>
      </c>
      <c r="AL103" s="1">
        <v>5.5142682045698166E-2</v>
      </c>
      <c r="AM103" s="1">
        <v>4.2557520791888237E-3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88</v>
      </c>
      <c r="AV103">
        <f t="shared" si="36"/>
        <v>0.50114857991536443</v>
      </c>
      <c r="AW103">
        <f t="shared" si="37"/>
        <v>3.5422261837249591E-4</v>
      </c>
      <c r="AX103">
        <f t="shared" si="38"/>
        <v>304.58368148803709</v>
      </c>
      <c r="AY103">
        <f t="shared" si="39"/>
        <v>304.99005928039549</v>
      </c>
      <c r="AZ103">
        <f t="shared" si="40"/>
        <v>4.474189658294847E-2</v>
      </c>
      <c r="BA103">
        <f t="shared" si="41"/>
        <v>-0.11966874474314371</v>
      </c>
      <c r="BB103">
        <f t="shared" si="42"/>
        <v>4.6241418743196432</v>
      </c>
      <c r="BC103">
        <f t="shared" si="43"/>
        <v>46.50966402530527</v>
      </c>
      <c r="BD103">
        <f t="shared" si="44"/>
        <v>12.967313256262301</v>
      </c>
      <c r="BE103">
        <f t="shared" si="45"/>
        <v>31.636870384216309</v>
      </c>
      <c r="BF103">
        <f t="shared" si="46"/>
        <v>4.6778129462508753</v>
      </c>
      <c r="BG103">
        <f t="shared" si="47"/>
        <v>2.6223204029181171E-2</v>
      </c>
      <c r="BH103">
        <f t="shared" si="48"/>
        <v>3.334889468774898</v>
      </c>
      <c r="BI103">
        <f t="shared" si="49"/>
        <v>1.3429234774759773</v>
      </c>
      <c r="BJ103">
        <f t="shared" si="50"/>
        <v>1.6411285526875936E-2</v>
      </c>
      <c r="BK103">
        <f t="shared" si="51"/>
        <v>50.275731021238535</v>
      </c>
      <c r="BL103">
        <f t="shared" si="52"/>
        <v>1.2042609410822072</v>
      </c>
      <c r="BM103">
        <f t="shared" si="53"/>
        <v>71.224781067654817</v>
      </c>
      <c r="BN103">
        <f t="shared" si="54"/>
        <v>420.65086705007599</v>
      </c>
      <c r="BO103">
        <f t="shared" si="55"/>
        <v>-2.660913493762023E-3</v>
      </c>
    </row>
    <row r="104" spans="1:67" x14ac:dyDescent="0.25">
      <c r="A104" s="1">
        <v>91</v>
      </c>
      <c r="B104" s="1" t="s">
        <v>180</v>
      </c>
      <c r="C104" s="1" t="s">
        <v>82</v>
      </c>
      <c r="D104" s="1" t="s">
        <v>83</v>
      </c>
      <c r="E104" s="1" t="s">
        <v>84</v>
      </c>
      <c r="F104" s="1" t="s">
        <v>85</v>
      </c>
      <c r="G104" s="1" t="s">
        <v>86</v>
      </c>
      <c r="H104" s="1" t="s">
        <v>87</v>
      </c>
      <c r="I104" s="1">
        <v>2453.9999901652336</v>
      </c>
      <c r="J104" s="1">
        <v>0</v>
      </c>
      <c r="K104">
        <f t="shared" si="28"/>
        <v>-1.5655093007930874</v>
      </c>
      <c r="L104">
        <f t="shared" si="29"/>
        <v>2.6440505221197355E-2</v>
      </c>
      <c r="M104">
        <f t="shared" si="30"/>
        <v>505.46085444774087</v>
      </c>
      <c r="N104">
        <f t="shared" si="31"/>
        <v>0.35393258661346283</v>
      </c>
      <c r="O104">
        <f t="shared" si="32"/>
        <v>1.2895131031129248</v>
      </c>
      <c r="P104">
        <f t="shared" si="33"/>
        <v>31.433277130126953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31.832847595214844</v>
      </c>
      <c r="V104" s="1">
        <v>31.433277130126953</v>
      </c>
      <c r="W104" s="1">
        <v>32.014823913574219</v>
      </c>
      <c r="X104" s="1">
        <v>417.13421630859375</v>
      </c>
      <c r="Y104" s="1">
        <v>419.9608154296875</v>
      </c>
      <c r="Z104" s="1">
        <v>32.856121063232422</v>
      </c>
      <c r="AA104" s="1">
        <v>33.538520812988281</v>
      </c>
      <c r="AB104" s="1">
        <v>69.061569213867188</v>
      </c>
      <c r="AC104" s="1">
        <v>70.495933532714844</v>
      </c>
      <c r="AD104" s="1">
        <v>300.75820922851563</v>
      </c>
      <c r="AE104" s="1">
        <v>0.20104192197322845</v>
      </c>
      <c r="AF104" s="1">
        <v>2.2743789479136467E-2</v>
      </c>
      <c r="AG104" s="1">
        <v>99.423660278320313</v>
      </c>
      <c r="AH104" s="1">
        <v>3.1364622116088867</v>
      </c>
      <c r="AI104" s="1">
        <v>0.32291299104690552</v>
      </c>
      <c r="AJ104" s="1">
        <v>3.6645080894231796E-2</v>
      </c>
      <c r="AK104" s="1">
        <v>1.879169256426394E-3</v>
      </c>
      <c r="AL104" s="1">
        <v>5.5142682045698166E-2</v>
      </c>
      <c r="AM104" s="1">
        <v>4.2557520791888237E-3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88</v>
      </c>
      <c r="AV104">
        <f t="shared" si="36"/>
        <v>0.50126368204752603</v>
      </c>
      <c r="AW104">
        <f t="shared" si="37"/>
        <v>3.5393258661346283E-4</v>
      </c>
      <c r="AX104">
        <f t="shared" si="38"/>
        <v>304.58327713012693</v>
      </c>
      <c r="AY104">
        <f t="shared" si="39"/>
        <v>304.98284759521482</v>
      </c>
      <c r="AZ104">
        <f t="shared" si="40"/>
        <v>3.2166706796734612E-2</v>
      </c>
      <c r="BA104">
        <f t="shared" si="41"/>
        <v>-0.12060446513800399</v>
      </c>
      <c r="BB104">
        <f t="shared" si="42"/>
        <v>4.6240356026608467</v>
      </c>
      <c r="BC104">
        <f t="shared" si="43"/>
        <v>46.508402423694861</v>
      </c>
      <c r="BD104">
        <f t="shared" si="44"/>
        <v>12.96988161070658</v>
      </c>
      <c r="BE104">
        <f t="shared" si="45"/>
        <v>31.633062362670898</v>
      </c>
      <c r="BF104">
        <f t="shared" si="46"/>
        <v>4.6768021154875301</v>
      </c>
      <c r="BG104">
        <f t="shared" si="47"/>
        <v>2.6196613779202304E-2</v>
      </c>
      <c r="BH104">
        <f t="shared" si="48"/>
        <v>3.3345224995479219</v>
      </c>
      <c r="BI104">
        <f t="shared" si="49"/>
        <v>1.3422796159396082</v>
      </c>
      <c r="BJ104">
        <f t="shared" si="50"/>
        <v>1.6394622437928674E-2</v>
      </c>
      <c r="BK104">
        <f t="shared" si="51"/>
        <v>50.254768276601702</v>
      </c>
      <c r="BL104">
        <f t="shared" si="52"/>
        <v>1.2035905157736515</v>
      </c>
      <c r="BM104">
        <f t="shared" si="53"/>
        <v>71.218105359918098</v>
      </c>
      <c r="BN104">
        <f t="shared" si="54"/>
        <v>420.7049835744873</v>
      </c>
      <c r="BO104">
        <f t="shared" si="55"/>
        <v>-2.6501375234142823E-3</v>
      </c>
    </row>
    <row r="105" spans="1:67" x14ac:dyDescent="0.25">
      <c r="A105" s="1">
        <v>92</v>
      </c>
      <c r="B105" s="1" t="s">
        <v>181</v>
      </c>
      <c r="C105" s="1" t="s">
        <v>82</v>
      </c>
      <c r="D105" s="1" t="s">
        <v>83</v>
      </c>
      <c r="E105" s="1" t="s">
        <v>84</v>
      </c>
      <c r="F105" s="1" t="s">
        <v>85</v>
      </c>
      <c r="G105" s="1" t="s">
        <v>86</v>
      </c>
      <c r="H105" s="1" t="s">
        <v>87</v>
      </c>
      <c r="I105" s="1">
        <v>2459.499990042299</v>
      </c>
      <c r="J105" s="1">
        <v>0</v>
      </c>
      <c r="K105">
        <f t="shared" si="28"/>
        <v>-1.6002323871075395</v>
      </c>
      <c r="L105">
        <f t="shared" si="29"/>
        <v>2.6330064942180351E-2</v>
      </c>
      <c r="M105">
        <f t="shared" si="30"/>
        <v>507.95388305202448</v>
      </c>
      <c r="N105">
        <f t="shared" si="31"/>
        <v>0.35285227268699459</v>
      </c>
      <c r="O105">
        <f t="shared" si="32"/>
        <v>1.2909103581845054</v>
      </c>
      <c r="P105">
        <f t="shared" si="33"/>
        <v>31.435068130493164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31.83447265625</v>
      </c>
      <c r="V105" s="1">
        <v>31.435068130493164</v>
      </c>
      <c r="W105" s="1">
        <v>32.017032623291016</v>
      </c>
      <c r="X105" s="1">
        <v>417.0704345703125</v>
      </c>
      <c r="Y105" s="1">
        <v>419.96768188476563</v>
      </c>
      <c r="Z105" s="1">
        <v>32.849075317382813</v>
      </c>
      <c r="AA105" s="1">
        <v>33.529510498046875</v>
      </c>
      <c r="AB105" s="1">
        <v>69.039764404296875</v>
      </c>
      <c r="AC105" s="1">
        <v>70.4698486328125</v>
      </c>
      <c r="AD105" s="1">
        <v>300.70870971679688</v>
      </c>
      <c r="AE105" s="1">
        <v>0.12319032102823257</v>
      </c>
      <c r="AF105" s="1">
        <v>9.4073109328746796E-2</v>
      </c>
      <c r="AG105" s="1">
        <v>99.422744750976563</v>
      </c>
      <c r="AH105" s="1">
        <v>3.1364622116088867</v>
      </c>
      <c r="AI105" s="1">
        <v>0.32291299104690552</v>
      </c>
      <c r="AJ105" s="1">
        <v>3.6645080894231796E-2</v>
      </c>
      <c r="AK105" s="1">
        <v>1.879169256426394E-3</v>
      </c>
      <c r="AL105" s="1">
        <v>5.5142682045698166E-2</v>
      </c>
      <c r="AM105" s="1">
        <v>4.2557520791888237E-3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88</v>
      </c>
      <c r="AV105">
        <f t="shared" si="36"/>
        <v>0.50118118286132807</v>
      </c>
      <c r="AW105">
        <f t="shared" si="37"/>
        <v>3.5285227268699458E-4</v>
      </c>
      <c r="AX105">
        <f t="shared" si="38"/>
        <v>304.58506813049314</v>
      </c>
      <c r="AY105">
        <f t="shared" si="39"/>
        <v>304.98447265624998</v>
      </c>
      <c r="AZ105">
        <f t="shared" si="40"/>
        <v>1.9710450923954292E-2</v>
      </c>
      <c r="BA105">
        <f t="shared" si="41"/>
        <v>-0.12022952617638877</v>
      </c>
      <c r="BB105">
        <f t="shared" si="42"/>
        <v>4.6245063220570088</v>
      </c>
      <c r="BC105">
        <f t="shared" si="43"/>
        <v>46.513565217294868</v>
      </c>
      <c r="BD105">
        <f t="shared" si="44"/>
        <v>12.984054719247993</v>
      </c>
      <c r="BE105">
        <f t="shared" si="45"/>
        <v>31.634770393371582</v>
      </c>
      <c r="BF105">
        <f t="shared" si="46"/>
        <v>4.6772554848746468</v>
      </c>
      <c r="BG105">
        <f t="shared" si="47"/>
        <v>2.60881973637512E-2</v>
      </c>
      <c r="BH105">
        <f t="shared" si="48"/>
        <v>3.3335959638725035</v>
      </c>
      <c r="BI105">
        <f t="shared" si="49"/>
        <v>1.3436595210021434</v>
      </c>
      <c r="BJ105">
        <f t="shared" si="50"/>
        <v>1.6326682497010522E-2</v>
      </c>
      <c r="BK105">
        <f t="shared" si="51"/>
        <v>50.502169259948829</v>
      </c>
      <c r="BL105">
        <f t="shared" si="52"/>
        <v>1.209507076288316</v>
      </c>
      <c r="BM105">
        <f t="shared" si="53"/>
        <v>71.188799170359999</v>
      </c>
      <c r="BN105">
        <f t="shared" si="54"/>
        <v>420.72835572180963</v>
      </c>
      <c r="BO105">
        <f t="shared" si="55"/>
        <v>-2.7076525858653719E-3</v>
      </c>
    </row>
    <row r="106" spans="1:67" x14ac:dyDescent="0.25">
      <c r="A106" s="1">
        <v>93</v>
      </c>
      <c r="B106" s="1" t="s">
        <v>182</v>
      </c>
      <c r="C106" s="1" t="s">
        <v>82</v>
      </c>
      <c r="D106" s="1" t="s">
        <v>83</v>
      </c>
      <c r="E106" s="1" t="s">
        <v>84</v>
      </c>
      <c r="F106" s="1" t="s">
        <v>85</v>
      </c>
      <c r="G106" s="1" t="s">
        <v>86</v>
      </c>
      <c r="H106" s="1" t="s">
        <v>87</v>
      </c>
      <c r="I106" s="1">
        <v>2464.4999899305403</v>
      </c>
      <c r="J106" s="1">
        <v>0</v>
      </c>
      <c r="K106">
        <f t="shared" si="28"/>
        <v>-1.5429383820559415</v>
      </c>
      <c r="L106">
        <f t="shared" si="29"/>
        <v>2.6455646169367391E-2</v>
      </c>
      <c r="M106">
        <f t="shared" si="30"/>
        <v>504.03304095534435</v>
      </c>
      <c r="N106">
        <f t="shared" si="31"/>
        <v>0.3537367400810198</v>
      </c>
      <c r="O106">
        <f t="shared" si="32"/>
        <v>1.2881089789940114</v>
      </c>
      <c r="P106">
        <f t="shared" si="33"/>
        <v>31.424055099487305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31.833776473999023</v>
      </c>
      <c r="V106" s="1">
        <v>31.424055099487305</v>
      </c>
      <c r="W106" s="1">
        <v>32.042652130126953</v>
      </c>
      <c r="X106" s="1">
        <v>417.15451049804688</v>
      </c>
      <c r="Y106" s="1">
        <v>419.93630981445313</v>
      </c>
      <c r="Z106" s="1">
        <v>32.845806121826172</v>
      </c>
      <c r="AA106" s="1">
        <v>33.527847290039063</v>
      </c>
      <c r="AB106" s="1">
        <v>69.037132263183594</v>
      </c>
      <c r="AC106" s="1">
        <v>70.470680236816406</v>
      </c>
      <c r="AD106" s="1">
        <v>300.75314331054688</v>
      </c>
      <c r="AE106" s="1">
        <v>9.5985017716884613E-2</v>
      </c>
      <c r="AF106" s="1">
        <v>9.4075433909893036E-2</v>
      </c>
      <c r="AG106" s="1">
        <v>99.424919128417969</v>
      </c>
      <c r="AH106" s="1">
        <v>3.1364622116088867</v>
      </c>
      <c r="AI106" s="1">
        <v>0.32291299104690552</v>
      </c>
      <c r="AJ106" s="1">
        <v>3.6645080894231796E-2</v>
      </c>
      <c r="AK106" s="1">
        <v>1.879169256426394E-3</v>
      </c>
      <c r="AL106" s="1">
        <v>5.5142682045698166E-2</v>
      </c>
      <c r="AM106" s="1">
        <v>4.2557520791888237E-3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88</v>
      </c>
      <c r="AV106">
        <f t="shared" si="36"/>
        <v>0.50125523885091139</v>
      </c>
      <c r="AW106">
        <f t="shared" si="37"/>
        <v>3.537367400810198E-4</v>
      </c>
      <c r="AX106">
        <f t="shared" si="38"/>
        <v>304.57405509948728</v>
      </c>
      <c r="AY106">
        <f t="shared" si="39"/>
        <v>304.983776473999</v>
      </c>
      <c r="AZ106">
        <f t="shared" si="40"/>
        <v>1.5357602491432365E-2</v>
      </c>
      <c r="BA106">
        <f t="shared" si="41"/>
        <v>-0.11930463476290382</v>
      </c>
      <c r="BB106">
        <f t="shared" si="42"/>
        <v>4.6216124843560928</v>
      </c>
      <c r="BC106">
        <f t="shared" si="43"/>
        <v>46.483442228268586</v>
      </c>
      <c r="BD106">
        <f t="shared" si="44"/>
        <v>12.955594938229524</v>
      </c>
      <c r="BE106">
        <f t="shared" si="45"/>
        <v>31.628915786743164</v>
      </c>
      <c r="BF106">
        <f t="shared" si="46"/>
        <v>4.6757016325381828</v>
      </c>
      <c r="BG106">
        <f t="shared" si="47"/>
        <v>2.6211476612087115E-2</v>
      </c>
      <c r="BH106">
        <f t="shared" si="48"/>
        <v>3.3335035053620814</v>
      </c>
      <c r="BI106">
        <f t="shared" si="49"/>
        <v>1.3421981271761014</v>
      </c>
      <c r="BJ106">
        <f t="shared" si="50"/>
        <v>1.6403936399224963E-2</v>
      </c>
      <c r="BK106">
        <f t="shared" si="51"/>
        <v>50.113444335035695</v>
      </c>
      <c r="BL106">
        <f t="shared" si="52"/>
        <v>1.2002606804304419</v>
      </c>
      <c r="BM106">
        <f t="shared" si="53"/>
        <v>71.235057222023983</v>
      </c>
      <c r="BN106">
        <f t="shared" si="54"/>
        <v>420.66974882547225</v>
      </c>
      <c r="BO106">
        <f t="shared" si="55"/>
        <v>-2.6127693812709159E-3</v>
      </c>
    </row>
    <row r="107" spans="1:67" x14ac:dyDescent="0.25">
      <c r="A107" s="1">
        <v>94</v>
      </c>
      <c r="B107" s="1" t="s">
        <v>183</v>
      </c>
      <c r="C107" s="1" t="s">
        <v>82</v>
      </c>
      <c r="D107" s="1" t="s">
        <v>83</v>
      </c>
      <c r="E107" s="1" t="s">
        <v>84</v>
      </c>
      <c r="F107" s="1" t="s">
        <v>85</v>
      </c>
      <c r="G107" s="1" t="s">
        <v>86</v>
      </c>
      <c r="H107" s="1" t="s">
        <v>87</v>
      </c>
      <c r="I107" s="1">
        <v>2469.4999898187816</v>
      </c>
      <c r="J107" s="1">
        <v>0</v>
      </c>
      <c r="K107">
        <f t="shared" si="28"/>
        <v>-1.5377012969971029</v>
      </c>
      <c r="L107">
        <f t="shared" si="29"/>
        <v>2.6228654701630442E-2</v>
      </c>
      <c r="M107">
        <f t="shared" si="30"/>
        <v>504.478346818646</v>
      </c>
      <c r="N107">
        <f t="shared" si="31"/>
        <v>0.35167405490723125</v>
      </c>
      <c r="O107">
        <f t="shared" si="32"/>
        <v>1.2915572487722615</v>
      </c>
      <c r="P107">
        <f t="shared" si="33"/>
        <v>31.435369491577148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31.843730926513672</v>
      </c>
      <c r="V107" s="1">
        <v>31.435369491577148</v>
      </c>
      <c r="W107" s="1">
        <v>32.060657501220703</v>
      </c>
      <c r="X107" s="1">
        <v>417.15505981445313</v>
      </c>
      <c r="Y107" s="1">
        <v>419.92770385742188</v>
      </c>
      <c r="Z107" s="1">
        <v>32.845211029052734</v>
      </c>
      <c r="AA107" s="1">
        <v>33.523170471191406</v>
      </c>
      <c r="AB107" s="1">
        <v>68.996734619140625</v>
      </c>
      <c r="AC107" s="1">
        <v>70.4208984375</v>
      </c>
      <c r="AD107" s="1">
        <v>300.801025390625</v>
      </c>
      <c r="AE107" s="1">
        <v>0.22824990749359131</v>
      </c>
      <c r="AF107" s="1">
        <v>1.8608495593070984E-2</v>
      </c>
      <c r="AG107" s="1">
        <v>99.424613952636719</v>
      </c>
      <c r="AH107" s="1">
        <v>3.1364622116088867</v>
      </c>
      <c r="AI107" s="1">
        <v>0.32291299104690552</v>
      </c>
      <c r="AJ107" s="1">
        <v>3.6645080894231796E-2</v>
      </c>
      <c r="AK107" s="1">
        <v>1.879169256426394E-3</v>
      </c>
      <c r="AL107" s="1">
        <v>5.5142682045698166E-2</v>
      </c>
      <c r="AM107" s="1">
        <v>4.2557520791888237E-3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88</v>
      </c>
      <c r="AV107">
        <f t="shared" si="36"/>
        <v>0.50133504231770831</v>
      </c>
      <c r="AW107">
        <f t="shared" si="37"/>
        <v>3.5167405490723122E-4</v>
      </c>
      <c r="AX107">
        <f t="shared" si="38"/>
        <v>304.58536949157713</v>
      </c>
      <c r="AY107">
        <f t="shared" si="39"/>
        <v>304.99373092651365</v>
      </c>
      <c r="AZ107">
        <f t="shared" si="40"/>
        <v>3.651998438268933E-2</v>
      </c>
      <c r="BA107">
        <f t="shared" si="41"/>
        <v>-0.11822024933930662</v>
      </c>
      <c r="BB107">
        <f t="shared" si="42"/>
        <v>4.6245855313388979</v>
      </c>
      <c r="BC107">
        <f t="shared" si="43"/>
        <v>46.513487430204457</v>
      </c>
      <c r="BD107">
        <f t="shared" si="44"/>
        <v>12.99031695901305</v>
      </c>
      <c r="BE107">
        <f t="shared" si="45"/>
        <v>31.63955020904541</v>
      </c>
      <c r="BF107">
        <f t="shared" si="46"/>
        <v>4.6785244137682813</v>
      </c>
      <c r="BG107">
        <f t="shared" si="47"/>
        <v>2.5988638149455696E-2</v>
      </c>
      <c r="BH107">
        <f t="shared" si="48"/>
        <v>3.3330282825666364</v>
      </c>
      <c r="BI107">
        <f t="shared" si="49"/>
        <v>1.3454961312016449</v>
      </c>
      <c r="BJ107">
        <f t="shared" si="50"/>
        <v>1.6264293643713037E-2</v>
      </c>
      <c r="BK107">
        <f t="shared" si="51"/>
        <v>50.157564879908257</v>
      </c>
      <c r="BL107">
        <f t="shared" si="52"/>
        <v>1.2013457130466716</v>
      </c>
      <c r="BM107">
        <f t="shared" si="53"/>
        <v>71.173931747449572</v>
      </c>
      <c r="BN107">
        <f t="shared" si="54"/>
        <v>420.65865340902332</v>
      </c>
      <c r="BO107">
        <f t="shared" si="55"/>
        <v>-2.6017353089850606E-3</v>
      </c>
    </row>
    <row r="108" spans="1:67" x14ac:dyDescent="0.25">
      <c r="A108" s="1">
        <v>95</v>
      </c>
      <c r="B108" s="1" t="s">
        <v>184</v>
      </c>
      <c r="C108" s="1" t="s">
        <v>82</v>
      </c>
      <c r="D108" s="1" t="s">
        <v>83</v>
      </c>
      <c r="E108" s="1" t="s">
        <v>84</v>
      </c>
      <c r="F108" s="1" t="s">
        <v>85</v>
      </c>
      <c r="G108" s="1" t="s">
        <v>86</v>
      </c>
      <c r="H108" s="1" t="s">
        <v>87</v>
      </c>
      <c r="I108" s="1">
        <v>2474.999989695847</v>
      </c>
      <c r="J108" s="1">
        <v>0</v>
      </c>
      <c r="K108">
        <f t="shared" si="28"/>
        <v>-1.5219630746558013</v>
      </c>
      <c r="L108">
        <f t="shared" si="29"/>
        <v>2.6112727365791254E-2</v>
      </c>
      <c r="M108">
        <f t="shared" si="30"/>
        <v>503.93372447521364</v>
      </c>
      <c r="N108">
        <f t="shared" si="31"/>
        <v>0.35052378425046138</v>
      </c>
      <c r="O108">
        <f t="shared" si="32"/>
        <v>1.2930086475644424</v>
      </c>
      <c r="P108">
        <f t="shared" si="33"/>
        <v>31.439538955688477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31.846426010131836</v>
      </c>
      <c r="V108" s="1">
        <v>31.439538955688477</v>
      </c>
      <c r="W108" s="1">
        <v>32.052894592285156</v>
      </c>
      <c r="X108" s="1">
        <v>417.201416015625</v>
      </c>
      <c r="Y108" s="1">
        <v>419.94403076171875</v>
      </c>
      <c r="Z108" s="1">
        <v>32.843299865722656</v>
      </c>
      <c r="AA108" s="1">
        <v>33.519145965576172</v>
      </c>
      <c r="AB108" s="1">
        <v>68.983108520507813</v>
      </c>
      <c r="AC108" s="1">
        <v>70.402633666992188</v>
      </c>
      <c r="AD108" s="1">
        <v>300.75592041015625</v>
      </c>
      <c r="AE108" s="1">
        <v>2.1161871030926704E-2</v>
      </c>
      <c r="AF108" s="1">
        <v>6.2027227133512497E-2</v>
      </c>
      <c r="AG108" s="1">
        <v>99.425949096679688</v>
      </c>
      <c r="AH108" s="1">
        <v>3.1364622116088867</v>
      </c>
      <c r="AI108" s="1">
        <v>0.32291299104690552</v>
      </c>
      <c r="AJ108" s="1">
        <v>3.6645080894231796E-2</v>
      </c>
      <c r="AK108" s="1">
        <v>1.879169256426394E-3</v>
      </c>
      <c r="AL108" s="1">
        <v>5.5142682045698166E-2</v>
      </c>
      <c r="AM108" s="1">
        <v>4.2557520791888237E-3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88</v>
      </c>
      <c r="AV108">
        <f t="shared" si="36"/>
        <v>0.50125986735026029</v>
      </c>
      <c r="AW108">
        <f t="shared" si="37"/>
        <v>3.5052378425046138E-4</v>
      </c>
      <c r="AX108">
        <f t="shared" si="38"/>
        <v>304.58953895568845</v>
      </c>
      <c r="AY108">
        <f t="shared" si="39"/>
        <v>304.99642601013181</v>
      </c>
      <c r="AZ108">
        <f t="shared" si="40"/>
        <v>3.3858992892675244E-3</v>
      </c>
      <c r="BA108">
        <f t="shared" si="41"/>
        <v>-0.11822215749414028</v>
      </c>
      <c r="BB108">
        <f t="shared" si="42"/>
        <v>4.6256815481019951</v>
      </c>
      <c r="BC108">
        <f t="shared" si="43"/>
        <v>46.523886270414984</v>
      </c>
      <c r="BD108">
        <f t="shared" si="44"/>
        <v>13.004740304838812</v>
      </c>
      <c r="BE108">
        <f t="shared" si="45"/>
        <v>31.642982482910156</v>
      </c>
      <c r="BF108">
        <f t="shared" si="46"/>
        <v>4.6794357868286536</v>
      </c>
      <c r="BG108">
        <f t="shared" si="47"/>
        <v>2.5874818187960075E-2</v>
      </c>
      <c r="BH108">
        <f t="shared" si="48"/>
        <v>3.3326729005375526</v>
      </c>
      <c r="BI108">
        <f t="shared" si="49"/>
        <v>1.346762886291101</v>
      </c>
      <c r="BJ108">
        <f t="shared" si="50"/>
        <v>1.6192969054273899E-2</v>
      </c>
      <c r="BK108">
        <f t="shared" si="51"/>
        <v>50.1040888377728</v>
      </c>
      <c r="BL108">
        <f t="shared" si="52"/>
        <v>1.2000021135224843</v>
      </c>
      <c r="BM108">
        <f t="shared" si="53"/>
        <v>71.147113201841421</v>
      </c>
      <c r="BN108">
        <f t="shared" si="54"/>
        <v>420.66749911616841</v>
      </c>
      <c r="BO108">
        <f t="shared" si="55"/>
        <v>-2.5740823664548475E-3</v>
      </c>
    </row>
    <row r="109" spans="1:67" x14ac:dyDescent="0.25">
      <c r="A109" s="1">
        <v>96</v>
      </c>
      <c r="B109" s="1" t="s">
        <v>185</v>
      </c>
      <c r="C109" s="1" t="s">
        <v>82</v>
      </c>
      <c r="D109" s="1" t="s">
        <v>83</v>
      </c>
      <c r="E109" s="1" t="s">
        <v>84</v>
      </c>
      <c r="F109" s="1" t="s">
        <v>85</v>
      </c>
      <c r="G109" s="1" t="s">
        <v>86</v>
      </c>
      <c r="H109" s="1" t="s">
        <v>87</v>
      </c>
      <c r="I109" s="1">
        <v>2479.9999895840883</v>
      </c>
      <c r="J109" s="1">
        <v>0</v>
      </c>
      <c r="K109">
        <f t="shared" si="28"/>
        <v>-1.6261755385196972</v>
      </c>
      <c r="L109">
        <f t="shared" si="29"/>
        <v>2.6047393818435537E-2</v>
      </c>
      <c r="M109">
        <f t="shared" si="30"/>
        <v>510.5647995411843</v>
      </c>
      <c r="N109">
        <f t="shared" si="31"/>
        <v>0.35075108660273058</v>
      </c>
      <c r="O109">
        <f t="shared" si="32"/>
        <v>1.2970248322108846</v>
      </c>
      <c r="P109">
        <f t="shared" si="33"/>
        <v>31.45256233215332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31.845787048339844</v>
      </c>
      <c r="V109" s="1">
        <v>31.45256233215332</v>
      </c>
      <c r="W109" s="1">
        <v>32.023593902587891</v>
      </c>
      <c r="X109" s="1">
        <v>417.04248046875</v>
      </c>
      <c r="Y109" s="1">
        <v>419.99343872070313</v>
      </c>
      <c r="Z109" s="1">
        <v>32.837223052978516</v>
      </c>
      <c r="AA109" s="1">
        <v>33.513664245605469</v>
      </c>
      <c r="AB109" s="1">
        <v>68.971885681152344</v>
      </c>
      <c r="AC109" s="1">
        <v>70.3927001953125</v>
      </c>
      <c r="AD109" s="1">
        <v>300.68789672851563</v>
      </c>
      <c r="AE109" s="1">
        <v>0.34765973687171936</v>
      </c>
      <c r="AF109" s="1">
        <v>0.11164914816617966</v>
      </c>
      <c r="AG109" s="1">
        <v>99.424568176269531</v>
      </c>
      <c r="AH109" s="1">
        <v>3.1364622116088867</v>
      </c>
      <c r="AI109" s="1">
        <v>0.32291299104690552</v>
      </c>
      <c r="AJ109" s="1">
        <v>3.6645080894231796E-2</v>
      </c>
      <c r="AK109" s="1">
        <v>1.879169256426394E-3</v>
      </c>
      <c r="AL109" s="1">
        <v>5.5142682045698166E-2</v>
      </c>
      <c r="AM109" s="1">
        <v>4.2557520791888237E-3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88</v>
      </c>
      <c r="AV109">
        <f t="shared" si="36"/>
        <v>0.50114649454752602</v>
      </c>
      <c r="AW109">
        <f t="shared" si="37"/>
        <v>3.5075108660273058E-4</v>
      </c>
      <c r="AX109">
        <f t="shared" si="38"/>
        <v>304.6025623321533</v>
      </c>
      <c r="AY109">
        <f t="shared" si="39"/>
        <v>304.99578704833982</v>
      </c>
      <c r="AZ109">
        <f t="shared" si="40"/>
        <v>5.5625556656146991E-2</v>
      </c>
      <c r="BA109">
        <f t="shared" si="41"/>
        <v>-0.11961968688425902</v>
      </c>
      <c r="BB109">
        <f t="shared" si="42"/>
        <v>4.6291064278346923</v>
      </c>
      <c r="BC109">
        <f t="shared" si="43"/>
        <v>46.55897946298105</v>
      </c>
      <c r="BD109">
        <f t="shared" si="44"/>
        <v>13.045315217375581</v>
      </c>
      <c r="BE109">
        <f t="shared" si="45"/>
        <v>31.649174690246582</v>
      </c>
      <c r="BF109">
        <f t="shared" si="46"/>
        <v>4.6810803971528987</v>
      </c>
      <c r="BG109">
        <f t="shared" si="47"/>
        <v>2.5810668243591784E-2</v>
      </c>
      <c r="BH109">
        <f t="shared" si="48"/>
        <v>3.3320815956238077</v>
      </c>
      <c r="BI109">
        <f t="shared" si="49"/>
        <v>1.348998801529091</v>
      </c>
      <c r="BJ109">
        <f t="shared" si="50"/>
        <v>1.6152770242799867E-2</v>
      </c>
      <c r="BK109">
        <f t="shared" si="51"/>
        <v>50.762684720385863</v>
      </c>
      <c r="BL109">
        <f t="shared" si="52"/>
        <v>1.2156494660877581</v>
      </c>
      <c r="BM109">
        <f t="shared" si="53"/>
        <v>71.077801899686349</v>
      </c>
      <c r="BN109">
        <f t="shared" si="54"/>
        <v>420.76644468943545</v>
      </c>
      <c r="BO109">
        <f t="shared" si="55"/>
        <v>-2.7470104672042282E-3</v>
      </c>
    </row>
    <row r="110" spans="1:67" x14ac:dyDescent="0.25">
      <c r="A110" s="1">
        <v>97</v>
      </c>
      <c r="B110" s="1" t="s">
        <v>186</v>
      </c>
      <c r="C110" s="1" t="s">
        <v>82</v>
      </c>
      <c r="D110" s="1" t="s">
        <v>83</v>
      </c>
      <c r="E110" s="1" t="s">
        <v>84</v>
      </c>
      <c r="F110" s="1" t="s">
        <v>85</v>
      </c>
      <c r="G110" s="1" t="s">
        <v>86</v>
      </c>
      <c r="H110" s="1" t="s">
        <v>87</v>
      </c>
      <c r="I110" s="1">
        <v>2484.9999894723296</v>
      </c>
      <c r="J110" s="1">
        <v>0</v>
      </c>
      <c r="K110">
        <f t="shared" si="28"/>
        <v>-1.6364078978577692</v>
      </c>
      <c r="L110">
        <f t="shared" si="29"/>
        <v>2.5992199872141505E-2</v>
      </c>
      <c r="M110">
        <f t="shared" si="30"/>
        <v>511.38289172616777</v>
      </c>
      <c r="N110">
        <f t="shared" si="31"/>
        <v>0.34887351982249221</v>
      </c>
      <c r="O110">
        <f t="shared" si="32"/>
        <v>1.2928350344166732</v>
      </c>
      <c r="P110">
        <f t="shared" si="33"/>
        <v>31.435413360595703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31.840150833129883</v>
      </c>
      <c r="V110" s="1">
        <v>31.435413360595703</v>
      </c>
      <c r="W110" s="1">
        <v>32.008396148681641</v>
      </c>
      <c r="X110" s="1">
        <v>416.96783447265625</v>
      </c>
      <c r="Y110" s="1">
        <v>419.93997192382813</v>
      </c>
      <c r="Z110" s="1">
        <v>32.837673187255859</v>
      </c>
      <c r="AA110" s="1">
        <v>33.510303497314453</v>
      </c>
      <c r="AB110" s="1">
        <v>68.995162963867188</v>
      </c>
      <c r="AC110" s="1">
        <v>70.408432006835938</v>
      </c>
      <c r="AD110" s="1">
        <v>300.77383422851563</v>
      </c>
      <c r="AE110" s="1">
        <v>0.23353655636310577</v>
      </c>
      <c r="AF110" s="1">
        <v>0.10854772478342056</v>
      </c>
      <c r="AG110" s="1">
        <v>99.425003051757813</v>
      </c>
      <c r="AH110" s="1">
        <v>3.1364622116088867</v>
      </c>
      <c r="AI110" s="1">
        <v>0.32291299104690552</v>
      </c>
      <c r="AJ110" s="1">
        <v>3.6645080894231796E-2</v>
      </c>
      <c r="AK110" s="1">
        <v>1.879169256426394E-3</v>
      </c>
      <c r="AL110" s="1">
        <v>5.5142682045698166E-2</v>
      </c>
      <c r="AM110" s="1">
        <v>4.2557520791888237E-3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88</v>
      </c>
      <c r="AV110">
        <f t="shared" si="36"/>
        <v>0.50128972371419256</v>
      </c>
      <c r="AW110">
        <f t="shared" si="37"/>
        <v>3.4887351982249221E-4</v>
      </c>
      <c r="AX110">
        <f t="shared" si="38"/>
        <v>304.58541336059568</v>
      </c>
      <c r="AY110">
        <f t="shared" si="39"/>
        <v>304.99015083312986</v>
      </c>
      <c r="AZ110">
        <f t="shared" si="40"/>
        <v>3.7365848182905115E-2</v>
      </c>
      <c r="BA110">
        <f t="shared" si="41"/>
        <v>-0.11731811315566198</v>
      </c>
      <c r="BB110">
        <f t="shared" si="42"/>
        <v>4.6245970619024934</v>
      </c>
      <c r="BC110">
        <f t="shared" si="43"/>
        <v>46.513421372439495</v>
      </c>
      <c r="BD110">
        <f t="shared" si="44"/>
        <v>13.003117875125042</v>
      </c>
      <c r="BE110">
        <f t="shared" si="45"/>
        <v>31.637782096862793</v>
      </c>
      <c r="BF110">
        <f t="shared" si="46"/>
        <v>4.6780549865476173</v>
      </c>
      <c r="BG110">
        <f t="shared" si="47"/>
        <v>2.5756471929003617E-2</v>
      </c>
      <c r="BH110">
        <f t="shared" si="48"/>
        <v>3.3317620274858202</v>
      </c>
      <c r="BI110">
        <f t="shared" si="49"/>
        <v>1.3462929590617971</v>
      </c>
      <c r="BJ110">
        <f t="shared" si="50"/>
        <v>1.6118808960578365E-2</v>
      </c>
      <c r="BK110">
        <f t="shared" si="51"/>
        <v>50.844245570490969</v>
      </c>
      <c r="BL110">
        <f t="shared" si="52"/>
        <v>1.2177523596608857</v>
      </c>
      <c r="BM110">
        <f t="shared" si="53"/>
        <v>71.143298767234143</v>
      </c>
      <c r="BN110">
        <f t="shared" si="54"/>
        <v>420.71784186613229</v>
      </c>
      <c r="BO110">
        <f t="shared" si="55"/>
        <v>-2.7671623210931049E-3</v>
      </c>
    </row>
    <row r="111" spans="1:67" x14ac:dyDescent="0.25">
      <c r="A111" s="1">
        <v>98</v>
      </c>
      <c r="B111" s="1" t="s">
        <v>187</v>
      </c>
      <c r="C111" s="1" t="s">
        <v>82</v>
      </c>
      <c r="D111" s="1" t="s">
        <v>83</v>
      </c>
      <c r="E111" s="1" t="s">
        <v>84</v>
      </c>
      <c r="F111" s="1" t="s">
        <v>85</v>
      </c>
      <c r="G111" s="1" t="s">
        <v>86</v>
      </c>
      <c r="H111" s="1" t="s">
        <v>87</v>
      </c>
      <c r="I111" s="1">
        <v>2490.499989349395</v>
      </c>
      <c r="J111" s="1">
        <v>0</v>
      </c>
      <c r="K111">
        <f t="shared" si="28"/>
        <v>-1.5953492096831987</v>
      </c>
      <c r="L111">
        <f t="shared" si="29"/>
        <v>2.5765472623265329E-2</v>
      </c>
      <c r="M111">
        <f t="shared" si="30"/>
        <v>509.64902381883269</v>
      </c>
      <c r="N111">
        <f t="shared" si="31"/>
        <v>0.34597713337894292</v>
      </c>
      <c r="O111">
        <f t="shared" si="32"/>
        <v>1.2932926152179034</v>
      </c>
      <c r="P111">
        <f t="shared" si="33"/>
        <v>31.432207107543945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31.834270477294922</v>
      </c>
      <c r="V111" s="1">
        <v>31.432207107543945</v>
      </c>
      <c r="W111" s="1">
        <v>32.013336181640625</v>
      </c>
      <c r="X111" s="1">
        <v>416.97994995117188</v>
      </c>
      <c r="Y111" s="1">
        <v>419.873291015625</v>
      </c>
      <c r="Z111" s="1">
        <v>32.830108642578125</v>
      </c>
      <c r="AA111" s="1">
        <v>33.497310638427734</v>
      </c>
      <c r="AB111" s="1">
        <v>69.002082824707031</v>
      </c>
      <c r="AC111" s="1">
        <v>70.404403686523438</v>
      </c>
      <c r="AD111" s="1">
        <v>300.70758056640625</v>
      </c>
      <c r="AE111" s="1">
        <v>0.27811801433563232</v>
      </c>
      <c r="AF111" s="1">
        <v>0.29772061109542847</v>
      </c>
      <c r="AG111" s="1">
        <v>99.424751281738281</v>
      </c>
      <c r="AH111" s="1">
        <v>3.1364622116088867</v>
      </c>
      <c r="AI111" s="1">
        <v>0.32291299104690552</v>
      </c>
      <c r="AJ111" s="1">
        <v>3.6645080894231796E-2</v>
      </c>
      <c r="AK111" s="1">
        <v>1.879169256426394E-3</v>
      </c>
      <c r="AL111" s="1">
        <v>5.5142682045698166E-2</v>
      </c>
      <c r="AM111" s="1">
        <v>4.2557520791888237E-3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88</v>
      </c>
      <c r="AV111">
        <f t="shared" si="36"/>
        <v>0.50117930094401042</v>
      </c>
      <c r="AW111">
        <f t="shared" si="37"/>
        <v>3.4597713337894295E-4</v>
      </c>
      <c r="AX111">
        <f t="shared" si="38"/>
        <v>304.58220710754392</v>
      </c>
      <c r="AY111">
        <f t="shared" si="39"/>
        <v>304.9842704772949</v>
      </c>
      <c r="AZ111">
        <f t="shared" si="40"/>
        <v>4.4498881299073645E-2</v>
      </c>
      <c r="BA111">
        <f t="shared" si="41"/>
        <v>-0.11616887944662863</v>
      </c>
      <c r="BB111">
        <f t="shared" si="42"/>
        <v>4.6237543940507067</v>
      </c>
      <c r="BC111">
        <f t="shared" si="43"/>
        <v>46.505063723503312</v>
      </c>
      <c r="BD111">
        <f t="shared" si="44"/>
        <v>13.007753085075578</v>
      </c>
      <c r="BE111">
        <f t="shared" si="45"/>
        <v>31.633238792419434</v>
      </c>
      <c r="BF111">
        <f t="shared" si="46"/>
        <v>4.6768489441657222</v>
      </c>
      <c r="BG111">
        <f t="shared" si="47"/>
        <v>2.5533820878518632E-2</v>
      </c>
      <c r="BH111">
        <f t="shared" si="48"/>
        <v>3.3304617788328033</v>
      </c>
      <c r="BI111">
        <f t="shared" si="49"/>
        <v>1.3463871653329189</v>
      </c>
      <c r="BJ111">
        <f t="shared" si="50"/>
        <v>1.5979290081415506E-2</v>
      </c>
      <c r="BK111">
        <f t="shared" si="51"/>
        <v>50.671727434168147</v>
      </c>
      <c r="BL111">
        <f t="shared" si="52"/>
        <v>1.2138162505789558</v>
      </c>
      <c r="BM111">
        <f t="shared" si="53"/>
        <v>71.125861260613448</v>
      </c>
      <c r="BN111">
        <f t="shared" si="54"/>
        <v>420.63164362399107</v>
      </c>
      <c r="BO111">
        <f t="shared" si="55"/>
        <v>-2.6976236398322316E-3</v>
      </c>
    </row>
    <row r="112" spans="1:67" x14ac:dyDescent="0.25">
      <c r="A112" s="1">
        <v>99</v>
      </c>
      <c r="B112" s="1" t="s">
        <v>188</v>
      </c>
      <c r="C112" s="1" t="s">
        <v>82</v>
      </c>
      <c r="D112" s="1" t="s">
        <v>83</v>
      </c>
      <c r="E112" s="1" t="s">
        <v>84</v>
      </c>
      <c r="F112" s="1" t="s">
        <v>85</v>
      </c>
      <c r="G112" s="1" t="s">
        <v>86</v>
      </c>
      <c r="H112" s="1" t="s">
        <v>87</v>
      </c>
      <c r="I112" s="1">
        <v>2495.4999892376363</v>
      </c>
      <c r="J112" s="1">
        <v>0</v>
      </c>
      <c r="K112">
        <f t="shared" si="28"/>
        <v>-1.5606544097541646</v>
      </c>
      <c r="L112">
        <f t="shared" si="29"/>
        <v>2.6205177339054586E-2</v>
      </c>
      <c r="M112">
        <f t="shared" si="30"/>
        <v>505.84550774318791</v>
      </c>
      <c r="N112">
        <f t="shared" si="31"/>
        <v>0.35128601855726888</v>
      </c>
      <c r="O112">
        <f t="shared" si="32"/>
        <v>1.291316830883158</v>
      </c>
      <c r="P112">
        <f t="shared" si="33"/>
        <v>31.426929473876953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31.835988998413086</v>
      </c>
      <c r="V112" s="1">
        <v>31.426929473876953</v>
      </c>
      <c r="W112" s="1">
        <v>32.042980194091797</v>
      </c>
      <c r="X112" s="1">
        <v>416.989501953125</v>
      </c>
      <c r="Y112" s="1">
        <v>419.80966186523438</v>
      </c>
      <c r="Z112" s="1">
        <v>32.825462341308594</v>
      </c>
      <c r="AA112" s="1">
        <v>33.503005981445313</v>
      </c>
      <c r="AB112" s="1">
        <v>68.986076354980469</v>
      </c>
      <c r="AC112" s="1">
        <v>70.409996032714844</v>
      </c>
      <c r="AD112" s="1">
        <v>300.6597900390625</v>
      </c>
      <c r="AE112" s="1">
        <v>0.19726000726222992</v>
      </c>
      <c r="AF112" s="1">
        <v>0.14989998936653137</v>
      </c>
      <c r="AG112" s="1">
        <v>99.425430297851563</v>
      </c>
      <c r="AH112" s="1">
        <v>3.1364622116088867</v>
      </c>
      <c r="AI112" s="1">
        <v>0.32291299104690552</v>
      </c>
      <c r="AJ112" s="1">
        <v>3.6645080894231796E-2</v>
      </c>
      <c r="AK112" s="1">
        <v>1.879169256426394E-3</v>
      </c>
      <c r="AL112" s="1">
        <v>5.5142682045698166E-2</v>
      </c>
      <c r="AM112" s="1">
        <v>4.2557520791888237E-3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88</v>
      </c>
      <c r="AV112">
        <f t="shared" si="36"/>
        <v>0.50109965006510415</v>
      </c>
      <c r="AW112">
        <f t="shared" si="37"/>
        <v>3.5128601855726886E-4</v>
      </c>
      <c r="AX112">
        <f t="shared" si="38"/>
        <v>304.57692947387693</v>
      </c>
      <c r="AY112">
        <f t="shared" si="39"/>
        <v>304.98598899841306</v>
      </c>
      <c r="AZ112">
        <f t="shared" si="40"/>
        <v>3.1561600456500027E-2</v>
      </c>
      <c r="BA112">
        <f t="shared" si="41"/>
        <v>-0.11799310859109789</v>
      </c>
      <c r="BB112">
        <f t="shared" si="42"/>
        <v>4.6223676168598526</v>
      </c>
      <c r="BC112">
        <f t="shared" si="43"/>
        <v>46.490798209396687</v>
      </c>
      <c r="BD112">
        <f t="shared" si="44"/>
        <v>12.987792227951374</v>
      </c>
      <c r="BE112">
        <f t="shared" si="45"/>
        <v>31.63145923614502</v>
      </c>
      <c r="BF112">
        <f t="shared" si="46"/>
        <v>4.6763766260449335</v>
      </c>
      <c r="BG112">
        <f t="shared" si="47"/>
        <v>2.5965588311442932E-2</v>
      </c>
      <c r="BH112">
        <f t="shared" si="48"/>
        <v>3.3310507859766947</v>
      </c>
      <c r="BI112">
        <f t="shared" si="49"/>
        <v>1.3453258400682389</v>
      </c>
      <c r="BJ112">
        <f t="shared" si="50"/>
        <v>1.6249849535890596E-2</v>
      </c>
      <c r="BK112">
        <f t="shared" si="51"/>
        <v>50.293907271601661</v>
      </c>
      <c r="BL112">
        <f t="shared" si="52"/>
        <v>1.2049401280944612</v>
      </c>
      <c r="BM112">
        <f t="shared" si="53"/>
        <v>71.165876178537914</v>
      </c>
      <c r="BN112">
        <f t="shared" si="54"/>
        <v>420.5515222273491</v>
      </c>
      <c r="BO112">
        <f t="shared" si="55"/>
        <v>-2.6409448691048229E-3</v>
      </c>
    </row>
    <row r="113" spans="1:67" x14ac:dyDescent="0.25">
      <c r="A113" s="1">
        <v>100</v>
      </c>
      <c r="B113" s="1" t="s">
        <v>189</v>
      </c>
      <c r="C113" s="1" t="s">
        <v>82</v>
      </c>
      <c r="D113" s="1" t="s">
        <v>83</v>
      </c>
      <c r="E113" s="1" t="s">
        <v>84</v>
      </c>
      <c r="F113" s="1" t="s">
        <v>85</v>
      </c>
      <c r="G113" s="1" t="s">
        <v>86</v>
      </c>
      <c r="H113" s="1" t="s">
        <v>87</v>
      </c>
      <c r="I113" s="1">
        <v>2500.4999891258776</v>
      </c>
      <c r="J113" s="1">
        <v>0</v>
      </c>
      <c r="K113">
        <f t="shared" si="28"/>
        <v>-1.5438612561870195</v>
      </c>
      <c r="L113">
        <f t="shared" si="29"/>
        <v>2.6104228347012145E-2</v>
      </c>
      <c r="M113">
        <f t="shared" si="30"/>
        <v>505.18640450847334</v>
      </c>
      <c r="N113">
        <f t="shared" si="31"/>
        <v>0.35049518275005803</v>
      </c>
      <c r="O113">
        <f t="shared" si="32"/>
        <v>1.2933562640728664</v>
      </c>
      <c r="P113">
        <f t="shared" si="33"/>
        <v>31.431772232055664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31.841403961181641</v>
      </c>
      <c r="V113" s="1">
        <v>31.431772232055664</v>
      </c>
      <c r="W113" s="1">
        <v>32.058822631835938</v>
      </c>
      <c r="X113" s="1">
        <v>417.04135131835938</v>
      </c>
      <c r="Y113" s="1">
        <v>419.82830810546875</v>
      </c>
      <c r="Z113" s="1">
        <v>32.819026947021484</v>
      </c>
      <c r="AA113" s="1">
        <v>33.494968414306641</v>
      </c>
      <c r="AB113" s="1">
        <v>68.952049255371094</v>
      </c>
      <c r="AC113" s="1">
        <v>70.372184753417969</v>
      </c>
      <c r="AD113" s="1">
        <v>300.69647216796875</v>
      </c>
      <c r="AE113" s="1">
        <v>0.23957926034927368</v>
      </c>
      <c r="AF113" s="1">
        <v>5.8925040066242218E-2</v>
      </c>
      <c r="AG113" s="1">
        <v>99.4263916015625</v>
      </c>
      <c r="AH113" s="1">
        <v>3.1364622116088867</v>
      </c>
      <c r="AI113" s="1">
        <v>0.32291299104690552</v>
      </c>
      <c r="AJ113" s="1">
        <v>3.6645080894231796E-2</v>
      </c>
      <c r="AK113" s="1">
        <v>1.879169256426394E-3</v>
      </c>
      <c r="AL113" s="1">
        <v>5.5142682045698166E-2</v>
      </c>
      <c r="AM113" s="1">
        <v>4.2557520791888237E-3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88</v>
      </c>
      <c r="AV113">
        <f t="shared" si="36"/>
        <v>0.50116078694661448</v>
      </c>
      <c r="AW113">
        <f t="shared" si="37"/>
        <v>3.5049518275005802E-4</v>
      </c>
      <c r="AX113">
        <f t="shared" si="38"/>
        <v>304.58177223205564</v>
      </c>
      <c r="AY113">
        <f t="shared" si="39"/>
        <v>304.99140396118162</v>
      </c>
      <c r="AZ113">
        <f t="shared" si="40"/>
        <v>3.8332680799081587E-2</v>
      </c>
      <c r="BA113">
        <f t="shared" si="41"/>
        <v>-0.11744145661270376</v>
      </c>
      <c r="BB113">
        <f t="shared" si="42"/>
        <v>4.6236401103156854</v>
      </c>
      <c r="BC113">
        <f t="shared" si="43"/>
        <v>46.503147060232088</v>
      </c>
      <c r="BD113">
        <f t="shared" si="44"/>
        <v>13.008178645925447</v>
      </c>
      <c r="BE113">
        <f t="shared" si="45"/>
        <v>31.636588096618652</v>
      </c>
      <c r="BF113">
        <f t="shared" si="46"/>
        <v>4.6777380071145584</v>
      </c>
      <c r="BG113">
        <f t="shared" si="47"/>
        <v>2.5866473305545968E-2</v>
      </c>
      <c r="BH113">
        <f t="shared" si="48"/>
        <v>3.330283846242819</v>
      </c>
      <c r="BI113">
        <f t="shared" si="49"/>
        <v>1.3474541608717394</v>
      </c>
      <c r="BJ113">
        <f t="shared" si="50"/>
        <v>1.6187739816633542E-2</v>
      </c>
      <c r="BK113">
        <f t="shared" si="51"/>
        <v>50.228861286444833</v>
      </c>
      <c r="BL113">
        <f t="shared" si="52"/>
        <v>1.2033166767343402</v>
      </c>
      <c r="BM113">
        <f t="shared" si="53"/>
        <v>71.127203548166193</v>
      </c>
      <c r="BN113">
        <f t="shared" si="54"/>
        <v>420.56218580665069</v>
      </c>
      <c r="BO113">
        <f t="shared" si="55"/>
        <v>-2.6110415421282313E-3</v>
      </c>
    </row>
    <row r="114" spans="1:67" x14ac:dyDescent="0.25">
      <c r="A114" s="1">
        <v>101</v>
      </c>
      <c r="B114" s="1" t="s">
        <v>190</v>
      </c>
      <c r="C114" s="1" t="s">
        <v>82</v>
      </c>
      <c r="D114" s="1" t="s">
        <v>83</v>
      </c>
      <c r="E114" s="1" t="s">
        <v>84</v>
      </c>
      <c r="F114" s="1" t="s">
        <v>85</v>
      </c>
      <c r="G114" s="1" t="s">
        <v>86</v>
      </c>
      <c r="H114" s="1" t="s">
        <v>87</v>
      </c>
      <c r="I114" s="1">
        <v>2505.999989002943</v>
      </c>
      <c r="J114" s="1">
        <v>0</v>
      </c>
      <c r="K114">
        <f t="shared" si="28"/>
        <v>-1.5081968369826411</v>
      </c>
      <c r="L114">
        <f t="shared" si="29"/>
        <v>2.5958849199668569E-2</v>
      </c>
      <c r="M114">
        <f t="shared" si="30"/>
        <v>503.53527755864036</v>
      </c>
      <c r="N114">
        <f t="shared" si="31"/>
        <v>0.34912626154453746</v>
      </c>
      <c r="O114">
        <f t="shared" si="32"/>
        <v>1.2954565878571285</v>
      </c>
      <c r="P114">
        <f t="shared" si="33"/>
        <v>31.438350677490234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31.843559265136719</v>
      </c>
      <c r="V114" s="1">
        <v>31.438350677490234</v>
      </c>
      <c r="W114" s="1">
        <v>32.054004669189453</v>
      </c>
      <c r="X114" s="1">
        <v>417.14483642578125</v>
      </c>
      <c r="Y114" s="1">
        <v>419.86141967773438</v>
      </c>
      <c r="Z114" s="1">
        <v>32.817722320556641</v>
      </c>
      <c r="AA114" s="1">
        <v>33.490943908691406</v>
      </c>
      <c r="AB114" s="1">
        <v>68.941490173339844</v>
      </c>
      <c r="AC114" s="1">
        <v>70.355758666992188</v>
      </c>
      <c r="AD114" s="1">
        <v>300.7333984375</v>
      </c>
      <c r="AE114" s="1">
        <v>0.26150065660476685</v>
      </c>
      <c r="AF114" s="1">
        <v>0.25017687678337097</v>
      </c>
      <c r="AG114" s="1">
        <v>99.427253723144531</v>
      </c>
      <c r="AH114" s="1">
        <v>3.1364622116088867</v>
      </c>
      <c r="AI114" s="1">
        <v>0.32291299104690552</v>
      </c>
      <c r="AJ114" s="1">
        <v>3.6645080894231796E-2</v>
      </c>
      <c r="AK114" s="1">
        <v>1.879169256426394E-3</v>
      </c>
      <c r="AL114" s="1">
        <v>5.5142682045698166E-2</v>
      </c>
      <c r="AM114" s="1">
        <v>4.2557520791888237E-3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88</v>
      </c>
      <c r="AV114">
        <f t="shared" si="36"/>
        <v>0.50122233072916655</v>
      </c>
      <c r="AW114">
        <f t="shared" si="37"/>
        <v>3.4912626154453744E-4</v>
      </c>
      <c r="AX114">
        <f t="shared" si="38"/>
        <v>304.58835067749021</v>
      </c>
      <c r="AY114">
        <f t="shared" si="39"/>
        <v>304.9935592651367</v>
      </c>
      <c r="AZ114">
        <f t="shared" si="40"/>
        <v>4.1840104121563471E-2</v>
      </c>
      <c r="BA114">
        <f t="shared" si="41"/>
        <v>-0.11732631676434771</v>
      </c>
      <c r="BB114">
        <f t="shared" si="42"/>
        <v>4.6253691652941908</v>
      </c>
      <c r="BC114">
        <f t="shared" si="43"/>
        <v>46.520133988348348</v>
      </c>
      <c r="BD114">
        <f t="shared" si="44"/>
        <v>13.029190079656942</v>
      </c>
      <c r="BE114">
        <f t="shared" si="45"/>
        <v>31.640954971313477</v>
      </c>
      <c r="BF114">
        <f t="shared" si="46"/>
        <v>4.6788974021736394</v>
      </c>
      <c r="BG114">
        <f t="shared" si="47"/>
        <v>2.5723723058861926E-2</v>
      </c>
      <c r="BH114">
        <f t="shared" si="48"/>
        <v>3.3299125774370624</v>
      </c>
      <c r="BI114">
        <f t="shared" si="49"/>
        <v>1.348984824736577</v>
      </c>
      <c r="BJ114">
        <f t="shared" si="50"/>
        <v>1.6098287478097363E-2</v>
      </c>
      <c r="BK114">
        <f t="shared" si="51"/>
        <v>50.065129800376944</v>
      </c>
      <c r="BL114">
        <f t="shared" si="52"/>
        <v>1.1992892272529589</v>
      </c>
      <c r="BM114">
        <f t="shared" si="53"/>
        <v>71.089465198058704</v>
      </c>
      <c r="BN114">
        <f t="shared" si="54"/>
        <v>420.57834422209936</v>
      </c>
      <c r="BO114">
        <f t="shared" si="55"/>
        <v>-2.5492731146870575E-3</v>
      </c>
    </row>
    <row r="115" spans="1:67" x14ac:dyDescent="0.25">
      <c r="A115" s="1">
        <v>102</v>
      </c>
      <c r="B115" s="1" t="s">
        <v>191</v>
      </c>
      <c r="C115" s="1" t="s">
        <v>82</v>
      </c>
      <c r="D115" s="1" t="s">
        <v>83</v>
      </c>
      <c r="E115" s="1" t="s">
        <v>84</v>
      </c>
      <c r="F115" s="1" t="s">
        <v>85</v>
      </c>
      <c r="G115" s="1" t="s">
        <v>86</v>
      </c>
      <c r="H115" s="1" t="s">
        <v>87</v>
      </c>
      <c r="I115" s="1">
        <v>2510.9999888911843</v>
      </c>
      <c r="J115" s="1">
        <v>0</v>
      </c>
      <c r="K115">
        <f t="shared" si="28"/>
        <v>-1.5141605684796096</v>
      </c>
      <c r="L115">
        <f t="shared" si="29"/>
        <v>2.5837556114179861E-2</v>
      </c>
      <c r="M115">
        <f t="shared" si="30"/>
        <v>504.38695642973136</v>
      </c>
      <c r="N115">
        <f t="shared" si="31"/>
        <v>0.34778405640394233</v>
      </c>
      <c r="O115">
        <f t="shared" si="32"/>
        <v>1.2964680183136279</v>
      </c>
      <c r="P115">
        <f t="shared" si="33"/>
        <v>31.441095352172852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31.845647811889648</v>
      </c>
      <c r="V115" s="1">
        <v>31.441095352172852</v>
      </c>
      <c r="W115" s="1">
        <v>32.034675598144531</v>
      </c>
      <c r="X115" s="1">
        <v>417.19253540039063</v>
      </c>
      <c r="Y115" s="1">
        <v>419.92239379882813</v>
      </c>
      <c r="Z115" s="1">
        <v>32.817531585693359</v>
      </c>
      <c r="AA115" s="1">
        <v>33.488239288330078</v>
      </c>
      <c r="AB115" s="1">
        <v>68.9324951171875</v>
      </c>
      <c r="AC115" s="1">
        <v>70.341300964355469</v>
      </c>
      <c r="AD115" s="1">
        <v>300.700927734375</v>
      </c>
      <c r="AE115" s="1">
        <v>0.23503801226615906</v>
      </c>
      <c r="AF115" s="1">
        <v>8.993569016456604E-2</v>
      </c>
      <c r="AG115" s="1">
        <v>99.426628112792969</v>
      </c>
      <c r="AH115" s="1">
        <v>3.1364622116088867</v>
      </c>
      <c r="AI115" s="1">
        <v>0.32291299104690552</v>
      </c>
      <c r="AJ115" s="1">
        <v>3.6645080894231796E-2</v>
      </c>
      <c r="AK115" s="1">
        <v>1.879169256426394E-3</v>
      </c>
      <c r="AL115" s="1">
        <v>5.5142682045698166E-2</v>
      </c>
      <c r="AM115" s="1">
        <v>4.2557520791888237E-3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88</v>
      </c>
      <c r="AV115">
        <f t="shared" si="36"/>
        <v>0.50116821289062496</v>
      </c>
      <c r="AW115">
        <f t="shared" si="37"/>
        <v>3.4778405640394235E-4</v>
      </c>
      <c r="AX115">
        <f t="shared" si="38"/>
        <v>304.59109535217283</v>
      </c>
      <c r="AY115">
        <f t="shared" si="39"/>
        <v>304.99564781188963</v>
      </c>
      <c r="AZ115">
        <f t="shared" si="40"/>
        <v>3.7606081122024015E-2</v>
      </c>
      <c r="BA115">
        <f t="shared" si="41"/>
        <v>-0.11679541977812234</v>
      </c>
      <c r="BB115">
        <f t="shared" si="42"/>
        <v>4.6260907321866451</v>
      </c>
      <c r="BC115">
        <f t="shared" si="43"/>
        <v>46.52768398158539</v>
      </c>
      <c r="BD115">
        <f t="shared" si="44"/>
        <v>13.039444693255312</v>
      </c>
      <c r="BE115">
        <f t="shared" si="45"/>
        <v>31.64337158203125</v>
      </c>
      <c r="BF115">
        <f t="shared" si="46"/>
        <v>4.6795391142296641</v>
      </c>
      <c r="BG115">
        <f t="shared" si="47"/>
        <v>2.5604612241714446E-2</v>
      </c>
      <c r="BH115">
        <f t="shared" si="48"/>
        <v>3.3296227138730172</v>
      </c>
      <c r="BI115">
        <f t="shared" si="49"/>
        <v>1.3499164003566468</v>
      </c>
      <c r="BJ115">
        <f t="shared" si="50"/>
        <v>1.6023649430313126E-2</v>
      </c>
      <c r="BK115">
        <f t="shared" si="51"/>
        <v>50.149494341882409</v>
      </c>
      <c r="BL115">
        <f t="shared" si="52"/>
        <v>1.2011432680853109</v>
      </c>
      <c r="BM115">
        <f t="shared" si="53"/>
        <v>71.070108779695971</v>
      </c>
      <c r="BN115">
        <f t="shared" si="54"/>
        <v>420.64215321552632</v>
      </c>
      <c r="BO115">
        <f t="shared" si="55"/>
        <v>-2.5582684828221371E-3</v>
      </c>
    </row>
    <row r="116" spans="1:67" x14ac:dyDescent="0.25">
      <c r="A116" s="1">
        <v>103</v>
      </c>
      <c r="B116" s="1" t="s">
        <v>192</v>
      </c>
      <c r="C116" s="1" t="s">
        <v>82</v>
      </c>
      <c r="D116" s="1" t="s">
        <v>83</v>
      </c>
      <c r="E116" s="1" t="s">
        <v>84</v>
      </c>
      <c r="F116" s="1" t="s">
        <v>85</v>
      </c>
      <c r="G116" s="1" t="s">
        <v>86</v>
      </c>
      <c r="H116" s="1" t="s">
        <v>87</v>
      </c>
      <c r="I116" s="1">
        <v>2515.9999887794256</v>
      </c>
      <c r="J116" s="1">
        <v>0</v>
      </c>
      <c r="K116">
        <f t="shared" si="28"/>
        <v>-1.5318661305546755</v>
      </c>
      <c r="L116">
        <f t="shared" si="29"/>
        <v>2.5707257624774656E-2</v>
      </c>
      <c r="M116">
        <f t="shared" si="30"/>
        <v>506.04638364398198</v>
      </c>
      <c r="N116">
        <f t="shared" si="31"/>
        <v>0.34615538125384215</v>
      </c>
      <c r="O116">
        <f t="shared" si="32"/>
        <v>1.2968865765907363</v>
      </c>
      <c r="P116">
        <f t="shared" si="33"/>
        <v>31.440017700195313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31.842554092407227</v>
      </c>
      <c r="V116" s="1">
        <v>31.440017700195313</v>
      </c>
      <c r="W116" s="1">
        <v>32.027359008789063</v>
      </c>
      <c r="X116" s="1">
        <v>417.25250244140625</v>
      </c>
      <c r="Y116" s="1">
        <v>420.01834106445313</v>
      </c>
      <c r="Z116" s="1">
        <v>32.813720703125</v>
      </c>
      <c r="AA116" s="1">
        <v>33.481136322021484</v>
      </c>
      <c r="AB116" s="1">
        <v>68.936668395996094</v>
      </c>
      <c r="AC116" s="1">
        <v>70.33880615234375</v>
      </c>
      <c r="AD116" s="1">
        <v>300.771240234375</v>
      </c>
      <c r="AE116" s="1">
        <v>0.23050716519355774</v>
      </c>
      <c r="AF116" s="1">
        <v>1.0337599087506533E-3</v>
      </c>
      <c r="AG116" s="1">
        <v>99.4267578125</v>
      </c>
      <c r="AH116" s="1">
        <v>3.1364622116088867</v>
      </c>
      <c r="AI116" s="1">
        <v>0.32291299104690552</v>
      </c>
      <c r="AJ116" s="1">
        <v>3.6645080894231796E-2</v>
      </c>
      <c r="AK116" s="1">
        <v>1.879169256426394E-3</v>
      </c>
      <c r="AL116" s="1">
        <v>5.5142682045698166E-2</v>
      </c>
      <c r="AM116" s="1">
        <v>4.2557520791888237E-3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88</v>
      </c>
      <c r="AV116">
        <f t="shared" si="36"/>
        <v>0.50128540039062497</v>
      </c>
      <c r="AW116">
        <f t="shared" si="37"/>
        <v>3.4615538125384214E-4</v>
      </c>
      <c r="AX116">
        <f t="shared" si="38"/>
        <v>304.59001770019529</v>
      </c>
      <c r="AY116">
        <f t="shared" si="39"/>
        <v>304.9925540924072</v>
      </c>
      <c r="AZ116">
        <f t="shared" si="40"/>
        <v>3.6881145606611376E-2</v>
      </c>
      <c r="BA116">
        <f t="shared" si="41"/>
        <v>-0.11627267076112273</v>
      </c>
      <c r="BB116">
        <f t="shared" si="42"/>
        <v>4.6258074089676633</v>
      </c>
      <c r="BC116">
        <f t="shared" si="43"/>
        <v>46.524773720280187</v>
      </c>
      <c r="BD116">
        <f t="shared" si="44"/>
        <v>13.043637398258703</v>
      </c>
      <c r="BE116">
        <f t="shared" si="45"/>
        <v>31.64128589630127</v>
      </c>
      <c r="BF116">
        <f t="shared" si="46"/>
        <v>4.6789852721851712</v>
      </c>
      <c r="BG116">
        <f t="shared" si="47"/>
        <v>2.5476646809545457E-2</v>
      </c>
      <c r="BH116">
        <f t="shared" si="48"/>
        <v>3.328920832376927</v>
      </c>
      <c r="BI116">
        <f t="shared" si="49"/>
        <v>1.3500644398082442</v>
      </c>
      <c r="BJ116">
        <f t="shared" si="50"/>
        <v>1.5943463846258239E-2</v>
      </c>
      <c r="BK116">
        <f t="shared" si="51"/>
        <v>50.31455122846166</v>
      </c>
      <c r="BL116">
        <f t="shared" si="52"/>
        <v>1.2048197284944935</v>
      </c>
      <c r="BM116">
        <f t="shared" si="53"/>
        <v>71.057831472955428</v>
      </c>
      <c r="BN116">
        <f t="shared" si="54"/>
        <v>420.74651685739093</v>
      </c>
      <c r="BO116">
        <f t="shared" si="55"/>
        <v>-2.5870941524865142E-3</v>
      </c>
    </row>
    <row r="117" spans="1:67" x14ac:dyDescent="0.25">
      <c r="A117" s="1">
        <v>104</v>
      </c>
      <c r="B117" s="1" t="s">
        <v>193</v>
      </c>
      <c r="C117" s="1" t="s">
        <v>82</v>
      </c>
      <c r="D117" s="1" t="s">
        <v>83</v>
      </c>
      <c r="E117" s="1" t="s">
        <v>84</v>
      </c>
      <c r="F117" s="1" t="s">
        <v>85</v>
      </c>
      <c r="G117" s="1" t="s">
        <v>86</v>
      </c>
      <c r="H117" s="1" t="s">
        <v>87</v>
      </c>
      <c r="I117" s="1">
        <v>2521.499988656491</v>
      </c>
      <c r="J117" s="1">
        <v>0</v>
      </c>
      <c r="K117">
        <f t="shared" si="28"/>
        <v>-1.4858110673905252</v>
      </c>
      <c r="L117">
        <f t="shared" si="29"/>
        <v>2.580279451141948E-2</v>
      </c>
      <c r="M117">
        <f t="shared" si="30"/>
        <v>502.78562566213861</v>
      </c>
      <c r="N117">
        <f t="shared" si="31"/>
        <v>0.34724959180008219</v>
      </c>
      <c r="O117">
        <f t="shared" si="32"/>
        <v>1.2962355941892403</v>
      </c>
      <c r="P117">
        <f t="shared" si="33"/>
        <v>31.435647964477539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31.838525772094727</v>
      </c>
      <c r="V117" s="1">
        <v>31.435647964477539</v>
      </c>
      <c r="W117" s="1">
        <v>32.029991149902344</v>
      </c>
      <c r="X117" s="1">
        <v>417.27346801757813</v>
      </c>
      <c r="Y117" s="1">
        <v>419.94720458984375</v>
      </c>
      <c r="Z117" s="1">
        <v>32.806140899658203</v>
      </c>
      <c r="AA117" s="1">
        <v>33.475830078125</v>
      </c>
      <c r="AB117" s="1">
        <v>68.937088012695313</v>
      </c>
      <c r="AC117" s="1">
        <v>70.344337463378906</v>
      </c>
      <c r="AD117" s="1">
        <v>300.69931030273438</v>
      </c>
      <c r="AE117" s="1">
        <v>0.22748397290706635</v>
      </c>
      <c r="AF117" s="1">
        <v>5.8924276381731033E-2</v>
      </c>
      <c r="AG117" s="1">
        <v>99.427650451660156</v>
      </c>
      <c r="AH117" s="1">
        <v>3.1364622116088867</v>
      </c>
      <c r="AI117" s="1">
        <v>0.32291299104690552</v>
      </c>
      <c r="AJ117" s="1">
        <v>3.6645080894231796E-2</v>
      </c>
      <c r="AK117" s="1">
        <v>1.879169256426394E-3</v>
      </c>
      <c r="AL117" s="1">
        <v>5.5142682045698166E-2</v>
      </c>
      <c r="AM117" s="1">
        <v>4.2557520791888237E-3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88</v>
      </c>
      <c r="AV117">
        <f t="shared" si="36"/>
        <v>0.50116551717122393</v>
      </c>
      <c r="AW117">
        <f t="shared" si="37"/>
        <v>3.4724959180008219E-4</v>
      </c>
      <c r="AX117">
        <f t="shared" si="38"/>
        <v>304.58564796447752</v>
      </c>
      <c r="AY117">
        <f t="shared" si="39"/>
        <v>304.9885257720947</v>
      </c>
      <c r="AZ117">
        <f t="shared" si="40"/>
        <v>3.6397434851584531E-2</v>
      </c>
      <c r="BA117">
        <f t="shared" si="41"/>
        <v>-0.11677797876199932</v>
      </c>
      <c r="BB117">
        <f t="shared" si="42"/>
        <v>4.6246587257762242</v>
      </c>
      <c r="BC117">
        <f t="shared" si="43"/>
        <v>46.512803076088431</v>
      </c>
      <c r="BD117">
        <f t="shared" si="44"/>
        <v>13.036972997963431</v>
      </c>
      <c r="BE117">
        <f t="shared" si="45"/>
        <v>31.637086868286133</v>
      </c>
      <c r="BF117">
        <f t="shared" si="46"/>
        <v>4.6778704171751322</v>
      </c>
      <c r="BG117">
        <f t="shared" si="47"/>
        <v>2.5570474200294398E-2</v>
      </c>
      <c r="BH117">
        <f t="shared" si="48"/>
        <v>3.3284231315869839</v>
      </c>
      <c r="BI117">
        <f t="shared" si="49"/>
        <v>1.3494472855881483</v>
      </c>
      <c r="BJ117">
        <f t="shared" si="50"/>
        <v>1.6002257779767146E-2</v>
      </c>
      <c r="BK117">
        <f t="shared" si="51"/>
        <v>49.990793440454368</v>
      </c>
      <c r="BL117">
        <f t="shared" si="52"/>
        <v>1.1972591320216119</v>
      </c>
      <c r="BM117">
        <f t="shared" si="53"/>
        <v>71.066399061648184</v>
      </c>
      <c r="BN117">
        <f t="shared" si="54"/>
        <v>420.65348801146433</v>
      </c>
      <c r="BO117">
        <f t="shared" si="55"/>
        <v>-2.5101715605532018E-3</v>
      </c>
    </row>
    <row r="118" spans="1:67" x14ac:dyDescent="0.25">
      <c r="A118" s="1">
        <v>105</v>
      </c>
      <c r="B118" s="1" t="s">
        <v>194</v>
      </c>
      <c r="C118" s="1" t="s">
        <v>82</v>
      </c>
      <c r="D118" s="1" t="s">
        <v>83</v>
      </c>
      <c r="E118" s="1" t="s">
        <v>84</v>
      </c>
      <c r="F118" s="1" t="s">
        <v>85</v>
      </c>
      <c r="G118" s="1" t="s">
        <v>86</v>
      </c>
      <c r="H118" s="1" t="s">
        <v>87</v>
      </c>
      <c r="I118" s="1">
        <v>2526.4999885447323</v>
      </c>
      <c r="J118" s="1">
        <v>0</v>
      </c>
      <c r="K118">
        <f t="shared" si="28"/>
        <v>-1.5558225523833422</v>
      </c>
      <c r="L118">
        <f t="shared" si="29"/>
        <v>2.5285862526632567E-2</v>
      </c>
      <c r="M118">
        <f t="shared" si="30"/>
        <v>509.13219216036981</v>
      </c>
      <c r="N118">
        <f t="shared" si="31"/>
        <v>0.34070604946420086</v>
      </c>
      <c r="O118">
        <f t="shared" si="32"/>
        <v>1.2975540164886228</v>
      </c>
      <c r="P118">
        <f t="shared" si="33"/>
        <v>31.437171936035156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31.836267471313477</v>
      </c>
      <c r="V118" s="1">
        <v>31.437171936035156</v>
      </c>
      <c r="W118" s="1">
        <v>32.021900177001953</v>
      </c>
      <c r="X118" s="1">
        <v>417.20806884765625</v>
      </c>
      <c r="Y118" s="1">
        <v>420.02679443359375</v>
      </c>
      <c r="Z118" s="1">
        <v>32.810176849365234</v>
      </c>
      <c r="AA118" s="1">
        <v>33.467220306396484</v>
      </c>
      <c r="AB118" s="1">
        <v>68.953125</v>
      </c>
      <c r="AC118" s="1">
        <v>70.333946228027344</v>
      </c>
      <c r="AD118" s="1">
        <v>300.71395874023438</v>
      </c>
      <c r="AE118" s="1">
        <v>0.17003986239433289</v>
      </c>
      <c r="AF118" s="1">
        <v>0.14368721842765808</v>
      </c>
      <c r="AG118" s="1">
        <v>99.425804138183594</v>
      </c>
      <c r="AH118" s="1">
        <v>3.1364622116088867</v>
      </c>
      <c r="AI118" s="1">
        <v>0.32291299104690552</v>
      </c>
      <c r="AJ118" s="1">
        <v>3.6645080894231796E-2</v>
      </c>
      <c r="AK118" s="1">
        <v>1.879169256426394E-3</v>
      </c>
      <c r="AL118" s="1">
        <v>5.5142682045698166E-2</v>
      </c>
      <c r="AM118" s="1">
        <v>4.2557520791888237E-3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88</v>
      </c>
      <c r="AV118">
        <f t="shared" si="36"/>
        <v>0.50118993123372391</v>
      </c>
      <c r="AW118">
        <f t="shared" si="37"/>
        <v>3.4070604946420083E-4</v>
      </c>
      <c r="AX118">
        <f t="shared" si="38"/>
        <v>304.58717193603513</v>
      </c>
      <c r="AY118">
        <f t="shared" si="39"/>
        <v>304.98626747131345</v>
      </c>
      <c r="AZ118">
        <f t="shared" si="40"/>
        <v>2.7206377374983326E-2</v>
      </c>
      <c r="BA118">
        <f t="shared" si="41"/>
        <v>-0.11414942479895773</v>
      </c>
      <c r="BB118">
        <f t="shared" si="42"/>
        <v>4.6250593077218403</v>
      </c>
      <c r="BC118">
        <f t="shared" si="43"/>
        <v>46.517695761292082</v>
      </c>
      <c r="BD118">
        <f t="shared" si="44"/>
        <v>13.050475454895597</v>
      </c>
      <c r="BE118">
        <f t="shared" si="45"/>
        <v>31.636719703674316</v>
      </c>
      <c r="BF118">
        <f t="shared" si="46"/>
        <v>4.6777729448250662</v>
      </c>
      <c r="BG118">
        <f t="shared" si="47"/>
        <v>2.5062717309385838E-2</v>
      </c>
      <c r="BH118">
        <f t="shared" si="48"/>
        <v>3.3275052912332175</v>
      </c>
      <c r="BI118">
        <f t="shared" si="49"/>
        <v>1.3502676535918487</v>
      </c>
      <c r="BJ118">
        <f t="shared" si="50"/>
        <v>1.5684094838399325E-2</v>
      </c>
      <c r="BK118">
        <f t="shared" si="51"/>
        <v>50.620877618180984</v>
      </c>
      <c r="BL118">
        <f t="shared" si="52"/>
        <v>1.2121421749937042</v>
      </c>
      <c r="BM118">
        <f t="shared" si="53"/>
        <v>71.034309999418042</v>
      </c>
      <c r="BN118">
        <f t="shared" si="54"/>
        <v>420.76635796212611</v>
      </c>
      <c r="BO118">
        <f t="shared" si="55"/>
        <v>-2.6265593576764034E-3</v>
      </c>
    </row>
    <row r="119" spans="1:67" x14ac:dyDescent="0.25">
      <c r="A119" s="1">
        <v>106</v>
      </c>
      <c r="B119" s="1" t="s">
        <v>195</v>
      </c>
      <c r="C119" s="1" t="s">
        <v>82</v>
      </c>
      <c r="D119" s="1" t="s">
        <v>83</v>
      </c>
      <c r="E119" s="1" t="s">
        <v>84</v>
      </c>
      <c r="F119" s="1" t="s">
        <v>85</v>
      </c>
      <c r="G119" s="1" t="s">
        <v>86</v>
      </c>
      <c r="H119" s="1" t="s">
        <v>87</v>
      </c>
      <c r="I119" s="1">
        <v>2531.4999884329736</v>
      </c>
      <c r="J119" s="1">
        <v>0</v>
      </c>
      <c r="K119">
        <f t="shared" si="28"/>
        <v>-1.5415900013674728</v>
      </c>
      <c r="L119">
        <f t="shared" si="29"/>
        <v>2.5655945237460745E-2</v>
      </c>
      <c r="M119">
        <f t="shared" si="30"/>
        <v>506.80248299943474</v>
      </c>
      <c r="N119">
        <f t="shared" si="31"/>
        <v>0.34591527694886404</v>
      </c>
      <c r="O119">
        <f t="shared" si="32"/>
        <v>1.2985567569951537</v>
      </c>
      <c r="P119">
        <f t="shared" si="33"/>
        <v>31.441900253295898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31.837453842163086</v>
      </c>
      <c r="V119" s="1">
        <v>31.441900253295898</v>
      </c>
      <c r="W119" s="1">
        <v>32.016342163085938</v>
      </c>
      <c r="X119" s="1">
        <v>417.20767211914063</v>
      </c>
      <c r="Y119" s="1">
        <v>419.99356079101563</v>
      </c>
      <c r="Z119" s="1">
        <v>32.802341461181641</v>
      </c>
      <c r="AA119" s="1">
        <v>33.469406127929688</v>
      </c>
      <c r="AB119" s="1">
        <v>68.9324951171875</v>
      </c>
      <c r="AC119" s="1">
        <v>70.334297180175781</v>
      </c>
      <c r="AD119" s="1">
        <v>300.72439575195313</v>
      </c>
      <c r="AE119" s="1">
        <v>0.14435292780399323</v>
      </c>
      <c r="AF119" s="1">
        <v>0.12301959097385406</v>
      </c>
      <c r="AG119" s="1">
        <v>99.426490783691406</v>
      </c>
      <c r="AH119" s="1">
        <v>3.1364622116088867</v>
      </c>
      <c r="AI119" s="1">
        <v>0.32291299104690552</v>
      </c>
      <c r="AJ119" s="1">
        <v>3.6645080894231796E-2</v>
      </c>
      <c r="AK119" s="1">
        <v>1.879169256426394E-3</v>
      </c>
      <c r="AL119" s="1">
        <v>5.5142682045698166E-2</v>
      </c>
      <c r="AM119" s="1">
        <v>4.2557520791888237E-3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88</v>
      </c>
      <c r="AV119">
        <f t="shared" si="36"/>
        <v>0.50120732625325515</v>
      </c>
      <c r="AW119">
        <f t="shared" si="37"/>
        <v>3.4591527694886404E-4</v>
      </c>
      <c r="AX119">
        <f t="shared" si="38"/>
        <v>304.59190025329588</v>
      </c>
      <c r="AY119">
        <f t="shared" si="39"/>
        <v>304.98745384216306</v>
      </c>
      <c r="AZ119">
        <f t="shared" si="40"/>
        <v>2.3096467932392617E-2</v>
      </c>
      <c r="BA119">
        <f t="shared" si="41"/>
        <v>-0.11726943543996929</v>
      </c>
      <c r="BB119">
        <f t="shared" si="42"/>
        <v>4.6263023569093793</v>
      </c>
      <c r="BC119">
        <f t="shared" si="43"/>
        <v>46.529876700307078</v>
      </c>
      <c r="BD119">
        <f t="shared" si="44"/>
        <v>13.06047057237739</v>
      </c>
      <c r="BE119">
        <f t="shared" si="45"/>
        <v>31.639677047729492</v>
      </c>
      <c r="BF119">
        <f t="shared" si="46"/>
        <v>4.6785580905446889</v>
      </c>
      <c r="BG119">
        <f t="shared" si="47"/>
        <v>2.5426250001556863E-2</v>
      </c>
      <c r="BH119">
        <f t="shared" si="48"/>
        <v>3.3277455999142256</v>
      </c>
      <c r="BI119">
        <f t="shared" si="49"/>
        <v>1.3508124906304633</v>
      </c>
      <c r="BJ119">
        <f t="shared" si="50"/>
        <v>1.5911884529215679E-2</v>
      </c>
      <c r="BK119">
        <f t="shared" si="51"/>
        <v>50.389592405095215</v>
      </c>
      <c r="BL119">
        <f t="shared" si="52"/>
        <v>1.2066910788939793</v>
      </c>
      <c r="BM119">
        <f t="shared" si="53"/>
        <v>71.02324018836363</v>
      </c>
      <c r="BN119">
        <f t="shared" si="54"/>
        <v>420.72635884643336</v>
      </c>
      <c r="BO119">
        <f t="shared" si="55"/>
        <v>-2.6023736007247792E-3</v>
      </c>
    </row>
    <row r="120" spans="1:67" x14ac:dyDescent="0.25">
      <c r="A120" s="1">
        <v>107</v>
      </c>
      <c r="B120" s="1" t="s">
        <v>196</v>
      </c>
      <c r="C120" s="1" t="s">
        <v>82</v>
      </c>
      <c r="D120" s="1" t="s">
        <v>83</v>
      </c>
      <c r="E120" s="1" t="s">
        <v>84</v>
      </c>
      <c r="F120" s="1" t="s">
        <v>85</v>
      </c>
      <c r="G120" s="1" t="s">
        <v>86</v>
      </c>
      <c r="H120" s="1" t="s">
        <v>87</v>
      </c>
      <c r="I120" s="1">
        <v>2536.999988310039</v>
      </c>
      <c r="J120" s="1">
        <v>0</v>
      </c>
      <c r="K120">
        <f t="shared" si="28"/>
        <v>-1.529310275863456</v>
      </c>
      <c r="L120">
        <f t="shared" si="29"/>
        <v>2.514732138786617E-2</v>
      </c>
      <c r="M120">
        <f t="shared" si="30"/>
        <v>507.99136119820457</v>
      </c>
      <c r="N120">
        <f t="shared" si="31"/>
        <v>0.3390733846336772</v>
      </c>
      <c r="O120">
        <f t="shared" si="32"/>
        <v>1.2984147061707958</v>
      </c>
      <c r="P120">
        <f t="shared" si="33"/>
        <v>31.437078475952148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31.832675933837891</v>
      </c>
      <c r="V120" s="1">
        <v>31.437078475952148</v>
      </c>
      <c r="W120" s="1">
        <v>32.016094207763672</v>
      </c>
      <c r="X120" s="1">
        <v>417.27035522460938</v>
      </c>
      <c r="Y120" s="1">
        <v>420.03750610351563</v>
      </c>
      <c r="Z120" s="1">
        <v>32.803905487060547</v>
      </c>
      <c r="AA120" s="1">
        <v>33.457798004150391</v>
      </c>
      <c r="AB120" s="1">
        <v>68.955032348632813</v>
      </c>
      <c r="AC120" s="1">
        <v>70.329544067382813</v>
      </c>
      <c r="AD120" s="1">
        <v>300.71798706054688</v>
      </c>
      <c r="AE120" s="1">
        <v>0.23353150486946106</v>
      </c>
      <c r="AF120" s="1">
        <v>7.2363587096333504E-3</v>
      </c>
      <c r="AG120" s="1">
        <v>99.427345275878906</v>
      </c>
      <c r="AH120" s="1">
        <v>3.1364622116088867</v>
      </c>
      <c r="AI120" s="1">
        <v>0.32291299104690552</v>
      </c>
      <c r="AJ120" s="1">
        <v>3.6645080894231796E-2</v>
      </c>
      <c r="AK120" s="1">
        <v>1.879169256426394E-3</v>
      </c>
      <c r="AL120" s="1">
        <v>5.5142682045698166E-2</v>
      </c>
      <c r="AM120" s="1">
        <v>4.2557520791888237E-3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88</v>
      </c>
      <c r="AV120">
        <f t="shared" si="36"/>
        <v>0.50119664510091133</v>
      </c>
      <c r="AW120">
        <f t="shared" si="37"/>
        <v>3.3907338463367719E-4</v>
      </c>
      <c r="AX120">
        <f t="shared" si="38"/>
        <v>304.58707847595213</v>
      </c>
      <c r="AY120">
        <f t="shared" si="39"/>
        <v>304.98267593383787</v>
      </c>
      <c r="AZ120">
        <f t="shared" si="40"/>
        <v>3.7365039943940026E-2</v>
      </c>
      <c r="BA120">
        <f t="shared" si="41"/>
        <v>-0.11370548780740229</v>
      </c>
      <c r="BB120">
        <f t="shared" si="42"/>
        <v>4.6250347405000687</v>
      </c>
      <c r="BC120">
        <f t="shared" si="43"/>
        <v>46.516727643356909</v>
      </c>
      <c r="BD120">
        <f t="shared" si="44"/>
        <v>13.058929639206518</v>
      </c>
      <c r="BE120">
        <f t="shared" si="45"/>
        <v>31.63487720489502</v>
      </c>
      <c r="BF120">
        <f t="shared" si="46"/>
        <v>4.677283837553766</v>
      </c>
      <c r="BG120">
        <f t="shared" si="47"/>
        <v>2.4926604023388355E-2</v>
      </c>
      <c r="BH120">
        <f t="shared" si="48"/>
        <v>3.3266200343292729</v>
      </c>
      <c r="BI120">
        <f t="shared" si="49"/>
        <v>1.3506638032244931</v>
      </c>
      <c r="BJ120">
        <f t="shared" si="50"/>
        <v>1.5598808373431106E-2</v>
      </c>
      <c r="BK120">
        <f t="shared" si="51"/>
        <v>50.508232467017606</v>
      </c>
      <c r="BL120">
        <f t="shared" si="52"/>
        <v>1.2093952416549518</v>
      </c>
      <c r="BM120">
        <f t="shared" si="53"/>
        <v>71.013697923853258</v>
      </c>
      <c r="BN120">
        <f t="shared" si="54"/>
        <v>420.76446696554052</v>
      </c>
      <c r="BO120">
        <f t="shared" si="55"/>
        <v>-2.5810634330704161E-3</v>
      </c>
    </row>
    <row r="121" spans="1:67" x14ac:dyDescent="0.25">
      <c r="A121" s="1">
        <v>108</v>
      </c>
      <c r="B121" s="1" t="s">
        <v>197</v>
      </c>
      <c r="C121" s="1" t="s">
        <v>82</v>
      </c>
      <c r="D121" s="1" t="s">
        <v>83</v>
      </c>
      <c r="E121" s="1" t="s">
        <v>84</v>
      </c>
      <c r="F121" s="1" t="s">
        <v>85</v>
      </c>
      <c r="G121" s="1" t="s">
        <v>86</v>
      </c>
      <c r="H121" s="1" t="s">
        <v>87</v>
      </c>
      <c r="I121" s="1">
        <v>2541.9999881982803</v>
      </c>
      <c r="J121" s="1">
        <v>0</v>
      </c>
      <c r="K121">
        <f t="shared" si="28"/>
        <v>-1.5780345985411297</v>
      </c>
      <c r="L121">
        <f t="shared" si="29"/>
        <v>2.5306210852941196E-2</v>
      </c>
      <c r="M121">
        <f t="shared" si="30"/>
        <v>510.42263957907704</v>
      </c>
      <c r="N121">
        <f t="shared" si="31"/>
        <v>0.34078488128317325</v>
      </c>
      <c r="O121">
        <f t="shared" si="32"/>
        <v>1.2968756766542073</v>
      </c>
      <c r="P121">
        <f t="shared" si="33"/>
        <v>31.430034637451172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31.836536407470703</v>
      </c>
      <c r="V121" s="1">
        <v>31.430034637451172</v>
      </c>
      <c r="W121" s="1">
        <v>32.044673919677734</v>
      </c>
      <c r="X121" s="1">
        <v>417.12612915039063</v>
      </c>
      <c r="Y121" s="1">
        <v>419.98919677734375</v>
      </c>
      <c r="Z121" s="1">
        <v>32.797092437744141</v>
      </c>
      <c r="AA121" s="1">
        <v>33.454311370849609</v>
      </c>
      <c r="AB121" s="1">
        <v>68.926353454589844</v>
      </c>
      <c r="AC121" s="1">
        <v>70.307571411132813</v>
      </c>
      <c r="AD121" s="1">
        <v>300.70724487304688</v>
      </c>
      <c r="AE121" s="1">
        <v>7.6335273683071136E-2</v>
      </c>
      <c r="AF121" s="1">
        <v>2.9980368912220001E-2</v>
      </c>
      <c r="AG121" s="1">
        <v>99.428375244140625</v>
      </c>
      <c r="AH121" s="1">
        <v>3.1364622116088867</v>
      </c>
      <c r="AI121" s="1">
        <v>0.32291299104690552</v>
      </c>
      <c r="AJ121" s="1">
        <v>3.6645080894231796E-2</v>
      </c>
      <c r="AK121" s="1">
        <v>1.879169256426394E-3</v>
      </c>
      <c r="AL121" s="1">
        <v>5.5142682045698166E-2</v>
      </c>
      <c r="AM121" s="1">
        <v>4.2557520791888237E-3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88</v>
      </c>
      <c r="AV121">
        <f t="shared" si="36"/>
        <v>0.50117874145507801</v>
      </c>
      <c r="AW121">
        <f t="shared" si="37"/>
        <v>3.4078488128317324E-4</v>
      </c>
      <c r="AX121">
        <f t="shared" si="38"/>
        <v>304.58003463745115</v>
      </c>
      <c r="AY121">
        <f t="shared" si="39"/>
        <v>304.98653640747068</v>
      </c>
      <c r="AZ121">
        <f t="shared" si="40"/>
        <v>1.221364351629517E-2</v>
      </c>
      <c r="BA121">
        <f t="shared" si="41"/>
        <v>-0.11334218888705504</v>
      </c>
      <c r="BB121">
        <f t="shared" si="42"/>
        <v>4.6231835011693629</v>
      </c>
      <c r="BC121">
        <f t="shared" si="43"/>
        <v>46.497626958274267</v>
      </c>
      <c r="BD121">
        <f t="shared" si="44"/>
        <v>13.043315587424658</v>
      </c>
      <c r="BE121">
        <f t="shared" si="45"/>
        <v>31.633285522460938</v>
      </c>
      <c r="BF121">
        <f t="shared" si="46"/>
        <v>4.6768613475056346</v>
      </c>
      <c r="BG121">
        <f t="shared" si="47"/>
        <v>2.5082707934527923E-2</v>
      </c>
      <c r="BH121">
        <f t="shared" si="48"/>
        <v>3.3263078245151556</v>
      </c>
      <c r="BI121">
        <f t="shared" si="49"/>
        <v>1.350553522990479</v>
      </c>
      <c r="BJ121">
        <f t="shared" si="50"/>
        <v>1.5696620751845702E-2</v>
      </c>
      <c r="BK121">
        <f t="shared" si="51"/>
        <v>50.750493741173216</v>
      </c>
      <c r="BL121">
        <f t="shared" si="52"/>
        <v>1.2153232594924968</v>
      </c>
      <c r="BM121">
        <f t="shared" si="53"/>
        <v>71.038409530778353</v>
      </c>
      <c r="BN121">
        <f t="shared" si="54"/>
        <v>420.73931884882001</v>
      </c>
      <c r="BO121">
        <f t="shared" si="55"/>
        <v>-2.6643829811680217E-3</v>
      </c>
    </row>
    <row r="122" spans="1:67" x14ac:dyDescent="0.25">
      <c r="A122" s="1">
        <v>109</v>
      </c>
      <c r="B122" s="1" t="s">
        <v>198</v>
      </c>
      <c r="C122" s="1" t="s">
        <v>82</v>
      </c>
      <c r="D122" s="1" t="s">
        <v>83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>
        <v>2546.9999880865216</v>
      </c>
      <c r="J122" s="1">
        <v>0</v>
      </c>
      <c r="K122">
        <f t="shared" si="28"/>
        <v>-1.5223008148176147</v>
      </c>
      <c r="L122">
        <f t="shared" si="29"/>
        <v>2.5204396407376307E-2</v>
      </c>
      <c r="M122">
        <f t="shared" si="30"/>
        <v>507.27969117576299</v>
      </c>
      <c r="N122">
        <f t="shared" si="31"/>
        <v>0.33979960914856538</v>
      </c>
      <c r="O122">
        <f t="shared" si="32"/>
        <v>1.2982830954179865</v>
      </c>
      <c r="P122">
        <f t="shared" si="33"/>
        <v>31.434436798095703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31.841070175170898</v>
      </c>
      <c r="V122" s="1">
        <v>31.434436798095703</v>
      </c>
      <c r="W122" s="1">
        <v>32.059871673583984</v>
      </c>
      <c r="X122" s="1">
        <v>417.23211669921875</v>
      </c>
      <c r="Y122" s="1">
        <v>419.985107421875</v>
      </c>
      <c r="Z122" s="1">
        <v>32.796756744384766</v>
      </c>
      <c r="AA122" s="1">
        <v>33.4521484375</v>
      </c>
      <c r="AB122" s="1">
        <v>68.907203674316406</v>
      </c>
      <c r="AC122" s="1">
        <v>70.284210205078125</v>
      </c>
      <c r="AD122" s="1">
        <v>300.67446899414063</v>
      </c>
      <c r="AE122" s="1">
        <v>0.16626834869384766</v>
      </c>
      <c r="AF122" s="1">
        <v>6.6160991787910461E-2</v>
      </c>
      <c r="AG122" s="1">
        <v>99.427314758300781</v>
      </c>
      <c r="AH122" s="1">
        <v>3.1364622116088867</v>
      </c>
      <c r="AI122" s="1">
        <v>0.32291299104690552</v>
      </c>
      <c r="AJ122" s="1">
        <v>3.6645080894231796E-2</v>
      </c>
      <c r="AK122" s="1">
        <v>1.879169256426394E-3</v>
      </c>
      <c r="AL122" s="1">
        <v>5.5142682045698166E-2</v>
      </c>
      <c r="AM122" s="1">
        <v>4.2557520791888237E-3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88</v>
      </c>
      <c r="AV122">
        <f t="shared" si="36"/>
        <v>0.50112411499023435</v>
      </c>
      <c r="AW122">
        <f t="shared" si="37"/>
        <v>3.3979960914856536E-4</v>
      </c>
      <c r="AX122">
        <f t="shared" si="38"/>
        <v>304.58443679809568</v>
      </c>
      <c r="AY122">
        <f t="shared" si="39"/>
        <v>304.99107017517088</v>
      </c>
      <c r="AZ122">
        <f t="shared" si="40"/>
        <v>2.6602935196393673E-2</v>
      </c>
      <c r="BA122">
        <f t="shared" si="41"/>
        <v>-0.11266910792308109</v>
      </c>
      <c r="BB122">
        <f t="shared" si="42"/>
        <v>4.6243403874546987</v>
      </c>
      <c r="BC122">
        <f t="shared" si="43"/>
        <v>46.509758396835622</v>
      </c>
      <c r="BD122">
        <f t="shared" si="44"/>
        <v>13.057609959335622</v>
      </c>
      <c r="BE122">
        <f t="shared" si="45"/>
        <v>31.637753486633301</v>
      </c>
      <c r="BF122">
        <f t="shared" si="46"/>
        <v>4.6780473909750899</v>
      </c>
      <c r="BG122">
        <f t="shared" si="47"/>
        <v>2.4982680430793224E-2</v>
      </c>
      <c r="BH122">
        <f t="shared" si="48"/>
        <v>3.3260572920367122</v>
      </c>
      <c r="BI122">
        <f t="shared" si="49"/>
        <v>1.3519900989383777</v>
      </c>
      <c r="BJ122">
        <f t="shared" si="50"/>
        <v>1.563394483436641E-2</v>
      </c>
      <c r="BK122">
        <f t="shared" si="51"/>
        <v>50.437457525026197</v>
      </c>
      <c r="BL122">
        <f t="shared" si="52"/>
        <v>1.207851617143654</v>
      </c>
      <c r="BM122">
        <f t="shared" si="53"/>
        <v>71.013052092979876</v>
      </c>
      <c r="BN122">
        <f t="shared" si="54"/>
        <v>420.70873632182219</v>
      </c>
      <c r="BO122">
        <f t="shared" si="55"/>
        <v>-2.5695503261699598E-3</v>
      </c>
    </row>
    <row r="123" spans="1:67" x14ac:dyDescent="0.25">
      <c r="A123" s="1">
        <v>110</v>
      </c>
      <c r="B123" s="1" t="s">
        <v>199</v>
      </c>
      <c r="C123" s="1" t="s">
        <v>82</v>
      </c>
      <c r="D123" s="1" t="s">
        <v>83</v>
      </c>
      <c r="E123" s="1" t="s">
        <v>84</v>
      </c>
      <c r="F123" s="1" t="s">
        <v>85</v>
      </c>
      <c r="G123" s="1" t="s">
        <v>86</v>
      </c>
      <c r="H123" s="1" t="s">
        <v>87</v>
      </c>
      <c r="I123" s="1">
        <v>2552.499987963587</v>
      </c>
      <c r="J123" s="1">
        <v>0</v>
      </c>
      <c r="K123">
        <f t="shared" si="28"/>
        <v>-1.5425268637868268</v>
      </c>
      <c r="L123">
        <f t="shared" si="29"/>
        <v>2.5178166980976042E-2</v>
      </c>
      <c r="M123">
        <f t="shared" si="30"/>
        <v>508.70586493923469</v>
      </c>
      <c r="N123">
        <f t="shared" si="31"/>
        <v>0.33984988436725716</v>
      </c>
      <c r="O123">
        <f t="shared" si="32"/>
        <v>1.2998250661279278</v>
      </c>
      <c r="P123">
        <f t="shared" si="33"/>
        <v>31.439357757568359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31.848474502563477</v>
      </c>
      <c r="V123" s="1">
        <v>31.439357757568359</v>
      </c>
      <c r="W123" s="1">
        <v>32.055282592773438</v>
      </c>
      <c r="X123" s="1">
        <v>417.25079345703125</v>
      </c>
      <c r="Y123" s="1">
        <v>420.04360961914063</v>
      </c>
      <c r="Z123" s="1">
        <v>32.793865203857422</v>
      </c>
      <c r="AA123" s="1">
        <v>33.449249267578125</v>
      </c>
      <c r="AB123" s="1">
        <v>68.873054504394531</v>
      </c>
      <c r="AC123" s="1">
        <v>70.249481201171875</v>
      </c>
      <c r="AD123" s="1">
        <v>300.72335815429688</v>
      </c>
      <c r="AE123" s="1">
        <v>0.23958367109298706</v>
      </c>
      <c r="AF123" s="1">
        <v>8.373713493347168E-2</v>
      </c>
      <c r="AG123" s="1">
        <v>99.428504943847656</v>
      </c>
      <c r="AH123" s="1">
        <v>3.1364622116088867</v>
      </c>
      <c r="AI123" s="1">
        <v>0.32291299104690552</v>
      </c>
      <c r="AJ123" s="1">
        <v>3.6645080894231796E-2</v>
      </c>
      <c r="AK123" s="1">
        <v>1.879169256426394E-3</v>
      </c>
      <c r="AL123" s="1">
        <v>5.5142682045698166E-2</v>
      </c>
      <c r="AM123" s="1">
        <v>4.2557520791888237E-3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88</v>
      </c>
      <c r="AV123">
        <f t="shared" si="36"/>
        <v>0.50120559692382805</v>
      </c>
      <c r="AW123">
        <f t="shared" si="37"/>
        <v>3.3984988436725714E-4</v>
      </c>
      <c r="AX123">
        <f t="shared" si="38"/>
        <v>304.58935775756834</v>
      </c>
      <c r="AY123">
        <f t="shared" si="39"/>
        <v>304.99847450256345</v>
      </c>
      <c r="AZ123">
        <f t="shared" si="40"/>
        <v>3.8333386518059953E-2</v>
      </c>
      <c r="BA123">
        <f t="shared" si="41"/>
        <v>-0.11221626398079734</v>
      </c>
      <c r="BB123">
        <f t="shared" si="42"/>
        <v>4.625633912297312</v>
      </c>
      <c r="BC123">
        <f t="shared" si="43"/>
        <v>46.522211260338707</v>
      </c>
      <c r="BD123">
        <f t="shared" si="44"/>
        <v>13.072961992760582</v>
      </c>
      <c r="BE123">
        <f t="shared" si="45"/>
        <v>31.643916130065918</v>
      </c>
      <c r="BF123">
        <f t="shared" si="46"/>
        <v>4.6796837252760781</v>
      </c>
      <c r="BG123">
        <f t="shared" si="47"/>
        <v>2.495691020454156E-2</v>
      </c>
      <c r="BH123">
        <f t="shared" si="48"/>
        <v>3.3258088461693842</v>
      </c>
      <c r="BI123">
        <f t="shared" si="49"/>
        <v>1.3538748791066939</v>
      </c>
      <c r="BJ123">
        <f t="shared" si="50"/>
        <v>1.5617797652679321E-2</v>
      </c>
      <c r="BK123">
        <f t="shared" si="51"/>
        <v>50.579863607074991</v>
      </c>
      <c r="BL123">
        <f t="shared" si="52"/>
        <v>1.2110786910923019</v>
      </c>
      <c r="BM123">
        <f t="shared" si="53"/>
        <v>70.98632994491436</v>
      </c>
      <c r="BN123">
        <f t="shared" si="54"/>
        <v>420.77685301408343</v>
      </c>
      <c r="BO123">
        <f t="shared" si="55"/>
        <v>-2.6022895536509166E-3</v>
      </c>
    </row>
    <row r="124" spans="1:67" x14ac:dyDescent="0.25">
      <c r="A124" s="1">
        <v>111</v>
      </c>
      <c r="B124" s="1" t="s">
        <v>200</v>
      </c>
      <c r="C124" s="1" t="s">
        <v>82</v>
      </c>
      <c r="D124" s="1" t="s">
        <v>83</v>
      </c>
      <c r="E124" s="1" t="s">
        <v>84</v>
      </c>
      <c r="F124" s="1" t="s">
        <v>85</v>
      </c>
      <c r="G124" s="1" t="s">
        <v>86</v>
      </c>
      <c r="H124" s="1" t="s">
        <v>87</v>
      </c>
      <c r="I124" s="1">
        <v>2557.4999878518283</v>
      </c>
      <c r="J124" s="1">
        <v>0</v>
      </c>
      <c r="K124">
        <f t="shared" si="28"/>
        <v>-1.5990171813687639</v>
      </c>
      <c r="L124">
        <f t="shared" si="29"/>
        <v>2.5180407539877488E-2</v>
      </c>
      <c r="M124">
        <f t="shared" si="30"/>
        <v>512.24044564746066</v>
      </c>
      <c r="N124">
        <f t="shared" si="31"/>
        <v>0.34055195684605755</v>
      </c>
      <c r="O124">
        <f t="shared" si="32"/>
        <v>1.3023807948088435</v>
      </c>
      <c r="P124">
        <f t="shared" si="33"/>
        <v>31.446897506713867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31.846662521362305</v>
      </c>
      <c r="V124" s="1">
        <v>31.446897506713867</v>
      </c>
      <c r="W124" s="1">
        <v>32.023914337158203</v>
      </c>
      <c r="X124" s="1">
        <v>417.12353515625</v>
      </c>
      <c r="Y124" s="1">
        <v>420.02853393554688</v>
      </c>
      <c r="Z124" s="1">
        <v>32.786853790283203</v>
      </c>
      <c r="AA124" s="1">
        <v>33.443607330322266</v>
      </c>
      <c r="AB124" s="1">
        <v>68.865142822265625</v>
      </c>
      <c r="AC124" s="1">
        <v>70.244583129882813</v>
      </c>
      <c r="AD124" s="1">
        <v>300.71798706054688</v>
      </c>
      <c r="AE124" s="1">
        <v>0.20557259023189545</v>
      </c>
      <c r="AF124" s="1">
        <v>0.27291998267173767</v>
      </c>
      <c r="AG124" s="1">
        <v>99.428138732910156</v>
      </c>
      <c r="AH124" s="1">
        <v>3.1364622116088867</v>
      </c>
      <c r="AI124" s="1">
        <v>0.32291299104690552</v>
      </c>
      <c r="AJ124" s="1">
        <v>3.6645080894231796E-2</v>
      </c>
      <c r="AK124" s="1">
        <v>1.879169256426394E-3</v>
      </c>
      <c r="AL124" s="1">
        <v>5.5142682045698166E-2</v>
      </c>
      <c r="AM124" s="1">
        <v>4.2557520791888237E-3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88</v>
      </c>
      <c r="AV124">
        <f t="shared" si="36"/>
        <v>0.50119664510091133</v>
      </c>
      <c r="AW124">
        <f t="shared" si="37"/>
        <v>3.4055195684605755E-4</v>
      </c>
      <c r="AX124">
        <f t="shared" si="38"/>
        <v>304.59689750671384</v>
      </c>
      <c r="AY124">
        <f t="shared" si="39"/>
        <v>304.99666252136228</v>
      </c>
      <c r="AZ124">
        <f t="shared" si="40"/>
        <v>3.2891613701918399E-2</v>
      </c>
      <c r="BA124">
        <f t="shared" si="41"/>
        <v>-0.11390977323983886</v>
      </c>
      <c r="BB124">
        <f t="shared" si="42"/>
        <v>4.6276164241770967</v>
      </c>
      <c r="BC124">
        <f t="shared" si="43"/>
        <v>46.542321752678866</v>
      </c>
      <c r="BD124">
        <f t="shared" si="44"/>
        <v>13.098714422356601</v>
      </c>
      <c r="BE124">
        <f t="shared" si="45"/>
        <v>31.646780014038086</v>
      </c>
      <c r="BF124">
        <f t="shared" si="46"/>
        <v>4.6804443269279536</v>
      </c>
      <c r="BG124">
        <f t="shared" si="47"/>
        <v>2.4959111556274075E-2</v>
      </c>
      <c r="BH124">
        <f t="shared" si="48"/>
        <v>3.3252356293682532</v>
      </c>
      <c r="BI124">
        <f t="shared" si="49"/>
        <v>1.3552086975597004</v>
      </c>
      <c r="BJ124">
        <f t="shared" si="50"/>
        <v>1.5619176980263666E-2</v>
      </c>
      <c r="BK124">
        <f t="shared" si="51"/>
        <v>50.931114094443444</v>
      </c>
      <c r="BL124">
        <f t="shared" si="52"/>
        <v>1.2195372558333468</v>
      </c>
      <c r="BM124">
        <f t="shared" si="53"/>
        <v>70.941540888252803</v>
      </c>
      <c r="BN124">
        <f t="shared" si="54"/>
        <v>420.78863012198241</v>
      </c>
      <c r="BO124">
        <f t="shared" si="55"/>
        <v>-2.695812924417818E-3</v>
      </c>
    </row>
    <row r="125" spans="1:67" x14ac:dyDescent="0.25">
      <c r="A125" s="1">
        <v>112</v>
      </c>
      <c r="B125" s="1" t="s">
        <v>201</v>
      </c>
      <c r="C125" s="1" t="s">
        <v>82</v>
      </c>
      <c r="D125" s="1" t="s">
        <v>83</v>
      </c>
      <c r="E125" s="1" t="s">
        <v>84</v>
      </c>
      <c r="F125" s="1" t="s">
        <v>85</v>
      </c>
      <c r="G125" s="1" t="s">
        <v>86</v>
      </c>
      <c r="H125" s="1" t="s">
        <v>87</v>
      </c>
      <c r="I125" s="1">
        <v>2562.4999877400696</v>
      </c>
      <c r="J125" s="1">
        <v>0</v>
      </c>
      <c r="K125">
        <f t="shared" si="28"/>
        <v>-1.5782320681915372</v>
      </c>
      <c r="L125">
        <f t="shared" si="29"/>
        <v>2.5268282077807978E-2</v>
      </c>
      <c r="M125">
        <f t="shared" si="30"/>
        <v>510.57261432041548</v>
      </c>
      <c r="N125">
        <f t="shared" si="31"/>
        <v>0.34103694836443593</v>
      </c>
      <c r="O125">
        <f t="shared" si="32"/>
        <v>1.2997835475471806</v>
      </c>
      <c r="P125">
        <f t="shared" si="33"/>
        <v>31.436944961547852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31.838129043579102</v>
      </c>
      <c r="V125" s="1">
        <v>31.436944961547852</v>
      </c>
      <c r="W125" s="1">
        <v>32.006839752197266</v>
      </c>
      <c r="X125" s="1">
        <v>417.13784790039063</v>
      </c>
      <c r="Y125" s="1">
        <v>420.0010986328125</v>
      </c>
      <c r="Z125" s="1">
        <v>32.785057067871094</v>
      </c>
      <c r="AA125" s="1">
        <v>33.442771911621094</v>
      </c>
      <c r="AB125" s="1">
        <v>68.895988464355469</v>
      </c>
      <c r="AC125" s="1">
        <v>70.278144836425781</v>
      </c>
      <c r="AD125" s="1">
        <v>300.70635986328125</v>
      </c>
      <c r="AE125" s="1">
        <v>0.20935063064098358</v>
      </c>
      <c r="AF125" s="1">
        <v>0.12508781254291534</v>
      </c>
      <c r="AG125" s="1">
        <v>99.430038452148438</v>
      </c>
      <c r="AH125" s="1">
        <v>3.1364622116088867</v>
      </c>
      <c r="AI125" s="1">
        <v>0.32291299104690552</v>
      </c>
      <c r="AJ125" s="1">
        <v>3.6645080894231796E-2</v>
      </c>
      <c r="AK125" s="1">
        <v>1.879169256426394E-3</v>
      </c>
      <c r="AL125" s="1">
        <v>5.5142682045698166E-2</v>
      </c>
      <c r="AM125" s="1">
        <v>4.2557520791888237E-3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88</v>
      </c>
      <c r="AV125">
        <f t="shared" si="36"/>
        <v>0.501177266438802</v>
      </c>
      <c r="AW125">
        <f t="shared" si="37"/>
        <v>3.4103694836443594E-4</v>
      </c>
      <c r="AX125">
        <f t="shared" si="38"/>
        <v>304.58694496154783</v>
      </c>
      <c r="AY125">
        <f t="shared" si="39"/>
        <v>304.98812904357908</v>
      </c>
      <c r="AZ125">
        <f t="shared" si="40"/>
        <v>3.3496100153861175E-2</v>
      </c>
      <c r="BA125">
        <f t="shared" si="41"/>
        <v>-0.11395541179031254</v>
      </c>
      <c r="BB125">
        <f t="shared" si="42"/>
        <v>4.6249996446660955</v>
      </c>
      <c r="BC125">
        <f t="shared" si="43"/>
        <v>46.515114714472489</v>
      </c>
      <c r="BD125">
        <f t="shared" si="44"/>
        <v>13.072342802851395</v>
      </c>
      <c r="BE125">
        <f t="shared" si="45"/>
        <v>31.637537002563477</v>
      </c>
      <c r="BF125">
        <f t="shared" si="46"/>
        <v>4.6779899181576656</v>
      </c>
      <c r="BG125">
        <f t="shared" si="47"/>
        <v>2.5045445676861015E-2</v>
      </c>
      <c r="BH125">
        <f t="shared" si="48"/>
        <v>3.3252160971189149</v>
      </c>
      <c r="BI125">
        <f t="shared" si="49"/>
        <v>1.3527738210387508</v>
      </c>
      <c r="BJ125">
        <f t="shared" si="50"/>
        <v>1.5673272637293095E-2</v>
      </c>
      <c r="BK125">
        <f t="shared" si="51"/>
        <v>50.766254674492863</v>
      </c>
      <c r="BL125">
        <f t="shared" si="52"/>
        <v>1.2156459018379508</v>
      </c>
      <c r="BM125">
        <f t="shared" si="53"/>
        <v>70.984395642593952</v>
      </c>
      <c r="BN125">
        <f t="shared" si="54"/>
        <v>420.75131457190315</v>
      </c>
      <c r="BO125">
        <f t="shared" si="55"/>
        <v>-2.6626143677845205E-3</v>
      </c>
    </row>
    <row r="126" spans="1:67" x14ac:dyDescent="0.25">
      <c r="A126" s="1">
        <v>113</v>
      </c>
      <c r="B126" s="1" t="s">
        <v>202</v>
      </c>
      <c r="C126" s="1" t="s">
        <v>82</v>
      </c>
      <c r="D126" s="1" t="s">
        <v>83</v>
      </c>
      <c r="E126" s="1" t="s">
        <v>84</v>
      </c>
      <c r="F126" s="1" t="s">
        <v>85</v>
      </c>
      <c r="G126" s="1" t="s">
        <v>86</v>
      </c>
      <c r="H126" s="1" t="s">
        <v>87</v>
      </c>
      <c r="I126" s="1">
        <v>2567.999987617135</v>
      </c>
      <c r="J126" s="1">
        <v>0</v>
      </c>
      <c r="K126">
        <f t="shared" si="28"/>
        <v>-1.5864568359537345</v>
      </c>
      <c r="L126">
        <f t="shared" si="29"/>
        <v>2.5126203671417581E-2</v>
      </c>
      <c r="M126">
        <f t="shared" si="30"/>
        <v>511.68826389557358</v>
      </c>
      <c r="N126">
        <f t="shared" si="31"/>
        <v>0.33933053683772574</v>
      </c>
      <c r="O126">
        <f t="shared" si="32"/>
        <v>1.3005224445136472</v>
      </c>
      <c r="P126">
        <f t="shared" si="33"/>
        <v>31.437032699584961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31.830844879150391</v>
      </c>
      <c r="V126" s="1">
        <v>31.437032699584961</v>
      </c>
      <c r="W126" s="1">
        <v>32.015190124511719</v>
      </c>
      <c r="X126" s="1">
        <v>417.1614990234375</v>
      </c>
      <c r="Y126" s="1">
        <v>420.04241943359375</v>
      </c>
      <c r="Z126" s="1">
        <v>32.781440734863281</v>
      </c>
      <c r="AA126" s="1">
        <v>33.435836791992188</v>
      </c>
      <c r="AB126" s="1">
        <v>68.916290283203125</v>
      </c>
      <c r="AC126" s="1">
        <v>70.292022705078125</v>
      </c>
      <c r="AD126" s="1">
        <v>300.7213134765625</v>
      </c>
      <c r="AE126" s="1">
        <v>0.25469481945037842</v>
      </c>
      <c r="AF126" s="1">
        <v>2.997942641377449E-2</v>
      </c>
      <c r="AG126" s="1">
        <v>99.429252624511719</v>
      </c>
      <c r="AH126" s="1">
        <v>3.1364622116088867</v>
      </c>
      <c r="AI126" s="1">
        <v>0.32291299104690552</v>
      </c>
      <c r="AJ126" s="1">
        <v>3.6645080894231796E-2</v>
      </c>
      <c r="AK126" s="1">
        <v>1.879169256426394E-3</v>
      </c>
      <c r="AL126" s="1">
        <v>5.5142682045698166E-2</v>
      </c>
      <c r="AM126" s="1">
        <v>4.2557520791888237E-3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88</v>
      </c>
      <c r="AV126">
        <f t="shared" si="36"/>
        <v>0.50120218912760406</v>
      </c>
      <c r="AW126">
        <f t="shared" si="37"/>
        <v>3.3933053683772574E-4</v>
      </c>
      <c r="AX126">
        <f t="shared" si="38"/>
        <v>304.58703269958494</v>
      </c>
      <c r="AY126">
        <f t="shared" si="39"/>
        <v>304.98084487915037</v>
      </c>
      <c r="AZ126">
        <f t="shared" si="40"/>
        <v>4.0751170201200893E-2</v>
      </c>
      <c r="BA126">
        <f t="shared" si="41"/>
        <v>-0.1140411123836606</v>
      </c>
      <c r="BB126">
        <f t="shared" si="42"/>
        <v>4.6250227076165817</v>
      </c>
      <c r="BC126">
        <f t="shared" si="43"/>
        <v>46.515714294692401</v>
      </c>
      <c r="BD126">
        <f t="shared" si="44"/>
        <v>13.079877502700214</v>
      </c>
      <c r="BE126">
        <f t="shared" si="45"/>
        <v>31.633938789367676</v>
      </c>
      <c r="BF126">
        <f t="shared" si="46"/>
        <v>4.6770347441339863</v>
      </c>
      <c r="BG126">
        <f t="shared" si="47"/>
        <v>2.4905855226461247E-2</v>
      </c>
      <c r="BH126">
        <f t="shared" si="48"/>
        <v>3.3245002631029346</v>
      </c>
      <c r="BI126">
        <f t="shared" si="49"/>
        <v>1.3525344810310518</v>
      </c>
      <c r="BJ126">
        <f t="shared" si="50"/>
        <v>1.5585807603804408E-2</v>
      </c>
      <c r="BK126">
        <f t="shared" si="51"/>
        <v>50.876781655870808</v>
      </c>
      <c r="BL126">
        <f t="shared" si="52"/>
        <v>1.2181823554524795</v>
      </c>
      <c r="BM126">
        <f t="shared" si="53"/>
        <v>70.966701849733639</v>
      </c>
      <c r="BN126">
        <f t="shared" si="54"/>
        <v>420.79654503337048</v>
      </c>
      <c r="BO126">
        <f t="shared" si="55"/>
        <v>-2.6755354957981431E-3</v>
      </c>
    </row>
    <row r="127" spans="1:67" x14ac:dyDescent="0.25">
      <c r="A127" s="1">
        <v>114</v>
      </c>
      <c r="B127" s="1" t="s">
        <v>203</v>
      </c>
      <c r="C127" s="1" t="s">
        <v>82</v>
      </c>
      <c r="D127" s="1" t="s">
        <v>83</v>
      </c>
      <c r="E127" s="1" t="s">
        <v>84</v>
      </c>
      <c r="F127" s="1" t="s">
        <v>85</v>
      </c>
      <c r="G127" s="1" t="s">
        <v>86</v>
      </c>
      <c r="H127" s="1" t="s">
        <v>87</v>
      </c>
      <c r="I127" s="1">
        <v>2572.9999875053763</v>
      </c>
      <c r="J127" s="1">
        <v>0</v>
      </c>
      <c r="K127">
        <f t="shared" si="28"/>
        <v>-1.5655880717524588</v>
      </c>
      <c r="L127">
        <f t="shared" si="29"/>
        <v>2.4994495211496926E-2</v>
      </c>
      <c r="M127">
        <f t="shared" si="30"/>
        <v>510.86909519276605</v>
      </c>
      <c r="N127">
        <f t="shared" si="31"/>
        <v>0.33740245637210775</v>
      </c>
      <c r="O127">
        <f t="shared" si="32"/>
        <v>1.2998979844392609</v>
      </c>
      <c r="P127">
        <f t="shared" si="33"/>
        <v>31.432355880737305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31.833105087280273</v>
      </c>
      <c r="V127" s="1">
        <v>31.432355880737305</v>
      </c>
      <c r="W127" s="1">
        <v>32.044780731201172</v>
      </c>
      <c r="X127" s="1">
        <v>417.18206787109375</v>
      </c>
      <c r="Y127" s="1">
        <v>420.02285766601563</v>
      </c>
      <c r="Z127" s="1">
        <v>32.779144287109375</v>
      </c>
      <c r="AA127" s="1">
        <v>33.429798126220703</v>
      </c>
      <c r="AB127" s="1">
        <v>68.902549743652344</v>
      </c>
      <c r="AC127" s="1">
        <v>70.270233154296875</v>
      </c>
      <c r="AD127" s="1">
        <v>300.7342529296875</v>
      </c>
      <c r="AE127" s="1">
        <v>0.16400139033794403</v>
      </c>
      <c r="AF127" s="1">
        <v>8.3735175430774689E-2</v>
      </c>
      <c r="AG127" s="1">
        <v>99.429122924804688</v>
      </c>
      <c r="AH127" s="1">
        <v>3.1364622116088867</v>
      </c>
      <c r="AI127" s="1">
        <v>0.32291299104690552</v>
      </c>
      <c r="AJ127" s="1">
        <v>3.6645080894231796E-2</v>
      </c>
      <c r="AK127" s="1">
        <v>1.879169256426394E-3</v>
      </c>
      <c r="AL127" s="1">
        <v>5.5142682045698166E-2</v>
      </c>
      <c r="AM127" s="1">
        <v>4.2557520791888237E-3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88</v>
      </c>
      <c r="AV127">
        <f t="shared" si="36"/>
        <v>0.50122375488281246</v>
      </c>
      <c r="AW127">
        <f t="shared" si="37"/>
        <v>3.3740245637210774E-4</v>
      </c>
      <c r="AX127">
        <f t="shared" si="38"/>
        <v>304.58235588073728</v>
      </c>
      <c r="AY127">
        <f t="shared" si="39"/>
        <v>304.98310508728025</v>
      </c>
      <c r="AZ127">
        <f t="shared" si="40"/>
        <v>2.6240221867556368E-2</v>
      </c>
      <c r="BA127">
        <f t="shared" si="41"/>
        <v>-0.11229392945734762</v>
      </c>
      <c r="BB127">
        <f t="shared" si="42"/>
        <v>4.6237934916826644</v>
      </c>
      <c r="BC127">
        <f t="shared" si="43"/>
        <v>46.503412236468215</v>
      </c>
      <c r="BD127">
        <f t="shared" si="44"/>
        <v>13.073614110247512</v>
      </c>
      <c r="BE127">
        <f t="shared" si="45"/>
        <v>31.632730484008789</v>
      </c>
      <c r="BF127">
        <f t="shared" si="46"/>
        <v>4.6767140280532615</v>
      </c>
      <c r="BG127">
        <f t="shared" si="47"/>
        <v>2.4776440766839755E-2</v>
      </c>
      <c r="BH127">
        <f t="shared" si="48"/>
        <v>3.3238955072434035</v>
      </c>
      <c r="BI127">
        <f t="shared" si="49"/>
        <v>1.352818520809858</v>
      </c>
      <c r="BJ127">
        <f t="shared" si="50"/>
        <v>1.5504719780848482E-2</v>
      </c>
      <c r="BK127">
        <f t="shared" si="51"/>
        <v>50.795266064405283</v>
      </c>
      <c r="BL127">
        <f t="shared" si="52"/>
        <v>1.2162887944517236</v>
      </c>
      <c r="BM127">
        <f t="shared" si="53"/>
        <v>70.971870693282483</v>
      </c>
      <c r="BN127">
        <f t="shared" si="54"/>
        <v>420.76706325475692</v>
      </c>
      <c r="BO127">
        <f t="shared" si="55"/>
        <v>-2.640717962282301E-3</v>
      </c>
    </row>
    <row r="128" spans="1:67" x14ac:dyDescent="0.25">
      <c r="A128" s="1">
        <v>115</v>
      </c>
      <c r="B128" s="1" t="s">
        <v>204</v>
      </c>
      <c r="C128" s="1" t="s">
        <v>82</v>
      </c>
      <c r="D128" s="1" t="s">
        <v>83</v>
      </c>
      <c r="E128" s="1" t="s">
        <v>84</v>
      </c>
      <c r="F128" s="1" t="s">
        <v>85</v>
      </c>
      <c r="G128" s="1" t="s">
        <v>86</v>
      </c>
      <c r="H128" s="1" t="s">
        <v>87</v>
      </c>
      <c r="I128" s="1">
        <v>2577.9999873936176</v>
      </c>
      <c r="J128" s="1">
        <v>0</v>
      </c>
      <c r="K128">
        <f t="shared" si="28"/>
        <v>-1.5202152134467986</v>
      </c>
      <c r="L128">
        <f t="shared" si="29"/>
        <v>2.4972950679137736E-2</v>
      </c>
      <c r="M128">
        <f t="shared" si="30"/>
        <v>508.00306536768596</v>
      </c>
      <c r="N128">
        <f t="shared" si="31"/>
        <v>0.33744108877003509</v>
      </c>
      <c r="O128">
        <f t="shared" si="32"/>
        <v>1.3011557232316453</v>
      </c>
      <c r="P128">
        <f t="shared" si="33"/>
        <v>31.436685562133789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31.840507507324219</v>
      </c>
      <c r="V128" s="1">
        <v>31.436685562133789</v>
      </c>
      <c r="W128" s="1">
        <v>32.061065673828125</v>
      </c>
      <c r="X128" s="1">
        <v>417.22698974609375</v>
      </c>
      <c r="Y128" s="1">
        <v>419.97738647460938</v>
      </c>
      <c r="Z128" s="1">
        <v>32.777732849121094</v>
      </c>
      <c r="AA128" s="1">
        <v>33.428493499755859</v>
      </c>
      <c r="AB128" s="1">
        <v>68.870895385742188</v>
      </c>
      <c r="AC128" s="1">
        <v>70.238235473632813</v>
      </c>
      <c r="AD128" s="1">
        <v>300.7197265625</v>
      </c>
      <c r="AE128" s="1">
        <v>0.12999032437801361</v>
      </c>
      <c r="AF128" s="1">
        <v>0.12818564474582672</v>
      </c>
      <c r="AG128" s="1">
        <v>99.429420471191406</v>
      </c>
      <c r="AH128" s="1">
        <v>3.1364622116088867</v>
      </c>
      <c r="AI128" s="1">
        <v>0.32291299104690552</v>
      </c>
      <c r="AJ128" s="1">
        <v>3.6645080894231796E-2</v>
      </c>
      <c r="AK128" s="1">
        <v>1.879169256426394E-3</v>
      </c>
      <c r="AL128" s="1">
        <v>5.5142682045698166E-2</v>
      </c>
      <c r="AM128" s="1">
        <v>4.2557520791888237E-3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88</v>
      </c>
      <c r="AV128">
        <f t="shared" si="36"/>
        <v>0.50119954427083324</v>
      </c>
      <c r="AW128">
        <f t="shared" si="37"/>
        <v>3.3744108877003512E-4</v>
      </c>
      <c r="AX128">
        <f t="shared" si="38"/>
        <v>304.58668556213377</v>
      </c>
      <c r="AY128">
        <f t="shared" si="39"/>
        <v>304.9905075073242</v>
      </c>
      <c r="AZ128">
        <f t="shared" si="40"/>
        <v>2.0798451435600551E-2</v>
      </c>
      <c r="BA128">
        <f t="shared" si="41"/>
        <v>-0.11194810654986827</v>
      </c>
      <c r="BB128">
        <f t="shared" si="42"/>
        <v>4.6249314591373594</v>
      </c>
      <c r="BC128">
        <f t="shared" si="43"/>
        <v>46.514718050452515</v>
      </c>
      <c r="BD128">
        <f t="shared" si="44"/>
        <v>13.086224550696656</v>
      </c>
      <c r="BE128">
        <f t="shared" si="45"/>
        <v>31.638596534729004</v>
      </c>
      <c r="BF128">
        <f t="shared" si="46"/>
        <v>4.6782712116827074</v>
      </c>
      <c r="BG128">
        <f t="shared" si="47"/>
        <v>2.4755270348784546E-2</v>
      </c>
      <c r="BH128">
        <f t="shared" si="48"/>
        <v>3.3237757359057141</v>
      </c>
      <c r="BI128">
        <f t="shared" si="49"/>
        <v>1.3544954757769934</v>
      </c>
      <c r="BJ128">
        <f t="shared" si="50"/>
        <v>1.5491455034271438E-2</v>
      </c>
      <c r="BK128">
        <f t="shared" si="51"/>
        <v>50.510450387097777</v>
      </c>
      <c r="BL128">
        <f t="shared" si="52"/>
        <v>1.2095962347686984</v>
      </c>
      <c r="BM128">
        <f t="shared" si="53"/>
        <v>70.950563565421092</v>
      </c>
      <c r="BN128">
        <f t="shared" si="54"/>
        <v>420.70002397955039</v>
      </c>
      <c r="BO128">
        <f t="shared" si="55"/>
        <v>-2.563825053169481E-3</v>
      </c>
    </row>
    <row r="129" spans="1:67" x14ac:dyDescent="0.25">
      <c r="A129" s="1">
        <v>116</v>
      </c>
      <c r="B129" s="1" t="s">
        <v>205</v>
      </c>
      <c r="C129" s="1" t="s">
        <v>82</v>
      </c>
      <c r="D129" s="1" t="s">
        <v>83</v>
      </c>
      <c r="E129" s="1" t="s">
        <v>84</v>
      </c>
      <c r="F129" s="1" t="s">
        <v>85</v>
      </c>
      <c r="G129" s="1" t="s">
        <v>86</v>
      </c>
      <c r="H129" s="1" t="s">
        <v>87</v>
      </c>
      <c r="I129" s="1">
        <v>2583.4999872706831</v>
      </c>
      <c r="J129" s="1">
        <v>0</v>
      </c>
      <c r="K129">
        <f t="shared" si="28"/>
        <v>-1.6254994148231634</v>
      </c>
      <c r="L129">
        <f t="shared" si="29"/>
        <v>2.5061346890023279E-2</v>
      </c>
      <c r="M129">
        <f t="shared" si="30"/>
        <v>514.4500517398385</v>
      </c>
      <c r="N129">
        <f t="shared" si="31"/>
        <v>0.33863450860485955</v>
      </c>
      <c r="O129">
        <f t="shared" si="32"/>
        <v>1.3011962813912024</v>
      </c>
      <c r="P129">
        <f t="shared" si="33"/>
        <v>31.436286926269531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31.843175888061523</v>
      </c>
      <c r="V129" s="1">
        <v>31.436286926269531</v>
      </c>
      <c r="W129" s="1">
        <v>32.053802490234375</v>
      </c>
      <c r="X129" s="1">
        <v>417.107421875</v>
      </c>
      <c r="Y129" s="1">
        <v>420.06686401367188</v>
      </c>
      <c r="Z129" s="1">
        <v>32.773895263671875</v>
      </c>
      <c r="AA129" s="1">
        <v>33.426967620849609</v>
      </c>
      <c r="AB129" s="1">
        <v>68.852546691894531</v>
      </c>
      <c r="AC129" s="1">
        <v>70.22454833984375</v>
      </c>
      <c r="AD129" s="1">
        <v>300.71551513671875</v>
      </c>
      <c r="AE129" s="1">
        <v>5.8949053287506104E-2</v>
      </c>
      <c r="AF129" s="1">
        <v>2.6877611875534058E-2</v>
      </c>
      <c r="AG129" s="1">
        <v>99.429611206054688</v>
      </c>
      <c r="AH129" s="1">
        <v>3.1364622116088867</v>
      </c>
      <c r="AI129" s="1">
        <v>0.32291299104690552</v>
      </c>
      <c r="AJ129" s="1">
        <v>3.6645080894231796E-2</v>
      </c>
      <c r="AK129" s="1">
        <v>1.879169256426394E-3</v>
      </c>
      <c r="AL129" s="1">
        <v>5.5142682045698166E-2</v>
      </c>
      <c r="AM129" s="1">
        <v>4.2557520791888237E-3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88</v>
      </c>
      <c r="AV129">
        <f t="shared" si="36"/>
        <v>0.5011925252278645</v>
      </c>
      <c r="AW129">
        <f t="shared" si="37"/>
        <v>3.3863450860485955E-4</v>
      </c>
      <c r="AX129">
        <f t="shared" si="38"/>
        <v>304.58628692626951</v>
      </c>
      <c r="AY129">
        <f t="shared" si="39"/>
        <v>304.9931758880615</v>
      </c>
      <c r="AZ129">
        <f t="shared" si="40"/>
        <v>9.4318483151827337E-3</v>
      </c>
      <c r="BA129">
        <f t="shared" si="41"/>
        <v>-0.11224705074543356</v>
      </c>
      <c r="BB129">
        <f t="shared" si="42"/>
        <v>4.6248266757296577</v>
      </c>
      <c r="BC129">
        <f t="shared" si="43"/>
        <v>46.513574976626607</v>
      </c>
      <c r="BD129">
        <f t="shared" si="44"/>
        <v>13.086607355776998</v>
      </c>
      <c r="BE129">
        <f t="shared" si="45"/>
        <v>31.639731407165527</v>
      </c>
      <c r="BF129">
        <f t="shared" si="46"/>
        <v>4.6785725235134779</v>
      </c>
      <c r="BG129">
        <f t="shared" si="47"/>
        <v>2.4842129559369371E-2</v>
      </c>
      <c r="BH129">
        <f t="shared" si="48"/>
        <v>3.3236303943384553</v>
      </c>
      <c r="BI129">
        <f t="shared" si="49"/>
        <v>1.3549421291750225</v>
      </c>
      <c r="BJ129">
        <f t="shared" si="50"/>
        <v>1.5545878581740466E-2</v>
      </c>
      <c r="BK129">
        <f t="shared" si="51"/>
        <v>51.151568629426862</v>
      </c>
      <c r="BL129">
        <f t="shared" si="52"/>
        <v>1.2246861055031819</v>
      </c>
      <c r="BM129">
        <f t="shared" si="53"/>
        <v>70.949936579638887</v>
      </c>
      <c r="BN129">
        <f t="shared" si="54"/>
        <v>420.83954858558036</v>
      </c>
      <c r="BO129">
        <f t="shared" si="55"/>
        <v>-2.7404525258987312E-3</v>
      </c>
    </row>
    <row r="130" spans="1:67" x14ac:dyDescent="0.25">
      <c r="A130" s="1">
        <v>117</v>
      </c>
      <c r="B130" s="1" t="s">
        <v>206</v>
      </c>
      <c r="C130" s="1" t="s">
        <v>82</v>
      </c>
      <c r="D130" s="1" t="s">
        <v>83</v>
      </c>
      <c r="E130" s="1" t="s">
        <v>84</v>
      </c>
      <c r="F130" s="1" t="s">
        <v>85</v>
      </c>
      <c r="G130" s="1" t="s">
        <v>86</v>
      </c>
      <c r="H130" s="1" t="s">
        <v>87</v>
      </c>
      <c r="I130" s="1">
        <v>2588.4999871589243</v>
      </c>
      <c r="J130" s="1">
        <v>0</v>
      </c>
      <c r="K130">
        <f t="shared" si="28"/>
        <v>-1.5732497701511412</v>
      </c>
      <c r="L130">
        <f t="shared" si="29"/>
        <v>2.4859571342334245E-2</v>
      </c>
      <c r="M130">
        <f t="shared" si="30"/>
        <v>511.83946426193546</v>
      </c>
      <c r="N130">
        <f t="shared" si="31"/>
        <v>0.33660165342757326</v>
      </c>
      <c r="O130">
        <f t="shared" si="32"/>
        <v>1.3037831574217864</v>
      </c>
      <c r="P130">
        <f t="shared" si="33"/>
        <v>31.443115234375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31.841423034667969</v>
      </c>
      <c r="V130" s="1">
        <v>31.443115234375</v>
      </c>
      <c r="W130" s="1">
        <v>32.033355712890625</v>
      </c>
      <c r="X130" s="1">
        <v>417.1358642578125</v>
      </c>
      <c r="Y130" s="1">
        <v>419.99313354492188</v>
      </c>
      <c r="Z130" s="1">
        <v>32.769802093505859</v>
      </c>
      <c r="AA130" s="1">
        <v>33.419033050537109</v>
      </c>
      <c r="AB130" s="1">
        <v>68.850723266601563</v>
      </c>
      <c r="AC130" s="1">
        <v>70.214790344238281</v>
      </c>
      <c r="AD130" s="1">
        <v>300.68136596679688</v>
      </c>
      <c r="AE130" s="1">
        <v>0.33026742935180664</v>
      </c>
      <c r="AF130" s="1">
        <v>6.0991790145635605E-2</v>
      </c>
      <c r="AG130" s="1">
        <v>99.429527282714844</v>
      </c>
      <c r="AH130" s="1">
        <v>3.1364622116088867</v>
      </c>
      <c r="AI130" s="1">
        <v>0.32291299104690552</v>
      </c>
      <c r="AJ130" s="1">
        <v>3.6645080894231796E-2</v>
      </c>
      <c r="AK130" s="1">
        <v>1.879169256426394E-3</v>
      </c>
      <c r="AL130" s="1">
        <v>5.5142682045698166E-2</v>
      </c>
      <c r="AM130" s="1">
        <v>4.2557520791888237E-3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88</v>
      </c>
      <c r="AV130">
        <f t="shared" si="36"/>
        <v>0.50113560994466144</v>
      </c>
      <c r="AW130">
        <f t="shared" si="37"/>
        <v>3.3660165342757324E-4</v>
      </c>
      <c r="AX130">
        <f t="shared" si="38"/>
        <v>304.59311523437498</v>
      </c>
      <c r="AY130">
        <f t="shared" si="39"/>
        <v>304.99142303466795</v>
      </c>
      <c r="AZ130">
        <f t="shared" si="40"/>
        <v>5.2842787515160694E-2</v>
      </c>
      <c r="BA130">
        <f t="shared" si="41"/>
        <v>-0.11192502957069969</v>
      </c>
      <c r="BB130">
        <f t="shared" si="42"/>
        <v>4.6266218158821149</v>
      </c>
      <c r="BC130">
        <f t="shared" si="43"/>
        <v>46.531668633271494</v>
      </c>
      <c r="BD130">
        <f t="shared" si="44"/>
        <v>13.112635582734384</v>
      </c>
      <c r="BE130">
        <f t="shared" si="45"/>
        <v>31.642269134521484</v>
      </c>
      <c r="BF130">
        <f t="shared" si="46"/>
        <v>4.6792463584197286</v>
      </c>
      <c r="BG130">
        <f t="shared" si="47"/>
        <v>2.4643854562947837E-2</v>
      </c>
      <c r="BH130">
        <f t="shared" si="48"/>
        <v>3.3228386584603284</v>
      </c>
      <c r="BI130">
        <f t="shared" si="49"/>
        <v>1.3564076999594001</v>
      </c>
      <c r="BJ130">
        <f t="shared" si="50"/>
        <v>1.5421645726332913E-2</v>
      </c>
      <c r="BK130">
        <f t="shared" si="51"/>
        <v>50.891955976202262</v>
      </c>
      <c r="BL130">
        <f t="shared" si="52"/>
        <v>1.2186853150235843</v>
      </c>
      <c r="BM130">
        <f t="shared" si="53"/>
        <v>70.901273505459457</v>
      </c>
      <c r="BN130">
        <f t="shared" si="54"/>
        <v>420.74098113814085</v>
      </c>
      <c r="BO130">
        <f t="shared" si="55"/>
        <v>-2.6511658537313691E-3</v>
      </c>
    </row>
    <row r="131" spans="1:67" x14ac:dyDescent="0.25">
      <c r="A131" s="1">
        <v>118</v>
      </c>
      <c r="B131" s="1" t="s">
        <v>207</v>
      </c>
      <c r="C131" s="1" t="s">
        <v>82</v>
      </c>
      <c r="D131" s="1" t="s">
        <v>83</v>
      </c>
      <c r="E131" s="1" t="s">
        <v>84</v>
      </c>
      <c r="F131" s="1" t="s">
        <v>85</v>
      </c>
      <c r="G131" s="1" t="s">
        <v>86</v>
      </c>
      <c r="H131" s="1" t="s">
        <v>87</v>
      </c>
      <c r="I131" s="1">
        <v>2593.4999870471656</v>
      </c>
      <c r="J131" s="1">
        <v>0</v>
      </c>
      <c r="K131">
        <f t="shared" si="28"/>
        <v>-1.5825897857818183</v>
      </c>
      <c r="L131">
        <f t="shared" si="29"/>
        <v>2.5023026028986487E-2</v>
      </c>
      <c r="M131">
        <f t="shared" si="30"/>
        <v>511.83316772129052</v>
      </c>
      <c r="N131">
        <f t="shared" si="31"/>
        <v>0.3382046955792567</v>
      </c>
      <c r="O131">
        <f t="shared" si="32"/>
        <v>1.3015360743617479</v>
      </c>
      <c r="P131">
        <f t="shared" si="33"/>
        <v>31.434734344482422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31.840913772583008</v>
      </c>
      <c r="V131" s="1">
        <v>31.434734344482422</v>
      </c>
      <c r="W131" s="1">
        <v>32.023532867431641</v>
      </c>
      <c r="X131" s="1">
        <v>417.15505981445313</v>
      </c>
      <c r="Y131" s="1">
        <v>420.029052734375</v>
      </c>
      <c r="Z131" s="1">
        <v>32.766983032226563</v>
      </c>
      <c r="AA131" s="1">
        <v>33.419181823730469</v>
      </c>
      <c r="AB131" s="1">
        <v>68.847396850585938</v>
      </c>
      <c r="AC131" s="1">
        <v>70.217735290527344</v>
      </c>
      <c r="AD131" s="1">
        <v>300.738525390625</v>
      </c>
      <c r="AE131" s="1">
        <v>0.13981729745864868</v>
      </c>
      <c r="AF131" s="1">
        <v>2.5844266638159752E-2</v>
      </c>
      <c r="AG131" s="1">
        <v>99.430397033691406</v>
      </c>
      <c r="AH131" s="1">
        <v>3.1364622116088867</v>
      </c>
      <c r="AI131" s="1">
        <v>0.32291299104690552</v>
      </c>
      <c r="AJ131" s="1">
        <v>3.6645080894231796E-2</v>
      </c>
      <c r="AK131" s="1">
        <v>1.879169256426394E-3</v>
      </c>
      <c r="AL131" s="1">
        <v>5.5142682045698166E-2</v>
      </c>
      <c r="AM131" s="1">
        <v>4.2557520791888237E-3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88</v>
      </c>
      <c r="AV131">
        <f t="shared" si="36"/>
        <v>0.50123087565104163</v>
      </c>
      <c r="AW131">
        <f t="shared" si="37"/>
        <v>3.3820469557925667E-4</v>
      </c>
      <c r="AX131">
        <f t="shared" si="38"/>
        <v>304.5847343444824</v>
      </c>
      <c r="AY131">
        <f t="shared" si="39"/>
        <v>304.99091377258299</v>
      </c>
      <c r="AZ131">
        <f t="shared" si="40"/>
        <v>2.2370767093358168E-2</v>
      </c>
      <c r="BA131">
        <f t="shared" si="41"/>
        <v>-0.11198645944560606</v>
      </c>
      <c r="BB131">
        <f t="shared" si="42"/>
        <v>4.6244185916363918</v>
      </c>
      <c r="BC131">
        <f t="shared" si="43"/>
        <v>46.50910314749558</v>
      </c>
      <c r="BD131">
        <f t="shared" si="44"/>
        <v>13.089921323765111</v>
      </c>
      <c r="BE131">
        <f t="shared" si="45"/>
        <v>31.637824058532715</v>
      </c>
      <c r="BF131">
        <f t="shared" si="46"/>
        <v>4.6780661267400818</v>
      </c>
      <c r="BG131">
        <f t="shared" si="47"/>
        <v>2.4804475665284771E-2</v>
      </c>
      <c r="BH131">
        <f t="shared" si="48"/>
        <v>3.3228825172746439</v>
      </c>
      <c r="BI131">
        <f t="shared" si="49"/>
        <v>1.3551836094654379</v>
      </c>
      <c r="BJ131">
        <f t="shared" si="50"/>
        <v>1.5522285647973512E-2</v>
      </c>
      <c r="BK131">
        <f t="shared" si="51"/>
        <v>50.891775081539883</v>
      </c>
      <c r="BL131">
        <f t="shared" si="52"/>
        <v>1.2185661072472815</v>
      </c>
      <c r="BM131">
        <f t="shared" si="53"/>
        <v>70.939583100240995</v>
      </c>
      <c r="BN131">
        <f t="shared" si="54"/>
        <v>420.7813401237043</v>
      </c>
      <c r="BO131">
        <f t="shared" si="55"/>
        <v>-2.6680902624877916E-3</v>
      </c>
    </row>
    <row r="132" spans="1:67" x14ac:dyDescent="0.25">
      <c r="A132" s="1">
        <v>119</v>
      </c>
      <c r="B132" s="1" t="s">
        <v>208</v>
      </c>
      <c r="C132" s="1" t="s">
        <v>82</v>
      </c>
      <c r="D132" s="1" t="s">
        <v>83</v>
      </c>
      <c r="E132" s="1" t="s">
        <v>84</v>
      </c>
      <c r="F132" s="1" t="s">
        <v>85</v>
      </c>
      <c r="G132" s="1" t="s">
        <v>86</v>
      </c>
      <c r="H132" s="1" t="s">
        <v>87</v>
      </c>
      <c r="I132" s="1">
        <v>2619.999999910593</v>
      </c>
      <c r="J132" s="1">
        <v>0</v>
      </c>
      <c r="K132">
        <f t="shared" si="28"/>
        <v>-1.5968451348619621</v>
      </c>
      <c r="L132">
        <f t="shared" si="29"/>
        <v>2.5349505922641038E-2</v>
      </c>
      <c r="M132">
        <f t="shared" si="30"/>
        <v>511.46264976459884</v>
      </c>
      <c r="N132">
        <f t="shared" si="31"/>
        <v>0.34201274232799095</v>
      </c>
      <c r="O132">
        <f t="shared" si="32"/>
        <v>1.2994118272754598</v>
      </c>
      <c r="P132">
        <f t="shared" si="33"/>
        <v>31.425251007080078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31.838405609130859</v>
      </c>
      <c r="V132" s="1">
        <v>31.425251007080078</v>
      </c>
      <c r="W132" s="1">
        <v>32.032253265380859</v>
      </c>
      <c r="X132" s="1">
        <v>417.13482666015625</v>
      </c>
      <c r="Y132" s="1">
        <v>420.03427124023438</v>
      </c>
      <c r="Z132" s="1">
        <v>32.755771636962891</v>
      </c>
      <c r="AA132" s="1">
        <v>33.415363311767578</v>
      </c>
      <c r="AB132" s="1">
        <v>68.833869934082031</v>
      </c>
      <c r="AC132" s="1">
        <v>70.219955444335938</v>
      </c>
      <c r="AD132" s="1">
        <v>300.71719360351563</v>
      </c>
      <c r="AE132" s="1">
        <v>0.22144198417663574</v>
      </c>
      <c r="AF132" s="1">
        <v>7.3398269712924957E-2</v>
      </c>
      <c r="AG132" s="1">
        <v>99.430755615234375</v>
      </c>
      <c r="AH132" s="1">
        <v>3.1825604438781738</v>
      </c>
      <c r="AI132" s="1">
        <v>0.32695123553276062</v>
      </c>
      <c r="AJ132" s="1">
        <v>4.0940750390291214E-2</v>
      </c>
      <c r="AK132" s="1">
        <v>2.7053935918956995E-3</v>
      </c>
      <c r="AL132" s="1">
        <v>2.4577764794230461E-2</v>
      </c>
      <c r="AM132" s="1">
        <v>2.3938145022839308E-3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88</v>
      </c>
      <c r="AV132">
        <f t="shared" si="36"/>
        <v>0.50119532267252598</v>
      </c>
      <c r="AW132">
        <f t="shared" si="37"/>
        <v>3.4201274232799095E-4</v>
      </c>
      <c r="AX132">
        <f t="shared" si="38"/>
        <v>304.57525100708006</v>
      </c>
      <c r="AY132">
        <f t="shared" si="39"/>
        <v>304.98840560913084</v>
      </c>
      <c r="AZ132">
        <f t="shared" si="40"/>
        <v>3.543071667632347E-2</v>
      </c>
      <c r="BA132">
        <f t="shared" si="41"/>
        <v>-0.11277758331641366</v>
      </c>
      <c r="BB132">
        <f t="shared" si="42"/>
        <v>4.6219266505220906</v>
      </c>
      <c r="BC132">
        <f t="shared" si="43"/>
        <v>46.483873344053492</v>
      </c>
      <c r="BD132">
        <f t="shared" si="44"/>
        <v>13.068510032285914</v>
      </c>
      <c r="BE132">
        <f t="shared" si="45"/>
        <v>31.631828308105469</v>
      </c>
      <c r="BF132">
        <f t="shared" si="46"/>
        <v>4.6764745792831608</v>
      </c>
      <c r="BG132">
        <f t="shared" si="47"/>
        <v>2.5125240979845011E-2</v>
      </c>
      <c r="BH132">
        <f t="shared" si="48"/>
        <v>3.3225148232466308</v>
      </c>
      <c r="BI132">
        <f t="shared" si="49"/>
        <v>1.35395975603653</v>
      </c>
      <c r="BJ132">
        <f t="shared" si="50"/>
        <v>1.5723271590859522E-2</v>
      </c>
      <c r="BK132">
        <f t="shared" si="51"/>
        <v>50.855117735064034</v>
      </c>
      <c r="BL132">
        <f t="shared" si="52"/>
        <v>1.217668854149458</v>
      </c>
      <c r="BM132">
        <f t="shared" si="53"/>
        <v>70.975116947586514</v>
      </c>
      <c r="BN132">
        <f t="shared" si="54"/>
        <v>420.79333493978618</v>
      </c>
      <c r="BO132">
        <f t="shared" si="55"/>
        <v>-2.6933950893074455E-3</v>
      </c>
    </row>
    <row r="133" spans="1:67" x14ac:dyDescent="0.25">
      <c r="A133" s="1">
        <v>120</v>
      </c>
      <c r="B133" s="1" t="s">
        <v>209</v>
      </c>
      <c r="C133" s="1" t="s">
        <v>82</v>
      </c>
      <c r="D133" s="1" t="s">
        <v>83</v>
      </c>
      <c r="E133" s="1" t="s">
        <v>84</v>
      </c>
      <c r="F133" s="1" t="s">
        <v>85</v>
      </c>
      <c r="G133" s="1" t="s">
        <v>86</v>
      </c>
      <c r="H133" s="1" t="s">
        <v>87</v>
      </c>
      <c r="I133" s="1">
        <v>2620.500000346452</v>
      </c>
      <c r="J133" s="1">
        <v>0</v>
      </c>
      <c r="K133">
        <f t="shared" si="28"/>
        <v>-1.3086973365738723</v>
      </c>
      <c r="L133">
        <f t="shared" si="29"/>
        <v>1.9542511021898166E-2</v>
      </c>
      <c r="M133">
        <f t="shared" si="30"/>
        <v>517.49562641423017</v>
      </c>
      <c r="N133">
        <f t="shared" si="31"/>
        <v>0.26621924392735191</v>
      </c>
      <c r="O133">
        <f t="shared" si="32"/>
        <v>1.3092912553091289</v>
      </c>
      <c r="P133">
        <f t="shared" si="33"/>
        <v>31.457939147949219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31.849094390869141</v>
      </c>
      <c r="V133" s="1">
        <v>31.457939147949219</v>
      </c>
      <c r="W133" s="1">
        <v>32.045040130615234</v>
      </c>
      <c r="X133" s="1">
        <v>417.60760498046875</v>
      </c>
      <c r="Y133" s="1">
        <v>419.99462890625</v>
      </c>
      <c r="Z133" s="1">
        <v>32.889175415039063</v>
      </c>
      <c r="AA133" s="1">
        <v>33.402378082275391</v>
      </c>
      <c r="AB133" s="1">
        <v>69.072486877441406</v>
      </c>
      <c r="AC133" s="1">
        <v>70.150299072265625</v>
      </c>
      <c r="AD133" s="1">
        <v>300.8482666015625</v>
      </c>
      <c r="AE133" s="1">
        <v>0.36277404427528381</v>
      </c>
      <c r="AF133" s="1">
        <v>9.9243320524692535E-2</v>
      </c>
      <c r="AG133" s="1">
        <v>99.430938720703125</v>
      </c>
      <c r="AH133" s="1">
        <v>3.1825604438781738</v>
      </c>
      <c r="AI133" s="1">
        <v>0.32695123553276062</v>
      </c>
      <c r="AJ133" s="1">
        <v>4.0940750390291214E-2</v>
      </c>
      <c r="AK133" s="1">
        <v>2.7053935918956995E-3</v>
      </c>
      <c r="AL133" s="1">
        <v>2.4577764794230461E-2</v>
      </c>
      <c r="AM133" s="1">
        <v>2.3938145022839308E-3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88</v>
      </c>
      <c r="AV133">
        <f t="shared" si="36"/>
        <v>0.50141377766927075</v>
      </c>
      <c r="AW133">
        <f t="shared" si="37"/>
        <v>2.6621924392735189E-4</v>
      </c>
      <c r="AX133">
        <f t="shared" si="38"/>
        <v>304.6079391479492</v>
      </c>
      <c r="AY133">
        <f t="shared" si="39"/>
        <v>304.99909439086912</v>
      </c>
      <c r="AZ133">
        <f t="shared" si="40"/>
        <v>5.8043845786664328E-2</v>
      </c>
      <c r="BA133">
        <f t="shared" si="41"/>
        <v>-7.7862416103125526E-2</v>
      </c>
      <c r="BB133">
        <f t="shared" si="42"/>
        <v>4.6305210635336103</v>
      </c>
      <c r="BC133">
        <f t="shared" si="43"/>
        <v>46.57022374635855</v>
      </c>
      <c r="BD133">
        <f t="shared" si="44"/>
        <v>13.16784566408316</v>
      </c>
      <c r="BE133">
        <f t="shared" si="45"/>
        <v>31.65351676940918</v>
      </c>
      <c r="BF133">
        <f t="shared" si="46"/>
        <v>4.6822339255348231</v>
      </c>
      <c r="BG133">
        <f t="shared" si="47"/>
        <v>1.9408954786552458E-2</v>
      </c>
      <c r="BH133">
        <f t="shared" si="48"/>
        <v>3.3212298082244813</v>
      </c>
      <c r="BI133">
        <f t="shared" si="49"/>
        <v>1.3610041173103418</v>
      </c>
      <c r="BJ133">
        <f t="shared" si="50"/>
        <v>1.2142525649510754E-2</v>
      </c>
      <c r="BK133">
        <f t="shared" si="51"/>
        <v>51.455075918225198</v>
      </c>
      <c r="BL133">
        <f t="shared" si="52"/>
        <v>1.2321482009469795</v>
      </c>
      <c r="BM133">
        <f t="shared" si="53"/>
        <v>70.748323918577299</v>
      </c>
      <c r="BN133">
        <f t="shared" si="54"/>
        <v>420.61672094273246</v>
      </c>
      <c r="BO133">
        <f t="shared" si="55"/>
        <v>-2.2012473225455462E-3</v>
      </c>
    </row>
    <row r="134" spans="1:67" x14ac:dyDescent="0.25">
      <c r="A134" s="1">
        <v>121</v>
      </c>
      <c r="B134" s="1" t="s">
        <v>210</v>
      </c>
      <c r="C134" s="1" t="s">
        <v>82</v>
      </c>
      <c r="D134" s="1" t="s">
        <v>83</v>
      </c>
      <c r="E134" s="1" t="s">
        <v>84</v>
      </c>
      <c r="F134" s="1" t="s">
        <v>85</v>
      </c>
      <c r="G134" s="1" t="s">
        <v>86</v>
      </c>
      <c r="H134" s="1" t="s">
        <v>87</v>
      </c>
      <c r="I134" s="1">
        <v>2625.5000002346933</v>
      </c>
      <c r="J134" s="1">
        <v>0</v>
      </c>
      <c r="K134">
        <f t="shared" si="28"/>
        <v>-1.6023555554197539</v>
      </c>
      <c r="L134">
        <f t="shared" si="29"/>
        <v>2.4737137186191607E-2</v>
      </c>
      <c r="M134">
        <f t="shared" si="30"/>
        <v>514.26702325613849</v>
      </c>
      <c r="N134">
        <f t="shared" si="31"/>
        <v>0.33504963474582022</v>
      </c>
      <c r="O134">
        <f t="shared" si="32"/>
        <v>1.3041911903307031</v>
      </c>
      <c r="P134">
        <f t="shared" si="33"/>
        <v>31.436956405639648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31.838783264160156</v>
      </c>
      <c r="V134" s="1">
        <v>31.436956405639648</v>
      </c>
      <c r="W134" s="1">
        <v>32.033527374267578</v>
      </c>
      <c r="X134" s="1">
        <v>417.1368408203125</v>
      </c>
      <c r="Y134" s="1">
        <v>420.05291748046875</v>
      </c>
      <c r="Z134" s="1">
        <v>32.751842498779297</v>
      </c>
      <c r="AA134" s="1">
        <v>33.397975921630859</v>
      </c>
      <c r="AB134" s="1">
        <v>68.824676513671875</v>
      </c>
      <c r="AC134" s="1">
        <v>70.182456970214844</v>
      </c>
      <c r="AD134" s="1">
        <v>300.736328125</v>
      </c>
      <c r="AE134" s="1">
        <v>0.19952510297298431</v>
      </c>
      <c r="AF134" s="1">
        <v>0.23156702518463135</v>
      </c>
      <c r="AG134" s="1">
        <v>99.4315185546875</v>
      </c>
      <c r="AH134" s="1">
        <v>3.1825604438781738</v>
      </c>
      <c r="AI134" s="1">
        <v>0.32695123553276062</v>
      </c>
      <c r="AJ134" s="1">
        <v>4.0940750390291214E-2</v>
      </c>
      <c r="AK134" s="1">
        <v>2.7053935918956995E-3</v>
      </c>
      <c r="AL134" s="1">
        <v>2.4577764794230461E-2</v>
      </c>
      <c r="AM134" s="1">
        <v>2.3938145022839308E-3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88</v>
      </c>
      <c r="AV134">
        <f t="shared" si="36"/>
        <v>0.50122721354166666</v>
      </c>
      <c r="AW134">
        <f t="shared" si="37"/>
        <v>3.3504963474582022E-4</v>
      </c>
      <c r="AX134">
        <f t="shared" si="38"/>
        <v>304.58695640563963</v>
      </c>
      <c r="AY134">
        <f t="shared" si="39"/>
        <v>304.98878326416013</v>
      </c>
      <c r="AZ134">
        <f t="shared" si="40"/>
        <v>3.1924015762120117E-2</v>
      </c>
      <c r="BA134">
        <f t="shared" si="41"/>
        <v>-0.11090884720339944</v>
      </c>
      <c r="BB134">
        <f t="shared" si="42"/>
        <v>4.6250026528713484</v>
      </c>
      <c r="BC134">
        <f t="shared" si="43"/>
        <v>46.514452560910954</v>
      </c>
      <c r="BD134">
        <f t="shared" si="44"/>
        <v>13.116476639280094</v>
      </c>
      <c r="BE134">
        <f t="shared" si="45"/>
        <v>31.637869834899902</v>
      </c>
      <c r="BF134">
        <f t="shared" si="46"/>
        <v>4.6780782797036604</v>
      </c>
      <c r="BG134">
        <f t="shared" si="47"/>
        <v>2.4523530869194708E-2</v>
      </c>
      <c r="BH134">
        <f t="shared" si="48"/>
        <v>3.3208114625406453</v>
      </c>
      <c r="BI134">
        <f t="shared" si="49"/>
        <v>1.3572668171630151</v>
      </c>
      <c r="BJ134">
        <f t="shared" si="50"/>
        <v>1.5346255914402203E-2</v>
      </c>
      <c r="BK134">
        <f t="shared" si="51"/>
        <v>51.134351064956647</v>
      </c>
      <c r="BL134">
        <f t="shared" si="52"/>
        <v>1.2242910401403186</v>
      </c>
      <c r="BM134">
        <f t="shared" si="53"/>
        <v>70.881312391475745</v>
      </c>
      <c r="BN134">
        <f t="shared" si="54"/>
        <v>420.81460057004364</v>
      </c>
      <c r="BO134">
        <f t="shared" si="55"/>
        <v>-2.6989810841180533E-3</v>
      </c>
    </row>
    <row r="135" spans="1:67" x14ac:dyDescent="0.25">
      <c r="A135" s="1">
        <v>122</v>
      </c>
      <c r="B135" s="1" t="s">
        <v>211</v>
      </c>
      <c r="C135" s="1" t="s">
        <v>82</v>
      </c>
      <c r="D135" s="1" t="s">
        <v>83</v>
      </c>
      <c r="E135" s="1" t="s">
        <v>84</v>
      </c>
      <c r="F135" s="1" t="s">
        <v>85</v>
      </c>
      <c r="G135" s="1" t="s">
        <v>86</v>
      </c>
      <c r="H135" s="1" t="s">
        <v>87</v>
      </c>
      <c r="I135" s="1">
        <v>2630.5000001229346</v>
      </c>
      <c r="J135" s="1">
        <v>0</v>
      </c>
      <c r="K135">
        <f t="shared" si="28"/>
        <v>-1.6341753218140036</v>
      </c>
      <c r="L135">
        <f t="shared" si="29"/>
        <v>2.4782570592994418E-2</v>
      </c>
      <c r="M135">
        <f t="shared" si="30"/>
        <v>516.11166203098992</v>
      </c>
      <c r="N135">
        <f t="shared" si="31"/>
        <v>0.3356750786632674</v>
      </c>
      <c r="O135">
        <f t="shared" si="32"/>
        <v>1.3042651177059672</v>
      </c>
      <c r="P135">
        <f t="shared" si="33"/>
        <v>31.434362411499023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31.839277267456055</v>
      </c>
      <c r="V135" s="1">
        <v>31.434362411499023</v>
      </c>
      <c r="W135" s="1">
        <v>32.047439575195313</v>
      </c>
      <c r="X135" s="1">
        <v>417.05892944335938</v>
      </c>
      <c r="Y135" s="1">
        <v>420.03829956054688</v>
      </c>
      <c r="Z135" s="1">
        <v>32.742855072021484</v>
      </c>
      <c r="AA135" s="1">
        <v>33.390270233154297</v>
      </c>
      <c r="AB135" s="1">
        <v>68.804069519042969</v>
      </c>
      <c r="AC135" s="1">
        <v>70.164512634277344</v>
      </c>
      <c r="AD135" s="1">
        <v>300.70361328125</v>
      </c>
      <c r="AE135" s="1">
        <v>0.14813327789306641</v>
      </c>
      <c r="AF135" s="1">
        <v>3.3081229776144028E-2</v>
      </c>
      <c r="AG135" s="1">
        <v>99.431831359863281</v>
      </c>
      <c r="AH135" s="1">
        <v>3.1825604438781738</v>
      </c>
      <c r="AI135" s="1">
        <v>0.32695123553276062</v>
      </c>
      <c r="AJ135" s="1">
        <v>4.0940750390291214E-2</v>
      </c>
      <c r="AK135" s="1">
        <v>2.7053935918956995E-3</v>
      </c>
      <c r="AL135" s="1">
        <v>2.4577764794230461E-2</v>
      </c>
      <c r="AM135" s="1">
        <v>2.3938145022839308E-3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88</v>
      </c>
      <c r="AV135">
        <f t="shared" si="36"/>
        <v>0.50117268880208321</v>
      </c>
      <c r="AW135">
        <f t="shared" si="37"/>
        <v>3.3567507866326743E-4</v>
      </c>
      <c r="AX135">
        <f t="shared" si="38"/>
        <v>304.584362411499</v>
      </c>
      <c r="AY135">
        <f t="shared" si="39"/>
        <v>304.98927726745603</v>
      </c>
      <c r="AZ135">
        <f t="shared" si="40"/>
        <v>2.3701323933124741E-2</v>
      </c>
      <c r="BA135">
        <f t="shared" si="41"/>
        <v>-0.11088872043398494</v>
      </c>
      <c r="BB135">
        <f t="shared" si="42"/>
        <v>4.6243208365892281</v>
      </c>
      <c r="BC135">
        <f t="shared" si="43"/>
        <v>46.507449107046057</v>
      </c>
      <c r="BD135">
        <f t="shared" si="44"/>
        <v>13.11717887389176</v>
      </c>
      <c r="BE135">
        <f t="shared" si="45"/>
        <v>31.636819839477539</v>
      </c>
      <c r="BF135">
        <f t="shared" si="46"/>
        <v>4.6777995280178795</v>
      </c>
      <c r="BG135">
        <f t="shared" si="47"/>
        <v>2.456818231643015E-2</v>
      </c>
      <c r="BH135">
        <f t="shared" si="48"/>
        <v>3.3200557188832609</v>
      </c>
      <c r="BI135">
        <f t="shared" si="49"/>
        <v>1.3577438091346186</v>
      </c>
      <c r="BJ135">
        <f t="shared" si="50"/>
        <v>1.5374232543068231E-2</v>
      </c>
      <c r="BK135">
        <f t="shared" si="51"/>
        <v>51.317927741924144</v>
      </c>
      <c r="BL135">
        <f t="shared" si="52"/>
        <v>1.2287252437955232</v>
      </c>
      <c r="BM135">
        <f t="shared" si="53"/>
        <v>70.876053275857402</v>
      </c>
      <c r="BN135">
        <f t="shared" si="54"/>
        <v>420.81510824312437</v>
      </c>
      <c r="BO135">
        <f t="shared" si="55"/>
        <v>-2.7523702191810068E-3</v>
      </c>
    </row>
    <row r="136" spans="1:67" x14ac:dyDescent="0.25">
      <c r="A136" s="1">
        <v>123</v>
      </c>
      <c r="B136" s="1" t="s">
        <v>212</v>
      </c>
      <c r="C136" s="1" t="s">
        <v>82</v>
      </c>
      <c r="D136" s="1" t="s">
        <v>83</v>
      </c>
      <c r="E136" s="1" t="s">
        <v>84</v>
      </c>
      <c r="F136" s="1" t="s">
        <v>85</v>
      </c>
      <c r="G136" s="1" t="s">
        <v>86</v>
      </c>
      <c r="H136" s="1" t="s">
        <v>87</v>
      </c>
      <c r="I136" s="1">
        <v>2636</v>
      </c>
      <c r="J136" s="1">
        <v>0</v>
      </c>
      <c r="K136">
        <f t="shared" si="28"/>
        <v>-1.5933382070454662</v>
      </c>
      <c r="L136">
        <f t="shared" si="29"/>
        <v>2.4644553148104115E-2</v>
      </c>
      <c r="M136">
        <f t="shared" si="30"/>
        <v>514.01894064480882</v>
      </c>
      <c r="N136">
        <f t="shared" si="31"/>
        <v>0.33419466586072621</v>
      </c>
      <c r="O136">
        <f t="shared" si="32"/>
        <v>1.3057168633202187</v>
      </c>
      <c r="P136">
        <f t="shared" si="33"/>
        <v>31.438480377197266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31.842826843261719</v>
      </c>
      <c r="V136" s="1">
        <v>31.438480377197266</v>
      </c>
      <c r="W136" s="1">
        <v>32.051582336425781</v>
      </c>
      <c r="X136" s="1">
        <v>417.11505126953125</v>
      </c>
      <c r="Y136" s="1">
        <v>420.0140380859375</v>
      </c>
      <c r="Z136" s="1">
        <v>32.742038726806641</v>
      </c>
      <c r="AA136" s="1">
        <v>33.386566162109375</v>
      </c>
      <c r="AB136" s="1">
        <v>68.788497924804688</v>
      </c>
      <c r="AC136" s="1">
        <v>70.142601013183594</v>
      </c>
      <c r="AD136" s="1">
        <v>300.71990966796875</v>
      </c>
      <c r="AE136" s="1">
        <v>0.3854546844959259</v>
      </c>
      <c r="AF136" s="1">
        <v>6.4095854759216309E-2</v>
      </c>
      <c r="AG136" s="1">
        <v>99.431800842285156</v>
      </c>
      <c r="AH136" s="1">
        <v>3.1825604438781738</v>
      </c>
      <c r="AI136" s="1">
        <v>0.32695123553276062</v>
      </c>
      <c r="AJ136" s="1">
        <v>4.0940750390291214E-2</v>
      </c>
      <c r="AK136" s="1">
        <v>2.7053935918956995E-3</v>
      </c>
      <c r="AL136" s="1">
        <v>2.4577764794230461E-2</v>
      </c>
      <c r="AM136" s="1">
        <v>2.3938145022839308E-3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88</v>
      </c>
      <c r="AV136">
        <f t="shared" si="36"/>
        <v>0.50119984944661455</v>
      </c>
      <c r="AW136">
        <f t="shared" si="37"/>
        <v>3.3419466586072621E-4</v>
      </c>
      <c r="AX136">
        <f t="shared" si="38"/>
        <v>304.58848037719724</v>
      </c>
      <c r="AY136">
        <f t="shared" si="39"/>
        <v>304.9928268432617</v>
      </c>
      <c r="AZ136">
        <f t="shared" si="40"/>
        <v>6.1672748140854772E-2</v>
      </c>
      <c r="BA136">
        <f t="shared" si="41"/>
        <v>-0.1098004564287918</v>
      </c>
      <c r="BB136">
        <f t="shared" si="42"/>
        <v>4.6254032607588549</v>
      </c>
      <c r="BC136">
        <f t="shared" si="43"/>
        <v>46.518349477502568</v>
      </c>
      <c r="BD136">
        <f t="shared" si="44"/>
        <v>13.131783315393193</v>
      </c>
      <c r="BE136">
        <f t="shared" si="45"/>
        <v>31.640653610229492</v>
      </c>
      <c r="BF136">
        <f t="shared" si="46"/>
        <v>4.6788173834708093</v>
      </c>
      <c r="BG136">
        <f t="shared" si="47"/>
        <v>2.4432535921699729E-2</v>
      </c>
      <c r="BH136">
        <f t="shared" si="48"/>
        <v>3.3196863974386361</v>
      </c>
      <c r="BI136">
        <f t="shared" si="49"/>
        <v>1.3591309860321732</v>
      </c>
      <c r="BJ136">
        <f t="shared" si="50"/>
        <v>1.5289242883161946E-2</v>
      </c>
      <c r="BK136">
        <f t="shared" si="51"/>
        <v>51.109828935357029</v>
      </c>
      <c r="BL136">
        <f t="shared" si="52"/>
        <v>1.2238137158159397</v>
      </c>
      <c r="BM136">
        <f t="shared" si="53"/>
        <v>70.84894554721501</v>
      </c>
      <c r="BN136">
        <f t="shared" si="54"/>
        <v>420.77143475996235</v>
      </c>
      <c r="BO136">
        <f t="shared" si="55"/>
        <v>-2.6828420977212902E-3</v>
      </c>
    </row>
    <row r="137" spans="1:67" x14ac:dyDescent="0.25">
      <c r="A137" s="1">
        <v>124</v>
      </c>
      <c r="B137" s="1" t="s">
        <v>213</v>
      </c>
      <c r="C137" s="1" t="s">
        <v>82</v>
      </c>
      <c r="D137" s="1" t="s">
        <v>83</v>
      </c>
      <c r="E137" s="1" t="s">
        <v>84</v>
      </c>
      <c r="F137" s="1" t="s">
        <v>85</v>
      </c>
      <c r="G137" s="1" t="s">
        <v>86</v>
      </c>
      <c r="H137" s="1" t="s">
        <v>87</v>
      </c>
      <c r="I137" s="1">
        <v>2640.9999998882413</v>
      </c>
      <c r="J137" s="1">
        <v>0</v>
      </c>
      <c r="K137">
        <f t="shared" si="28"/>
        <v>-1.6312814868459831</v>
      </c>
      <c r="L137">
        <f t="shared" si="29"/>
        <v>2.4880968020084097E-2</v>
      </c>
      <c r="M137">
        <f t="shared" si="30"/>
        <v>515.50082636014247</v>
      </c>
      <c r="N137">
        <f t="shared" si="31"/>
        <v>0.33799010550372632</v>
      </c>
      <c r="O137">
        <f t="shared" si="32"/>
        <v>1.3081013455541179</v>
      </c>
      <c r="P137">
        <f t="shared" si="33"/>
        <v>31.448421478271484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31.844369888305664</v>
      </c>
      <c r="V137" s="1">
        <v>31.448421478271484</v>
      </c>
      <c r="W137" s="1">
        <v>32.027236938476563</v>
      </c>
      <c r="X137" s="1">
        <v>417.08462524414063</v>
      </c>
      <c r="Y137" s="1">
        <v>420.0557861328125</v>
      </c>
      <c r="Z137" s="1">
        <v>32.736740112304688</v>
      </c>
      <c r="AA137" s="1">
        <v>33.388515472412109</v>
      </c>
      <c r="AB137" s="1">
        <v>68.7720947265625</v>
      </c>
      <c r="AC137" s="1">
        <v>70.141319274902344</v>
      </c>
      <c r="AD137" s="1">
        <v>300.75250244140625</v>
      </c>
      <c r="AE137" s="1">
        <v>0.13982012867927551</v>
      </c>
      <c r="AF137" s="1">
        <v>1.7574459314346313E-2</v>
      </c>
      <c r="AG137" s="1">
        <v>99.432868957519531</v>
      </c>
      <c r="AH137" s="1">
        <v>3.1825604438781738</v>
      </c>
      <c r="AI137" s="1">
        <v>0.32695123553276062</v>
      </c>
      <c r="AJ137" s="1">
        <v>4.0940750390291214E-2</v>
      </c>
      <c r="AK137" s="1">
        <v>2.7053935918956995E-3</v>
      </c>
      <c r="AL137" s="1">
        <v>2.4577764794230461E-2</v>
      </c>
      <c r="AM137" s="1">
        <v>2.3938145022839308E-3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88</v>
      </c>
      <c r="AV137">
        <f t="shared" si="36"/>
        <v>0.50125417073567702</v>
      </c>
      <c r="AW137">
        <f t="shared" si="37"/>
        <v>3.3799010550372634E-4</v>
      </c>
      <c r="AX137">
        <f t="shared" si="38"/>
        <v>304.59842147827146</v>
      </c>
      <c r="AY137">
        <f t="shared" si="39"/>
        <v>304.99436988830564</v>
      </c>
      <c r="AZ137">
        <f t="shared" si="40"/>
        <v>2.2371220088648336E-2</v>
      </c>
      <c r="BA137">
        <f t="shared" si="41"/>
        <v>-0.11327990853224947</v>
      </c>
      <c r="BB137">
        <f t="shared" si="42"/>
        <v>4.6280172292085844</v>
      </c>
      <c r="BC137">
        <f t="shared" si="43"/>
        <v>46.544138550259483</v>
      </c>
      <c r="BD137">
        <f t="shared" si="44"/>
        <v>13.155623077847373</v>
      </c>
      <c r="BE137">
        <f t="shared" si="45"/>
        <v>31.646395683288574</v>
      </c>
      <c r="BF137">
        <f t="shared" si="46"/>
        <v>4.6803422485918436</v>
      </c>
      <c r="BG137">
        <f t="shared" si="47"/>
        <v>2.466488135913231E-2</v>
      </c>
      <c r="BH137">
        <f t="shared" si="48"/>
        <v>3.3199158836544664</v>
      </c>
      <c r="BI137">
        <f t="shared" si="49"/>
        <v>1.3604263649373771</v>
      </c>
      <c r="BJ137">
        <f t="shared" si="50"/>
        <v>1.5434820334892027E-2</v>
      </c>
      <c r="BK137">
        <f t="shared" si="51"/>
        <v>51.257726114961081</v>
      </c>
      <c r="BL137">
        <f t="shared" si="52"/>
        <v>1.2272199154927301</v>
      </c>
      <c r="BM137">
        <f t="shared" si="53"/>
        <v>70.81419227794467</v>
      </c>
      <c r="BN137">
        <f t="shared" si="54"/>
        <v>420.83121922484037</v>
      </c>
      <c r="BO137">
        <f t="shared" si="55"/>
        <v>-2.7449931371950902E-3</v>
      </c>
    </row>
    <row r="138" spans="1:67" x14ac:dyDescent="0.25">
      <c r="A138" s="1">
        <v>125</v>
      </c>
      <c r="B138" s="1" t="s">
        <v>214</v>
      </c>
      <c r="C138" s="1" t="s">
        <v>82</v>
      </c>
      <c r="D138" s="1" t="s">
        <v>83</v>
      </c>
      <c r="E138" s="1" t="s">
        <v>84</v>
      </c>
      <c r="F138" s="1" t="s">
        <v>85</v>
      </c>
      <c r="G138" s="1" t="s">
        <v>86</v>
      </c>
      <c r="H138" s="1" t="s">
        <v>87</v>
      </c>
      <c r="I138" s="1">
        <v>2645.9999997764826</v>
      </c>
      <c r="J138" s="1">
        <v>0</v>
      </c>
      <c r="K138">
        <f t="shared" si="28"/>
        <v>-1.5978015983903484</v>
      </c>
      <c r="L138">
        <f t="shared" si="29"/>
        <v>2.4606965138773973E-2</v>
      </c>
      <c r="M138">
        <f t="shared" si="30"/>
        <v>514.42617230394285</v>
      </c>
      <c r="N138">
        <f t="shared" si="31"/>
        <v>0.33393755694033866</v>
      </c>
      <c r="O138">
        <f t="shared" si="32"/>
        <v>1.3066978814846024</v>
      </c>
      <c r="P138">
        <f t="shared" si="33"/>
        <v>31.439157485961914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31.836015701293945</v>
      </c>
      <c r="V138" s="1">
        <v>31.439157485961914</v>
      </c>
      <c r="W138" s="1">
        <v>32.007286071777344</v>
      </c>
      <c r="X138" s="1">
        <v>417.07443237304688</v>
      </c>
      <c r="Y138" s="1">
        <v>419.98260498046875</v>
      </c>
      <c r="Z138" s="1">
        <v>32.734310150146484</v>
      </c>
      <c r="AA138" s="1">
        <v>33.37835693359375</v>
      </c>
      <c r="AB138" s="1">
        <v>68.799087524414063</v>
      </c>
      <c r="AC138" s="1">
        <v>70.1527099609375</v>
      </c>
      <c r="AD138" s="1">
        <v>300.71536254882813</v>
      </c>
      <c r="AE138" s="1">
        <v>0.29021868109703064</v>
      </c>
      <c r="AF138" s="1">
        <v>0.22329705953598022</v>
      </c>
      <c r="AG138" s="1">
        <v>99.432197570800781</v>
      </c>
      <c r="AH138" s="1">
        <v>3.1825604438781738</v>
      </c>
      <c r="AI138" s="1">
        <v>0.32695123553276062</v>
      </c>
      <c r="AJ138" s="1">
        <v>4.0940750390291214E-2</v>
      </c>
      <c r="AK138" s="1">
        <v>2.7053935918956995E-3</v>
      </c>
      <c r="AL138" s="1">
        <v>2.4577764794230461E-2</v>
      </c>
      <c r="AM138" s="1">
        <v>2.3938145022839308E-3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88</v>
      </c>
      <c r="AV138">
        <f t="shared" si="36"/>
        <v>0.50119227091471341</v>
      </c>
      <c r="AW138">
        <f t="shared" si="37"/>
        <v>3.3393755694033865E-4</v>
      </c>
      <c r="AX138">
        <f t="shared" si="38"/>
        <v>304.58915748596189</v>
      </c>
      <c r="AY138">
        <f t="shared" si="39"/>
        <v>304.98601570129392</v>
      </c>
      <c r="AZ138">
        <f t="shared" si="40"/>
        <v>4.6434987937622019E-2</v>
      </c>
      <c r="BA138">
        <f t="shared" si="41"/>
        <v>-0.11087562706659972</v>
      </c>
      <c r="BB138">
        <f t="shared" si="42"/>
        <v>4.6255812626944044</v>
      </c>
      <c r="BC138">
        <f t="shared" si="43"/>
        <v>46.519954056137152</v>
      </c>
      <c r="BD138">
        <f t="shared" si="44"/>
        <v>13.141597122543402</v>
      </c>
      <c r="BE138">
        <f t="shared" si="45"/>
        <v>31.63758659362793</v>
      </c>
      <c r="BF138">
        <f t="shared" si="46"/>
        <v>4.6780030836826985</v>
      </c>
      <c r="BG138">
        <f t="shared" si="47"/>
        <v>2.4395591385357109E-2</v>
      </c>
      <c r="BH138">
        <f t="shared" si="48"/>
        <v>3.318883381209802</v>
      </c>
      <c r="BI138">
        <f t="shared" si="49"/>
        <v>1.3591197024728965</v>
      </c>
      <c r="BJ138">
        <f t="shared" si="50"/>
        <v>1.5266095374364458E-2</v>
      </c>
      <c r="BK138">
        <f t="shared" si="51"/>
        <v>51.15052480011645</v>
      </c>
      <c r="BL138">
        <f t="shared" si="52"/>
        <v>1.2248749500657681</v>
      </c>
      <c r="BM138">
        <f t="shared" si="53"/>
        <v>70.827883822982713</v>
      </c>
      <c r="BN138">
        <f t="shared" si="54"/>
        <v>420.74212333697415</v>
      </c>
      <c r="BO138">
        <f t="shared" si="55"/>
        <v>-2.6897450886402036E-3</v>
      </c>
    </row>
    <row r="139" spans="1:67" x14ac:dyDescent="0.25">
      <c r="A139" s="1">
        <v>126</v>
      </c>
      <c r="B139" s="1" t="s">
        <v>215</v>
      </c>
      <c r="C139" s="1" t="s">
        <v>82</v>
      </c>
      <c r="D139" s="1" t="s">
        <v>83</v>
      </c>
      <c r="E139" s="1" t="s">
        <v>84</v>
      </c>
      <c r="F139" s="1" t="s">
        <v>85</v>
      </c>
      <c r="G139" s="1" t="s">
        <v>86</v>
      </c>
      <c r="H139" s="1" t="s">
        <v>87</v>
      </c>
      <c r="I139" s="1">
        <v>2651.499999653548</v>
      </c>
      <c r="J139" s="1">
        <v>0</v>
      </c>
      <c r="K139">
        <f t="shared" si="28"/>
        <v>-1.6008906040448516</v>
      </c>
      <c r="L139">
        <f t="shared" si="29"/>
        <v>2.4741646137174566E-2</v>
      </c>
      <c r="M139">
        <f t="shared" si="30"/>
        <v>514.07440419414672</v>
      </c>
      <c r="N139">
        <f t="shared" si="31"/>
        <v>0.33565322824009686</v>
      </c>
      <c r="O139">
        <f t="shared" si="32"/>
        <v>1.3063340223088757</v>
      </c>
      <c r="P139">
        <f t="shared" si="33"/>
        <v>31.436407089233398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31.828962326049805</v>
      </c>
      <c r="V139" s="1">
        <v>31.436407089233398</v>
      </c>
      <c r="W139" s="1">
        <v>32.011856079101563</v>
      </c>
      <c r="X139" s="1">
        <v>417.074951171875</v>
      </c>
      <c r="Y139" s="1">
        <v>419.98834228515625</v>
      </c>
      <c r="Z139" s="1">
        <v>32.727191925048828</v>
      </c>
      <c r="AA139" s="1">
        <v>33.374660491943359</v>
      </c>
      <c r="AB139" s="1">
        <v>68.811798095703125</v>
      </c>
      <c r="AC139" s="1">
        <v>70.17315673828125</v>
      </c>
      <c r="AD139" s="1">
        <v>300.66409301757813</v>
      </c>
      <c r="AE139" s="1">
        <v>0.26527112722396851</v>
      </c>
      <c r="AF139" s="1">
        <v>8.9936748147010803E-2</v>
      </c>
      <c r="AG139" s="1">
        <v>99.432449340820313</v>
      </c>
      <c r="AH139" s="1">
        <v>3.1825604438781738</v>
      </c>
      <c r="AI139" s="1">
        <v>0.32695123553276062</v>
      </c>
      <c r="AJ139" s="1">
        <v>4.0940750390291214E-2</v>
      </c>
      <c r="AK139" s="1">
        <v>2.7053935918956995E-3</v>
      </c>
      <c r="AL139" s="1">
        <v>2.4577764794230461E-2</v>
      </c>
      <c r="AM139" s="1">
        <v>2.3938145022839308E-3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88</v>
      </c>
      <c r="AV139">
        <f t="shared" si="36"/>
        <v>0.50110682169596343</v>
      </c>
      <c r="AW139">
        <f t="shared" si="37"/>
        <v>3.3565322824009685E-4</v>
      </c>
      <c r="AX139">
        <f t="shared" si="38"/>
        <v>304.58640708923338</v>
      </c>
      <c r="AY139">
        <f t="shared" si="39"/>
        <v>304.97896232604978</v>
      </c>
      <c r="AZ139">
        <f t="shared" si="40"/>
        <v>4.2443379407151482E-2</v>
      </c>
      <c r="BA139">
        <f t="shared" si="41"/>
        <v>-0.11236799377495955</v>
      </c>
      <c r="BB139">
        <f t="shared" si="42"/>
        <v>4.6248582609411111</v>
      </c>
      <c r="BC139">
        <f t="shared" si="43"/>
        <v>46.512564978548248</v>
      </c>
      <c r="BD139">
        <f t="shared" si="44"/>
        <v>13.137904486604889</v>
      </c>
      <c r="BE139">
        <f t="shared" si="45"/>
        <v>31.632684707641602</v>
      </c>
      <c r="BF139">
        <f t="shared" si="46"/>
        <v>4.6767018781757015</v>
      </c>
      <c r="BG139">
        <f t="shared" si="47"/>
        <v>2.4527962279410245E-2</v>
      </c>
      <c r="BH139">
        <f t="shared" si="48"/>
        <v>3.3185242386322353</v>
      </c>
      <c r="BI139">
        <f t="shared" si="49"/>
        <v>1.3581776395434662</v>
      </c>
      <c r="BJ139">
        <f t="shared" si="50"/>
        <v>1.534903243505362E-2</v>
      </c>
      <c r="BK139">
        <f t="shared" si="51"/>
        <v>51.115677152446878</v>
      </c>
      <c r="BL139">
        <f t="shared" si="52"/>
        <v>1.2240206511377631</v>
      </c>
      <c r="BM139">
        <f t="shared" si="53"/>
        <v>70.832987513921111</v>
      </c>
      <c r="BN139">
        <f t="shared" si="54"/>
        <v>420.74932900700833</v>
      </c>
      <c r="BO139">
        <f t="shared" si="55"/>
        <v>-2.6950931671140895E-3</v>
      </c>
    </row>
    <row r="140" spans="1:67" x14ac:dyDescent="0.25">
      <c r="A140" s="1">
        <v>127</v>
      </c>
      <c r="B140" s="1" t="s">
        <v>216</v>
      </c>
      <c r="C140" s="1" t="s">
        <v>82</v>
      </c>
      <c r="D140" s="1" t="s">
        <v>83</v>
      </c>
      <c r="E140" s="1" t="s">
        <v>84</v>
      </c>
      <c r="F140" s="1" t="s">
        <v>85</v>
      </c>
      <c r="G140" s="1" t="s">
        <v>86</v>
      </c>
      <c r="H140" s="1" t="s">
        <v>87</v>
      </c>
      <c r="I140" s="1">
        <v>2656.4999995417893</v>
      </c>
      <c r="J140" s="1">
        <v>0</v>
      </c>
      <c r="K140">
        <f t="shared" si="28"/>
        <v>-1.5491837401134378</v>
      </c>
      <c r="L140">
        <f t="shared" si="29"/>
        <v>2.4308916337693158E-2</v>
      </c>
      <c r="M140">
        <f t="shared" si="30"/>
        <v>512.468397344511</v>
      </c>
      <c r="N140">
        <f t="shared" si="31"/>
        <v>0.32971514603500546</v>
      </c>
      <c r="O140">
        <f t="shared" si="32"/>
        <v>1.3058956462098719</v>
      </c>
      <c r="P140">
        <f t="shared" si="33"/>
        <v>31.432031631469727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31.828258514404297</v>
      </c>
      <c r="V140" s="1">
        <v>31.432031631469727</v>
      </c>
      <c r="W140" s="1">
        <v>32.041667938232422</v>
      </c>
      <c r="X140" s="1">
        <v>417.13153076171875</v>
      </c>
      <c r="Y140" s="1">
        <v>419.94625854492188</v>
      </c>
      <c r="Z140" s="1">
        <v>32.731258392333984</v>
      </c>
      <c r="AA140" s="1">
        <v>33.367168426513672</v>
      </c>
      <c r="AB140" s="1">
        <v>68.823783874511719</v>
      </c>
      <c r="AC140" s="1">
        <v>70.160903930664063</v>
      </c>
      <c r="AD140" s="1">
        <v>300.71563720703125</v>
      </c>
      <c r="AE140" s="1">
        <v>0.19574426114559174</v>
      </c>
      <c r="AF140" s="1">
        <v>0.26361161470413208</v>
      </c>
      <c r="AG140" s="1">
        <v>99.433448791503906</v>
      </c>
      <c r="AH140" s="1">
        <v>3.1825604438781738</v>
      </c>
      <c r="AI140" s="1">
        <v>0.32695123553276062</v>
      </c>
      <c r="AJ140" s="1">
        <v>4.0940750390291214E-2</v>
      </c>
      <c r="AK140" s="1">
        <v>2.7053935918956995E-3</v>
      </c>
      <c r="AL140" s="1">
        <v>2.4577764794230461E-2</v>
      </c>
      <c r="AM140" s="1">
        <v>2.3938145022839308E-3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88</v>
      </c>
      <c r="AV140">
        <f t="shared" si="36"/>
        <v>0.50119272867838538</v>
      </c>
      <c r="AW140">
        <f t="shared" si="37"/>
        <v>3.2971514603500544E-4</v>
      </c>
      <c r="AX140">
        <f t="shared" si="38"/>
        <v>304.5820316314697</v>
      </c>
      <c r="AY140">
        <f t="shared" si="39"/>
        <v>304.97825851440427</v>
      </c>
      <c r="AZ140">
        <f t="shared" si="40"/>
        <v>3.1319081083258649E-2</v>
      </c>
      <c r="BA140">
        <f t="shared" si="41"/>
        <v>-0.10903928492500295</v>
      </c>
      <c r="BB140">
        <f t="shared" si="42"/>
        <v>4.623708279265105</v>
      </c>
      <c r="BC140">
        <f t="shared" si="43"/>
        <v>46.500532119330231</v>
      </c>
      <c r="BD140">
        <f t="shared" si="44"/>
        <v>13.133363692816559</v>
      </c>
      <c r="BE140">
        <f t="shared" si="45"/>
        <v>31.630145072937012</v>
      </c>
      <c r="BF140">
        <f t="shared" si="46"/>
        <v>4.6760278561519826</v>
      </c>
      <c r="BG140">
        <f t="shared" si="47"/>
        <v>2.410261058510613E-2</v>
      </c>
      <c r="BH140">
        <f t="shared" si="48"/>
        <v>3.3178126330552331</v>
      </c>
      <c r="BI140">
        <f t="shared" si="49"/>
        <v>1.3582152230967495</v>
      </c>
      <c r="BJ140">
        <f t="shared" si="50"/>
        <v>1.5082532040469356E-2</v>
      </c>
      <c r="BK140">
        <f t="shared" si="51"/>
        <v>50.956500144619511</v>
      </c>
      <c r="BL140">
        <f t="shared" si="52"/>
        <v>1.220318997769311</v>
      </c>
      <c r="BM140">
        <f t="shared" si="53"/>
        <v>70.831414025438619</v>
      </c>
      <c r="BN140">
        <f t="shared" si="54"/>
        <v>420.68266630005314</v>
      </c>
      <c r="BO140">
        <f t="shared" si="55"/>
        <v>-2.608400195390664E-3</v>
      </c>
    </row>
    <row r="141" spans="1:67" x14ac:dyDescent="0.25">
      <c r="A141" s="1">
        <v>128</v>
      </c>
      <c r="B141" s="1" t="s">
        <v>217</v>
      </c>
      <c r="C141" s="1" t="s">
        <v>82</v>
      </c>
      <c r="D141" s="1" t="s">
        <v>83</v>
      </c>
      <c r="E141" s="1" t="s">
        <v>84</v>
      </c>
      <c r="F141" s="1" t="s">
        <v>85</v>
      </c>
      <c r="G141" s="1" t="s">
        <v>86</v>
      </c>
      <c r="H141" s="1" t="s">
        <v>87</v>
      </c>
      <c r="I141" s="1">
        <v>2661.4999994300306</v>
      </c>
      <c r="J141" s="1">
        <v>0</v>
      </c>
      <c r="K141">
        <f t="shared" si="28"/>
        <v>-1.6039719171583826</v>
      </c>
      <c r="L141">
        <f t="shared" si="29"/>
        <v>2.4437407283443104E-2</v>
      </c>
      <c r="M141">
        <f t="shared" si="30"/>
        <v>515.52617581016705</v>
      </c>
      <c r="N141">
        <f t="shared" si="31"/>
        <v>0.3321983590784221</v>
      </c>
      <c r="O141">
        <f t="shared" si="32"/>
        <v>1.3088424956673221</v>
      </c>
      <c r="P141">
        <f t="shared" si="33"/>
        <v>31.442377090454102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31.834280014038086</v>
      </c>
      <c r="V141" s="1">
        <v>31.442377090454102</v>
      </c>
      <c r="W141" s="1">
        <v>32.052623748779297</v>
      </c>
      <c r="X141" s="1">
        <v>417.06149291992188</v>
      </c>
      <c r="Y141" s="1">
        <v>419.983642578125</v>
      </c>
      <c r="Z141" s="1">
        <v>32.72442626953125</v>
      </c>
      <c r="AA141" s="1">
        <v>33.36517333984375</v>
      </c>
      <c r="AB141" s="1">
        <v>68.78533935546875</v>
      </c>
      <c r="AC141" s="1">
        <v>70.132164001464844</v>
      </c>
      <c r="AD141" s="1">
        <v>300.69384765625</v>
      </c>
      <c r="AE141" s="1">
        <v>0.16098129749298096</v>
      </c>
      <c r="AF141" s="1">
        <v>8.3736725151538849E-2</v>
      </c>
      <c r="AG141" s="1">
        <v>99.432579040527344</v>
      </c>
      <c r="AH141" s="1">
        <v>3.1825604438781738</v>
      </c>
      <c r="AI141" s="1">
        <v>0.32695123553276062</v>
      </c>
      <c r="AJ141" s="1">
        <v>4.0940750390291214E-2</v>
      </c>
      <c r="AK141" s="1">
        <v>2.7053935918956995E-3</v>
      </c>
      <c r="AL141" s="1">
        <v>2.4577764794230461E-2</v>
      </c>
      <c r="AM141" s="1">
        <v>2.3938145022839308E-3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88</v>
      </c>
      <c r="AV141">
        <f t="shared" si="36"/>
        <v>0.50115641276041656</v>
      </c>
      <c r="AW141">
        <f t="shared" si="37"/>
        <v>3.3219835907842213E-4</v>
      </c>
      <c r="AX141">
        <f t="shared" si="38"/>
        <v>304.59237709045408</v>
      </c>
      <c r="AY141">
        <f t="shared" si="39"/>
        <v>304.98428001403806</v>
      </c>
      <c r="AZ141">
        <f t="shared" si="40"/>
        <v>2.575700702316297E-2</v>
      </c>
      <c r="BA141">
        <f t="shared" si="41"/>
        <v>-0.11092476631033417</v>
      </c>
      <c r="BB141">
        <f t="shared" si="42"/>
        <v>4.6264277309822317</v>
      </c>
      <c r="BC141">
        <f t="shared" si="43"/>
        <v>46.528288571259566</v>
      </c>
      <c r="BD141">
        <f t="shared" si="44"/>
        <v>13.163115231415816</v>
      </c>
      <c r="BE141">
        <f t="shared" si="45"/>
        <v>31.638328552246094</v>
      </c>
      <c r="BF141">
        <f t="shared" si="46"/>
        <v>4.6782000640441872</v>
      </c>
      <c r="BG141">
        <f t="shared" si="47"/>
        <v>2.4228924156438989E-2</v>
      </c>
      <c r="BH141">
        <f t="shared" si="48"/>
        <v>3.3175852353149096</v>
      </c>
      <c r="BI141">
        <f t="shared" si="49"/>
        <v>1.3606148287292776</v>
      </c>
      <c r="BJ141">
        <f t="shared" si="50"/>
        <v>1.5161671507652678E-2</v>
      </c>
      <c r="BK141">
        <f t="shared" si="51"/>
        <v>51.260097223705237</v>
      </c>
      <c r="BL141">
        <f t="shared" si="52"/>
        <v>1.2274910819039084</v>
      </c>
      <c r="BM141">
        <f t="shared" si="53"/>
        <v>70.783695816557028</v>
      </c>
      <c r="BN141">
        <f t="shared" si="54"/>
        <v>420.74609400865819</v>
      </c>
      <c r="BO141">
        <f t="shared" si="55"/>
        <v>-2.6984222052006124E-3</v>
      </c>
    </row>
    <row r="142" spans="1:67" x14ac:dyDescent="0.25">
      <c r="A142" s="1">
        <v>129</v>
      </c>
      <c r="B142" s="1" t="s">
        <v>218</v>
      </c>
      <c r="C142" s="1" t="s">
        <v>82</v>
      </c>
      <c r="D142" s="1" t="s">
        <v>83</v>
      </c>
      <c r="E142" s="1" t="s">
        <v>84</v>
      </c>
      <c r="F142" s="1" t="s">
        <v>85</v>
      </c>
      <c r="G142" s="1" t="s">
        <v>86</v>
      </c>
      <c r="H142" s="1" t="s">
        <v>87</v>
      </c>
      <c r="I142" s="1">
        <v>2666.999999307096</v>
      </c>
      <c r="J142" s="1">
        <v>0</v>
      </c>
      <c r="K142">
        <f t="shared" si="28"/>
        <v>-1.5787449414586621</v>
      </c>
      <c r="L142">
        <f t="shared" si="29"/>
        <v>2.4503982137761393E-2</v>
      </c>
      <c r="M142">
        <f t="shared" si="30"/>
        <v>513.59624557605696</v>
      </c>
      <c r="N142">
        <f t="shared" si="31"/>
        <v>0.33301136325817998</v>
      </c>
      <c r="O142">
        <f t="shared" si="32"/>
        <v>1.3085218556689937</v>
      </c>
      <c r="P142">
        <f t="shared" si="33"/>
        <v>31.440578460693359</v>
      </c>
      <c r="Q142" s="1">
        <v>6</v>
      </c>
      <c r="R142">
        <f t="shared" si="34"/>
        <v>1.4200000166893005</v>
      </c>
      <c r="S142" s="1">
        <v>1</v>
      </c>
      <c r="T142">
        <f t="shared" si="35"/>
        <v>2.8400000333786011</v>
      </c>
      <c r="U142" s="1">
        <v>31.837175369262695</v>
      </c>
      <c r="V142" s="1">
        <v>31.440578460693359</v>
      </c>
      <c r="W142" s="1">
        <v>32.046375274658203</v>
      </c>
      <c r="X142" s="1">
        <v>417.10333251953125</v>
      </c>
      <c r="Y142" s="1">
        <v>419.97454833984375</v>
      </c>
      <c r="Z142" s="1">
        <v>32.721157073974609</v>
      </c>
      <c r="AA142" s="1">
        <v>33.363491058349609</v>
      </c>
      <c r="AB142" s="1">
        <v>68.767494201660156</v>
      </c>
      <c r="AC142" s="1">
        <v>70.117439270019531</v>
      </c>
      <c r="AD142" s="1">
        <v>300.68557739257813</v>
      </c>
      <c r="AE142" s="1">
        <v>0.32043477892875671</v>
      </c>
      <c r="AF142" s="1">
        <v>0.23569141328334808</v>
      </c>
      <c r="AG142" s="1">
        <v>99.433029174804688</v>
      </c>
      <c r="AH142" s="1">
        <v>3.1825604438781738</v>
      </c>
      <c r="AI142" s="1">
        <v>0.32695123553276062</v>
      </c>
      <c r="AJ142" s="1">
        <v>4.0940750390291214E-2</v>
      </c>
      <c r="AK142" s="1">
        <v>2.7053935918956995E-3</v>
      </c>
      <c r="AL142" s="1">
        <v>2.4577764794230461E-2</v>
      </c>
      <c r="AM142" s="1">
        <v>2.3938145022839308E-3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88</v>
      </c>
      <c r="AV142">
        <f t="shared" si="36"/>
        <v>0.50114262898763018</v>
      </c>
      <c r="AW142">
        <f t="shared" si="37"/>
        <v>3.3301136325817997E-4</v>
      </c>
      <c r="AX142">
        <f t="shared" si="38"/>
        <v>304.59057846069334</v>
      </c>
      <c r="AY142">
        <f t="shared" si="39"/>
        <v>304.98717536926267</v>
      </c>
      <c r="AZ142">
        <f t="shared" si="40"/>
        <v>5.1269563482637004E-2</v>
      </c>
      <c r="BA142">
        <f t="shared" si="41"/>
        <v>-0.11039584733780058</v>
      </c>
      <c r="BB142">
        <f t="shared" si="42"/>
        <v>4.6259548354472058</v>
      </c>
      <c r="BC142">
        <f t="shared" si="43"/>
        <v>46.523322017221368</v>
      </c>
      <c r="BD142">
        <f t="shared" si="44"/>
        <v>13.159830958871758</v>
      </c>
      <c r="BE142">
        <f t="shared" si="45"/>
        <v>31.638876914978027</v>
      </c>
      <c r="BF142">
        <f t="shared" si="46"/>
        <v>4.678345651857529</v>
      </c>
      <c r="BG142">
        <f t="shared" si="47"/>
        <v>2.4294366393690078E-2</v>
      </c>
      <c r="BH142">
        <f t="shared" si="48"/>
        <v>3.3174329797782121</v>
      </c>
      <c r="BI142">
        <f t="shared" si="49"/>
        <v>1.360912672079317</v>
      </c>
      <c r="BJ142">
        <f t="shared" si="50"/>
        <v>1.520267354775263E-2</v>
      </c>
      <c r="BK142">
        <f t="shared" si="51"/>
        <v>51.068430470434222</v>
      </c>
      <c r="BL142">
        <f t="shared" si="52"/>
        <v>1.2229223118550852</v>
      </c>
      <c r="BM142">
        <f t="shared" si="53"/>
        <v>70.788647350277529</v>
      </c>
      <c r="BN142">
        <f t="shared" si="54"/>
        <v>420.7250080743226</v>
      </c>
      <c r="BO142">
        <f t="shared" si="55"/>
        <v>-2.6563008324242384E-3</v>
      </c>
    </row>
    <row r="143" spans="1:67" x14ac:dyDescent="0.25">
      <c r="A143" s="1">
        <v>130</v>
      </c>
      <c r="B143" s="1" t="s">
        <v>219</v>
      </c>
      <c r="C143" s="1" t="s">
        <v>82</v>
      </c>
      <c r="D143" s="1" t="s">
        <v>83</v>
      </c>
      <c r="E143" s="1" t="s">
        <v>84</v>
      </c>
      <c r="F143" s="1" t="s">
        <v>85</v>
      </c>
      <c r="G143" s="1" t="s">
        <v>86</v>
      </c>
      <c r="H143" s="1" t="s">
        <v>87</v>
      </c>
      <c r="I143" s="1">
        <v>2671.9999991953373</v>
      </c>
      <c r="J143" s="1">
        <v>0</v>
      </c>
      <c r="K143">
        <f t="shared" ref="K143:K206" si="56">(X143-Y143*(1000-Z143)/(1000-AA143))*AV143</f>
        <v>-1.5918883089091242</v>
      </c>
      <c r="L143">
        <f t="shared" ref="L143:L206" si="57">IF(BG143&lt;&gt;0,1/(1/BG143-1/T143),0)</f>
        <v>2.4566730960739986E-2</v>
      </c>
      <c r="M143">
        <f t="shared" ref="M143:M206" si="58">((BJ143-AW143/2)*Y143-K143)/(BJ143+AW143/2)</f>
        <v>514.16273883828478</v>
      </c>
      <c r="N143">
        <f t="shared" ref="N143:N206" si="59">AW143*1000</f>
        <v>0.33408248342428154</v>
      </c>
      <c r="O143">
        <f t="shared" ref="O143:O206" si="60">(BB143-BH143)</f>
        <v>1.3094025267378835</v>
      </c>
      <c r="P143">
        <f t="shared" ref="P143:P206" si="61">(V143+BA143*J143)</f>
        <v>31.441892623901367</v>
      </c>
      <c r="Q143" s="1">
        <v>6</v>
      </c>
      <c r="R143">
        <f t="shared" ref="R143:R206" si="62">(Q143*AO143+AP143)</f>
        <v>1.4200000166893005</v>
      </c>
      <c r="S143" s="1">
        <v>1</v>
      </c>
      <c r="T143">
        <f t="shared" ref="T143:T206" si="63">R143*(S143+1)*(S143+1)/(S143*S143+1)</f>
        <v>2.8400000333786011</v>
      </c>
      <c r="U143" s="1">
        <v>31.836174011230469</v>
      </c>
      <c r="V143" s="1">
        <v>31.441892623901367</v>
      </c>
      <c r="W143" s="1">
        <v>32.034305572509766</v>
      </c>
      <c r="X143" s="1">
        <v>417.058349609375</v>
      </c>
      <c r="Y143" s="1">
        <v>419.95486450195313</v>
      </c>
      <c r="Z143" s="1">
        <v>32.713840484619141</v>
      </c>
      <c r="AA143" s="1">
        <v>33.358234405517578</v>
      </c>
      <c r="AB143" s="1">
        <v>68.755767822265625</v>
      </c>
      <c r="AC143" s="1">
        <v>70.110107421875</v>
      </c>
      <c r="AD143" s="1">
        <v>300.6900634765625</v>
      </c>
      <c r="AE143" s="1">
        <v>0.14737237989902496</v>
      </c>
      <c r="AF143" s="1">
        <v>0.14782662689685822</v>
      </c>
      <c r="AG143" s="1">
        <v>99.432655334472656</v>
      </c>
      <c r="AH143" s="1">
        <v>3.1825604438781738</v>
      </c>
      <c r="AI143" s="1">
        <v>0.32695123553276062</v>
      </c>
      <c r="AJ143" s="1">
        <v>4.0940750390291214E-2</v>
      </c>
      <c r="AK143" s="1">
        <v>2.7053935918956995E-3</v>
      </c>
      <c r="AL143" s="1">
        <v>2.4577764794230461E-2</v>
      </c>
      <c r="AM143" s="1">
        <v>2.3938145022839308E-3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88</v>
      </c>
      <c r="AV143">
        <f t="shared" ref="AV143:AV206" si="64">AD143*0.000001/(Q143*0.0001)</f>
        <v>0.50115010579427077</v>
      </c>
      <c r="AW143">
        <f t="shared" ref="AW143:AW206" si="65">(AA143-Z143)/(1000-AA143)*AV143</f>
        <v>3.3408248342428154E-4</v>
      </c>
      <c r="AX143">
        <f t="shared" ref="AX143:AX206" si="66">(V143+273.15)</f>
        <v>304.59189262390134</v>
      </c>
      <c r="AY143">
        <f t="shared" ref="AY143:AY206" si="67">(U143+273.15)</f>
        <v>304.98617401123045</v>
      </c>
      <c r="AZ143">
        <f t="shared" ref="AZ143:AZ206" si="68">(AE143*AQ143+AF143*AR143)*AS143</f>
        <v>2.3579580256799293E-2</v>
      </c>
      <c r="BA143">
        <f t="shared" ref="BA143:BA206" si="69">((AZ143+0.00000010773*(AY143^4-AX143^4))-AW143*44100)/(R143*0.92*2*29.3+0.00000043092*AX143^3)</f>
        <v>-0.11155836791255977</v>
      </c>
      <c r="BB143">
        <f t="shared" ref="BB143:BB206" si="70">0.61365*EXP(17.502*P143/(240.97+P143))</f>
        <v>4.6263003509482603</v>
      </c>
      <c r="BC143">
        <f t="shared" ref="BC143:BC206" si="71">BB143*1000/AG143</f>
        <v>46.526971802032847</v>
      </c>
      <c r="BD143">
        <f t="shared" ref="BD143:BD206" si="72">(BC143-AA143)</f>
        <v>13.168737396515269</v>
      </c>
      <c r="BE143">
        <f t="shared" ref="BE143:BE206" si="73">IF(J143,V143,(U143+V143)/2)</f>
        <v>31.639033317565918</v>
      </c>
      <c r="BF143">
        <f t="shared" ref="BF143:BF206" si="74">0.61365*EXP(17.502*BE143/(240.97+BE143))</f>
        <v>4.6783871767569103</v>
      </c>
      <c r="BG143">
        <f t="shared" ref="BG143:BG206" si="75">IF(BD143&lt;&gt;0,(1000-(BC143+AA143)/2)/BD143*AW143,0)</f>
        <v>2.4356044906007176E-2</v>
      </c>
      <c r="BH143">
        <f t="shared" ref="BH143:BH206" si="76">AA143*AG143/1000</f>
        <v>3.3168978242103768</v>
      </c>
      <c r="BI143">
        <f t="shared" ref="BI143:BI206" si="77">(BF143-BH143)</f>
        <v>1.3614893525465335</v>
      </c>
      <c r="BJ143">
        <f t="shared" ref="BJ143:BJ206" si="78">1/(1.6/L143+1.37/T143)</f>
        <v>1.5241317720595882E-2</v>
      </c>
      <c r="BK143">
        <f t="shared" ref="BK143:BK206" si="79">M143*AG143*0.001</f>
        <v>51.124566396735645</v>
      </c>
      <c r="BL143">
        <f t="shared" ref="BL143:BL206" si="80">M143/Y143</f>
        <v>1.2243285702811368</v>
      </c>
      <c r="BM143">
        <f t="shared" ref="BM143:BM206" si="81">(1-AW143*AG143/BB143/L143)*100</f>
        <v>70.771835151634093</v>
      </c>
      <c r="BN143">
        <f t="shared" ref="BN143:BN206" si="82">(Y143-K143/(T143/1.35))</f>
        <v>420.71157196384377</v>
      </c>
      <c r="BO143">
        <f t="shared" ref="BO143:BO206" si="83">K143*BM143/100/BN143</f>
        <v>-2.6778644678595209E-3</v>
      </c>
    </row>
    <row r="144" spans="1:67" x14ac:dyDescent="0.25">
      <c r="A144" s="1">
        <v>131</v>
      </c>
      <c r="B144" s="1" t="s">
        <v>220</v>
      </c>
      <c r="C144" s="1" t="s">
        <v>82</v>
      </c>
      <c r="D144" s="1" t="s">
        <v>83</v>
      </c>
      <c r="E144" s="1" t="s">
        <v>84</v>
      </c>
      <c r="F144" s="1" t="s">
        <v>85</v>
      </c>
      <c r="G144" s="1" t="s">
        <v>86</v>
      </c>
      <c r="H144" s="1" t="s">
        <v>87</v>
      </c>
      <c r="I144" s="1">
        <v>2677.4999990724027</v>
      </c>
      <c r="J144" s="1">
        <v>0</v>
      </c>
      <c r="K144">
        <f t="shared" si="56"/>
        <v>-1.6122526288333774</v>
      </c>
      <c r="L144">
        <f t="shared" si="57"/>
        <v>2.4489091711640775E-2</v>
      </c>
      <c r="M144">
        <f t="shared" si="58"/>
        <v>515.88255088647736</v>
      </c>
      <c r="N144">
        <f t="shared" si="59"/>
        <v>0.33280698512113688</v>
      </c>
      <c r="O144">
        <f t="shared" si="60"/>
        <v>1.3085277909135717</v>
      </c>
      <c r="P144">
        <f t="shared" si="61"/>
        <v>31.437612533569336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31.836391448974609</v>
      </c>
      <c r="V144" s="1">
        <v>31.437612533569336</v>
      </c>
      <c r="W144" s="1">
        <v>32.028507232666016</v>
      </c>
      <c r="X144" s="1">
        <v>417.07998657226563</v>
      </c>
      <c r="Y144" s="1">
        <v>420.0181884765625</v>
      </c>
      <c r="Z144" s="1">
        <v>32.713405609130859</v>
      </c>
      <c r="AA144" s="1">
        <v>33.3553466796875</v>
      </c>
      <c r="AB144" s="1">
        <v>68.7547607421875</v>
      </c>
      <c r="AC144" s="1">
        <v>70.103950500488281</v>
      </c>
      <c r="AD144" s="1">
        <v>300.6875</v>
      </c>
      <c r="AE144" s="1">
        <v>0.13754779100418091</v>
      </c>
      <c r="AF144" s="1">
        <v>6.4092762768268585E-2</v>
      </c>
      <c r="AG144" s="1">
        <v>99.433753967285156</v>
      </c>
      <c r="AH144" s="1">
        <v>3.1825604438781738</v>
      </c>
      <c r="AI144" s="1">
        <v>0.32695123553276062</v>
      </c>
      <c r="AJ144" s="1">
        <v>4.0940750390291214E-2</v>
      </c>
      <c r="AK144" s="1">
        <v>2.7053935918956995E-3</v>
      </c>
      <c r="AL144" s="1">
        <v>2.4577764794230461E-2</v>
      </c>
      <c r="AM144" s="1">
        <v>2.3938145022839308E-3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88</v>
      </c>
      <c r="AV144">
        <f t="shared" si="64"/>
        <v>0.50114583333333329</v>
      </c>
      <c r="AW144">
        <f t="shared" si="65"/>
        <v>3.328069851211369E-4</v>
      </c>
      <c r="AX144">
        <f t="shared" si="66"/>
        <v>304.58761253356931</v>
      </c>
      <c r="AY144">
        <f t="shared" si="67"/>
        <v>304.98639144897459</v>
      </c>
      <c r="AZ144">
        <f t="shared" si="68"/>
        <v>2.2007646068759712E-2</v>
      </c>
      <c r="BA144">
        <f t="shared" si="69"/>
        <v>-0.11032547001612987</v>
      </c>
      <c r="BB144">
        <f t="shared" si="70"/>
        <v>4.6251751261551206</v>
      </c>
      <c r="BC144">
        <f t="shared" si="71"/>
        <v>46.515141404365124</v>
      </c>
      <c r="BD144">
        <f t="shared" si="72"/>
        <v>13.159794724677624</v>
      </c>
      <c r="BE144">
        <f t="shared" si="73"/>
        <v>31.637001991271973</v>
      </c>
      <c r="BF144">
        <f t="shared" si="74"/>
        <v>4.6778478844487417</v>
      </c>
      <c r="BG144">
        <f t="shared" si="75"/>
        <v>2.4279729557807404E-2</v>
      </c>
      <c r="BH144">
        <f t="shared" si="76"/>
        <v>3.3166473352415489</v>
      </c>
      <c r="BI144">
        <f t="shared" si="77"/>
        <v>1.3612005492071928</v>
      </c>
      <c r="BJ144">
        <f t="shared" si="78"/>
        <v>1.5193502992126602E-2</v>
      </c>
      <c r="BK144">
        <f t="shared" si="79"/>
        <v>51.296138640861457</v>
      </c>
      <c r="BL144">
        <f t="shared" si="80"/>
        <v>1.2282385978512551</v>
      </c>
      <c r="BM144">
        <f t="shared" si="81"/>
        <v>70.783686922159688</v>
      </c>
      <c r="BN144">
        <f t="shared" si="82"/>
        <v>420.78457616083858</v>
      </c>
      <c r="BO144">
        <f t="shared" si="83"/>
        <v>-2.7121047629642585E-3</v>
      </c>
    </row>
    <row r="145" spans="1:67" x14ac:dyDescent="0.25">
      <c r="A145" s="1">
        <v>132</v>
      </c>
      <c r="B145" s="1" t="s">
        <v>221</v>
      </c>
      <c r="C145" s="1" t="s">
        <v>82</v>
      </c>
      <c r="D145" s="1" t="s">
        <v>83</v>
      </c>
      <c r="E145" s="1" t="s">
        <v>84</v>
      </c>
      <c r="F145" s="1" t="s">
        <v>85</v>
      </c>
      <c r="G145" s="1" t="s">
        <v>86</v>
      </c>
      <c r="H145" s="1" t="s">
        <v>87</v>
      </c>
      <c r="I145" s="1">
        <v>2682.499998960644</v>
      </c>
      <c r="J145" s="1">
        <v>0</v>
      </c>
      <c r="K145">
        <f t="shared" si="56"/>
        <v>-1.5336925098247736</v>
      </c>
      <c r="L145">
        <f t="shared" si="57"/>
        <v>2.4377753266643057E-2</v>
      </c>
      <c r="M145">
        <f t="shared" si="58"/>
        <v>511.1036028284733</v>
      </c>
      <c r="N145">
        <f t="shared" si="59"/>
        <v>0.33139858002819556</v>
      </c>
      <c r="O145">
        <f t="shared" si="60"/>
        <v>1.3088956527077733</v>
      </c>
      <c r="P145">
        <f t="shared" si="61"/>
        <v>31.436708450317383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31.832897186279297</v>
      </c>
      <c r="V145" s="1">
        <v>31.436708450317383</v>
      </c>
      <c r="W145" s="1">
        <v>32.025882720947266</v>
      </c>
      <c r="X145" s="1">
        <v>417.11917114257813</v>
      </c>
      <c r="Y145" s="1">
        <v>419.9014892578125</v>
      </c>
      <c r="Z145" s="1">
        <v>32.710128784179688</v>
      </c>
      <c r="AA145" s="1">
        <v>33.349269866943359</v>
      </c>
      <c r="AB145" s="1">
        <v>68.761459350585938</v>
      </c>
      <c r="AC145" s="1">
        <v>70.105026245117188</v>
      </c>
      <c r="AD145" s="1">
        <v>300.72860717773438</v>
      </c>
      <c r="AE145" s="1">
        <v>0.23051227629184723</v>
      </c>
      <c r="AF145" s="1">
        <v>0.14989851415157318</v>
      </c>
      <c r="AG145" s="1">
        <v>99.4337158203125</v>
      </c>
      <c r="AH145" s="1">
        <v>3.1825604438781738</v>
      </c>
      <c r="AI145" s="1">
        <v>0.32695123553276062</v>
      </c>
      <c r="AJ145" s="1">
        <v>4.0940750390291214E-2</v>
      </c>
      <c r="AK145" s="1">
        <v>2.7053935918956995E-3</v>
      </c>
      <c r="AL145" s="1">
        <v>2.4577764794230461E-2</v>
      </c>
      <c r="AM145" s="1">
        <v>2.3938145022839308E-3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88</v>
      </c>
      <c r="AV145">
        <f t="shared" si="64"/>
        <v>0.50121434529622388</v>
      </c>
      <c r="AW145">
        <f t="shared" si="65"/>
        <v>3.3139858002819556E-4</v>
      </c>
      <c r="AX145">
        <f t="shared" si="66"/>
        <v>304.58670845031736</v>
      </c>
      <c r="AY145">
        <f t="shared" si="67"/>
        <v>304.98289718627927</v>
      </c>
      <c r="AZ145">
        <f t="shared" si="68"/>
        <v>3.6881963382319416E-2</v>
      </c>
      <c r="BA145">
        <f t="shared" si="69"/>
        <v>-0.10981532274224154</v>
      </c>
      <c r="BB145">
        <f t="shared" si="70"/>
        <v>4.62493747547233</v>
      </c>
      <c r="BC145">
        <f t="shared" si="71"/>
        <v>46.512769208284375</v>
      </c>
      <c r="BD145">
        <f t="shared" si="72"/>
        <v>13.163499341341016</v>
      </c>
      <c r="BE145">
        <f t="shared" si="73"/>
        <v>31.63480281829834</v>
      </c>
      <c r="BF145">
        <f t="shared" si="74"/>
        <v>4.677264091922134</v>
      </c>
      <c r="BG145">
        <f t="shared" si="75"/>
        <v>2.417028243053336E-2</v>
      </c>
      <c r="BH145">
        <f t="shared" si="76"/>
        <v>3.3160418227645567</v>
      </c>
      <c r="BI145">
        <f t="shared" si="77"/>
        <v>1.3612222691575773</v>
      </c>
      <c r="BJ145">
        <f t="shared" si="78"/>
        <v>1.5124930476505098E-2</v>
      </c>
      <c r="BK145">
        <f t="shared" si="79"/>
        <v>50.820930398384284</v>
      </c>
      <c r="BL145">
        <f t="shared" si="80"/>
        <v>1.2171988333069812</v>
      </c>
      <c r="BM145">
        <f t="shared" si="81"/>
        <v>70.772964341030118</v>
      </c>
      <c r="BN145">
        <f t="shared" si="82"/>
        <v>420.63053322398468</v>
      </c>
      <c r="BO145">
        <f t="shared" si="83"/>
        <v>-2.5805060910814646E-3</v>
      </c>
    </row>
    <row r="146" spans="1:67" x14ac:dyDescent="0.25">
      <c r="A146" s="1">
        <v>133</v>
      </c>
      <c r="B146" s="1" t="s">
        <v>222</v>
      </c>
      <c r="C146" s="1" t="s">
        <v>82</v>
      </c>
      <c r="D146" s="1" t="s">
        <v>83</v>
      </c>
      <c r="E146" s="1" t="s">
        <v>84</v>
      </c>
      <c r="F146" s="1" t="s">
        <v>85</v>
      </c>
      <c r="G146" s="1" t="s">
        <v>86</v>
      </c>
      <c r="H146" s="1" t="s">
        <v>87</v>
      </c>
      <c r="I146" s="1">
        <v>2687.4999988488853</v>
      </c>
      <c r="J146" s="1">
        <v>0</v>
      </c>
      <c r="K146">
        <f t="shared" si="56"/>
        <v>-1.5930410829035226</v>
      </c>
      <c r="L146">
        <f t="shared" si="57"/>
        <v>2.4424856832850703E-2</v>
      </c>
      <c r="M146">
        <f t="shared" si="58"/>
        <v>514.82778727241282</v>
      </c>
      <c r="N146">
        <f t="shared" si="59"/>
        <v>0.33192484682567502</v>
      </c>
      <c r="O146">
        <f t="shared" si="60"/>
        <v>1.3084813726530551</v>
      </c>
      <c r="P146">
        <f t="shared" si="61"/>
        <v>31.433809280395508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31.833332061767578</v>
      </c>
      <c r="V146" s="1">
        <v>31.433809280395508</v>
      </c>
      <c r="W146" s="1">
        <v>32.022457122802734</v>
      </c>
      <c r="X146" s="1">
        <v>417.04086303710938</v>
      </c>
      <c r="Y146" s="1">
        <v>419.9412841796875</v>
      </c>
      <c r="Z146" s="1">
        <v>32.705425262451172</v>
      </c>
      <c r="AA146" s="1">
        <v>33.345619201660156</v>
      </c>
      <c r="AB146" s="1">
        <v>68.750198364257813</v>
      </c>
      <c r="AC146" s="1">
        <v>70.095947265625</v>
      </c>
      <c r="AD146" s="1">
        <v>300.71194458007813</v>
      </c>
      <c r="AE146" s="1">
        <v>0.26451775431632996</v>
      </c>
      <c r="AF146" s="1">
        <v>3.1012954190373421E-2</v>
      </c>
      <c r="AG146" s="1">
        <v>99.434173583984375</v>
      </c>
      <c r="AH146" s="1">
        <v>3.1825604438781738</v>
      </c>
      <c r="AI146" s="1">
        <v>0.32695123553276062</v>
      </c>
      <c r="AJ146" s="1">
        <v>4.0940750390291214E-2</v>
      </c>
      <c r="AK146" s="1">
        <v>2.7053935918956995E-3</v>
      </c>
      <c r="AL146" s="1">
        <v>2.4577764794230461E-2</v>
      </c>
      <c r="AM146" s="1">
        <v>2.3938145022839308E-3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88</v>
      </c>
      <c r="AV146">
        <f t="shared" si="64"/>
        <v>0.50118657430013014</v>
      </c>
      <c r="AW146">
        <f t="shared" si="65"/>
        <v>3.31924846825675E-4</v>
      </c>
      <c r="AX146">
        <f t="shared" si="66"/>
        <v>304.58380928039549</v>
      </c>
      <c r="AY146">
        <f t="shared" si="67"/>
        <v>304.98333206176756</v>
      </c>
      <c r="AZ146">
        <f t="shared" si="68"/>
        <v>4.2322839744623586E-2</v>
      </c>
      <c r="BA146">
        <f t="shared" si="69"/>
        <v>-0.10955823012238078</v>
      </c>
      <c r="BB146">
        <f t="shared" si="70"/>
        <v>4.6241754606163736</v>
      </c>
      <c r="BC146">
        <f t="shared" si="71"/>
        <v>46.504891567391461</v>
      </c>
      <c r="BD146">
        <f t="shared" si="72"/>
        <v>13.159272365731304</v>
      </c>
      <c r="BE146">
        <f t="shared" si="73"/>
        <v>31.633570671081543</v>
      </c>
      <c r="BF146">
        <f t="shared" si="74"/>
        <v>4.676937033812667</v>
      </c>
      <c r="BG146">
        <f t="shared" si="75"/>
        <v>2.42165868819283E-2</v>
      </c>
      <c r="BH146">
        <f t="shared" si="76"/>
        <v>3.3156940879633185</v>
      </c>
      <c r="BI146">
        <f t="shared" si="77"/>
        <v>1.3612429458493485</v>
      </c>
      <c r="BJ146">
        <f t="shared" si="78"/>
        <v>1.515394176839681E-2</v>
      </c>
      <c r="BK146">
        <f t="shared" si="79"/>
        <v>51.19147556550368</v>
      </c>
      <c r="BL146">
        <f t="shared" si="80"/>
        <v>1.2259518334285147</v>
      </c>
      <c r="BM146">
        <f t="shared" si="81"/>
        <v>70.778056235411256</v>
      </c>
      <c r="BN146">
        <f t="shared" si="82"/>
        <v>420.69853961512541</v>
      </c>
      <c r="BO146">
        <f t="shared" si="83"/>
        <v>-2.6801222427398266E-3</v>
      </c>
    </row>
    <row r="147" spans="1:67" x14ac:dyDescent="0.25">
      <c r="A147" s="1">
        <v>134</v>
      </c>
      <c r="B147" s="1" t="s">
        <v>223</v>
      </c>
      <c r="C147" s="1" t="s">
        <v>82</v>
      </c>
      <c r="D147" s="1" t="s">
        <v>83</v>
      </c>
      <c r="E147" s="1" t="s">
        <v>84</v>
      </c>
      <c r="F147" s="1" t="s">
        <v>85</v>
      </c>
      <c r="G147" s="1" t="s">
        <v>86</v>
      </c>
      <c r="H147" s="1" t="s">
        <v>87</v>
      </c>
      <c r="I147" s="1">
        <v>2692.9999987259507</v>
      </c>
      <c r="J147" s="1">
        <v>0</v>
      </c>
      <c r="K147">
        <f t="shared" si="56"/>
        <v>-1.5720849204468113</v>
      </c>
      <c r="L147">
        <f t="shared" si="57"/>
        <v>2.4573023263468767E-2</v>
      </c>
      <c r="M147">
        <f t="shared" si="58"/>
        <v>512.85759744512063</v>
      </c>
      <c r="N147">
        <f t="shared" si="59"/>
        <v>0.33414084518713061</v>
      </c>
      <c r="O147">
        <f t="shared" si="60"/>
        <v>1.30934428380051</v>
      </c>
      <c r="P147">
        <f t="shared" si="61"/>
        <v>31.436508178710938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31.831682205200195</v>
      </c>
      <c r="V147" s="1">
        <v>31.436508178710938</v>
      </c>
      <c r="W147" s="1">
        <v>32.023773193359375</v>
      </c>
      <c r="X147" s="1">
        <v>417.10354614257813</v>
      </c>
      <c r="Y147" s="1">
        <v>419.960205078125</v>
      </c>
      <c r="Z147" s="1">
        <v>32.699485778808594</v>
      </c>
      <c r="AA147" s="1">
        <v>33.343936920166016</v>
      </c>
      <c r="AB147" s="1">
        <v>68.744422912597656</v>
      </c>
      <c r="AC147" s="1">
        <v>70.099258422851563</v>
      </c>
      <c r="AD147" s="1">
        <v>300.7203369140625</v>
      </c>
      <c r="AE147" s="1">
        <v>0.20708152651786804</v>
      </c>
      <c r="AF147" s="1">
        <v>0.11785031855106354</v>
      </c>
      <c r="AG147" s="1">
        <v>99.434585571289063</v>
      </c>
      <c r="AH147" s="1">
        <v>3.1825604438781738</v>
      </c>
      <c r="AI147" s="1">
        <v>0.32695123553276062</v>
      </c>
      <c r="AJ147" s="1">
        <v>4.0940750390291214E-2</v>
      </c>
      <c r="AK147" s="1">
        <v>2.7053935918956995E-3</v>
      </c>
      <c r="AL147" s="1">
        <v>2.4577764794230461E-2</v>
      </c>
      <c r="AM147" s="1">
        <v>2.3938145022839308E-3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88</v>
      </c>
      <c r="AV147">
        <f t="shared" si="64"/>
        <v>0.50120056152343739</v>
      </c>
      <c r="AW147">
        <f t="shared" si="65"/>
        <v>3.3414084518713059E-4</v>
      </c>
      <c r="AX147">
        <f t="shared" si="66"/>
        <v>304.58650817871091</v>
      </c>
      <c r="AY147">
        <f t="shared" si="67"/>
        <v>304.98168220520017</v>
      </c>
      <c r="AZ147">
        <f t="shared" si="68"/>
        <v>3.3133043502277637E-2</v>
      </c>
      <c r="BA147">
        <f t="shared" si="69"/>
        <v>-0.11136041834597775</v>
      </c>
      <c r="BB147">
        <f t="shared" si="70"/>
        <v>4.6248848327724223</v>
      </c>
      <c r="BC147">
        <f t="shared" si="71"/>
        <v>46.511832942237568</v>
      </c>
      <c r="BD147">
        <f t="shared" si="72"/>
        <v>13.167896022071552</v>
      </c>
      <c r="BE147">
        <f t="shared" si="73"/>
        <v>31.634095191955566</v>
      </c>
      <c r="BF147">
        <f t="shared" si="74"/>
        <v>4.677076258901792</v>
      </c>
      <c r="BG147">
        <f t="shared" si="75"/>
        <v>2.4362229731459913E-2</v>
      </c>
      <c r="BH147">
        <f t="shared" si="76"/>
        <v>3.3155405489719123</v>
      </c>
      <c r="BI147">
        <f t="shared" si="77"/>
        <v>1.3615357099298797</v>
      </c>
      <c r="BJ147">
        <f t="shared" si="78"/>
        <v>1.5245192786268231E-2</v>
      </c>
      <c r="BK147">
        <f t="shared" si="79"/>
        <v>50.995782659042568</v>
      </c>
      <c r="BL147">
        <f t="shared" si="80"/>
        <v>1.2212052266945483</v>
      </c>
      <c r="BM147">
        <f t="shared" si="81"/>
        <v>70.764702309575014</v>
      </c>
      <c r="BN147">
        <f t="shared" si="82"/>
        <v>420.70749895758257</v>
      </c>
      <c r="BO147">
        <f t="shared" si="83"/>
        <v>-2.64431039799476E-3</v>
      </c>
    </row>
    <row r="148" spans="1:67" x14ac:dyDescent="0.25">
      <c r="A148" s="1">
        <v>135</v>
      </c>
      <c r="B148" s="1" t="s">
        <v>224</v>
      </c>
      <c r="C148" s="1" t="s">
        <v>82</v>
      </c>
      <c r="D148" s="1" t="s">
        <v>83</v>
      </c>
      <c r="E148" s="1" t="s">
        <v>84</v>
      </c>
      <c r="F148" s="1" t="s">
        <v>85</v>
      </c>
      <c r="G148" s="1" t="s">
        <v>86</v>
      </c>
      <c r="H148" s="1" t="s">
        <v>87</v>
      </c>
      <c r="I148" s="1">
        <v>2697.999998614192</v>
      </c>
      <c r="J148" s="1">
        <v>0</v>
      </c>
      <c r="K148">
        <f t="shared" si="56"/>
        <v>-1.655247789933445</v>
      </c>
      <c r="L148">
        <f t="shared" si="57"/>
        <v>2.4209373734156624E-2</v>
      </c>
      <c r="M148">
        <f t="shared" si="58"/>
        <v>519.87162352062478</v>
      </c>
      <c r="N148">
        <f t="shared" si="59"/>
        <v>0.32929091790732035</v>
      </c>
      <c r="O148">
        <f t="shared" si="60"/>
        <v>1.3095568804252076</v>
      </c>
      <c r="P148">
        <f t="shared" si="61"/>
        <v>31.433713912963867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31.833541870117188</v>
      </c>
      <c r="V148" s="1">
        <v>31.433713912963867</v>
      </c>
      <c r="W148" s="1">
        <v>32.039424896240234</v>
      </c>
      <c r="X148" s="1">
        <v>416.95193481445313</v>
      </c>
      <c r="Y148" s="1">
        <v>419.97921752929688</v>
      </c>
      <c r="Z148" s="1">
        <v>32.699424743652344</v>
      </c>
      <c r="AA148" s="1">
        <v>33.334663391113281</v>
      </c>
      <c r="AB148" s="1">
        <v>68.736534118652344</v>
      </c>
      <c r="AC148" s="1">
        <v>70.071846008300781</v>
      </c>
      <c r="AD148" s="1">
        <v>300.65625</v>
      </c>
      <c r="AE148" s="1">
        <v>0.28795194625854492</v>
      </c>
      <c r="AF148" s="1">
        <v>0.32770976424217224</v>
      </c>
      <c r="AG148" s="1">
        <v>99.433837890625</v>
      </c>
      <c r="AH148" s="1">
        <v>3.1825604438781738</v>
      </c>
      <c r="AI148" s="1">
        <v>0.32695123553276062</v>
      </c>
      <c r="AJ148" s="1">
        <v>4.0940750390291214E-2</v>
      </c>
      <c r="AK148" s="1">
        <v>2.7053935918956995E-3</v>
      </c>
      <c r="AL148" s="1">
        <v>2.4577764794230461E-2</v>
      </c>
      <c r="AM148" s="1">
        <v>2.3938145022839308E-3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88</v>
      </c>
      <c r="AV148">
        <f t="shared" si="64"/>
        <v>0.50109374999999989</v>
      </c>
      <c r="AW148">
        <f t="shared" si="65"/>
        <v>3.2929091790732034E-4</v>
      </c>
      <c r="AX148">
        <f t="shared" si="66"/>
        <v>304.58371391296384</v>
      </c>
      <c r="AY148">
        <f t="shared" si="67"/>
        <v>304.98354187011716</v>
      </c>
      <c r="AZ148">
        <f t="shared" si="68"/>
        <v>4.6072310371570779E-2</v>
      </c>
      <c r="BA148">
        <f t="shared" si="69"/>
        <v>-0.10816491830927898</v>
      </c>
      <c r="BB148">
        <f t="shared" si="70"/>
        <v>4.6241503961957173</v>
      </c>
      <c r="BC148">
        <f t="shared" si="71"/>
        <v>46.504796498775185</v>
      </c>
      <c r="BD148">
        <f t="shared" si="72"/>
        <v>13.170133107661904</v>
      </c>
      <c r="BE148">
        <f t="shared" si="73"/>
        <v>31.633627891540527</v>
      </c>
      <c r="BF148">
        <f t="shared" si="74"/>
        <v>4.6769522218288415</v>
      </c>
      <c r="BG148">
        <f t="shared" si="75"/>
        <v>2.4004747014076514E-2</v>
      </c>
      <c r="BH148">
        <f t="shared" si="76"/>
        <v>3.3145935157705098</v>
      </c>
      <c r="BI148">
        <f t="shared" si="77"/>
        <v>1.3623587060583318</v>
      </c>
      <c r="BJ148">
        <f t="shared" si="78"/>
        <v>1.50212180993124E-2</v>
      </c>
      <c r="BK148">
        <f t="shared" si="79"/>
        <v>51.692830737085842</v>
      </c>
      <c r="BL148">
        <f t="shared" si="80"/>
        <v>1.2378508312363328</v>
      </c>
      <c r="BM148">
        <f t="shared" si="81"/>
        <v>70.751846758019838</v>
      </c>
      <c r="BN148">
        <f t="shared" si="82"/>
        <v>420.76604305399655</v>
      </c>
      <c r="BO148">
        <f t="shared" si="83"/>
        <v>-2.7833005993046175E-3</v>
      </c>
    </row>
    <row r="149" spans="1:67" x14ac:dyDescent="0.25">
      <c r="A149" s="1">
        <v>136</v>
      </c>
      <c r="B149" s="1" t="s">
        <v>225</v>
      </c>
      <c r="C149" s="1" t="s">
        <v>82</v>
      </c>
      <c r="D149" s="1" t="s">
        <v>83</v>
      </c>
      <c r="E149" s="1" t="s">
        <v>84</v>
      </c>
      <c r="F149" s="1" t="s">
        <v>85</v>
      </c>
      <c r="G149" s="1" t="s">
        <v>86</v>
      </c>
      <c r="H149" s="1" t="s">
        <v>87</v>
      </c>
      <c r="I149" s="1">
        <v>2702.9999985024333</v>
      </c>
      <c r="J149" s="1">
        <v>0</v>
      </c>
      <c r="K149">
        <f t="shared" si="56"/>
        <v>-1.5794402369594056</v>
      </c>
      <c r="L149">
        <f t="shared" si="57"/>
        <v>2.4460249610738435E-2</v>
      </c>
      <c r="M149">
        <f t="shared" si="58"/>
        <v>513.74008668494071</v>
      </c>
      <c r="N149">
        <f t="shared" si="59"/>
        <v>0.33284465142909236</v>
      </c>
      <c r="O149">
        <f t="shared" si="60"/>
        <v>1.310234931011268</v>
      </c>
      <c r="P149">
        <f t="shared" si="61"/>
        <v>31.435951232910156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31.839458465576172</v>
      </c>
      <c r="V149" s="1">
        <v>31.435951232910156</v>
      </c>
      <c r="W149" s="1">
        <v>32.050865173339844</v>
      </c>
      <c r="X149" s="1">
        <v>417.02975463867188</v>
      </c>
      <c r="Y149" s="1">
        <v>419.90206909179688</v>
      </c>
      <c r="Z149" s="1">
        <v>32.691581726074219</v>
      </c>
      <c r="AA149" s="1">
        <v>33.333507537841797</v>
      </c>
      <c r="AB149" s="1">
        <v>68.697525024414063</v>
      </c>
      <c r="AC149" s="1">
        <v>70.046455383300781</v>
      </c>
      <c r="AD149" s="1">
        <v>300.7354736328125</v>
      </c>
      <c r="AE149" s="1">
        <v>0.25470206141471863</v>
      </c>
      <c r="AF149" s="1">
        <v>0.11681968718767166</v>
      </c>
      <c r="AG149" s="1">
        <v>99.434585571289063</v>
      </c>
      <c r="AH149" s="1">
        <v>3.1825604438781738</v>
      </c>
      <c r="AI149" s="1">
        <v>0.32695123553276062</v>
      </c>
      <c r="AJ149" s="1">
        <v>4.0940750390291214E-2</v>
      </c>
      <c r="AK149" s="1">
        <v>2.7053935918956995E-3</v>
      </c>
      <c r="AL149" s="1">
        <v>2.4577764794230461E-2</v>
      </c>
      <c r="AM149" s="1">
        <v>2.3938145022839308E-3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88</v>
      </c>
      <c r="AV149">
        <f t="shared" si="64"/>
        <v>0.50122578938802076</v>
      </c>
      <c r="AW149">
        <f t="shared" si="65"/>
        <v>3.3284465142909236E-4</v>
      </c>
      <c r="AX149">
        <f t="shared" si="66"/>
        <v>304.58595123291013</v>
      </c>
      <c r="AY149">
        <f t="shared" si="67"/>
        <v>304.98945846557615</v>
      </c>
      <c r="AZ149">
        <f t="shared" si="68"/>
        <v>4.0752328915469427E-2</v>
      </c>
      <c r="BA149">
        <f t="shared" si="69"/>
        <v>-0.10948265128235996</v>
      </c>
      <c r="BB149">
        <f t="shared" si="70"/>
        <v>4.6247384386740071</v>
      </c>
      <c r="BC149">
        <f t="shared" si="71"/>
        <v>46.510360676852493</v>
      </c>
      <c r="BD149">
        <f t="shared" si="72"/>
        <v>13.176853139010696</v>
      </c>
      <c r="BE149">
        <f t="shared" si="73"/>
        <v>31.637704849243164</v>
      </c>
      <c r="BF149">
        <f t="shared" si="74"/>
        <v>4.6780344785264374</v>
      </c>
      <c r="BG149">
        <f t="shared" si="75"/>
        <v>2.4251378217208328E-2</v>
      </c>
      <c r="BH149">
        <f t="shared" si="76"/>
        <v>3.3145035076627392</v>
      </c>
      <c r="BI149">
        <f t="shared" si="77"/>
        <v>1.3635309708636982</v>
      </c>
      <c r="BJ149">
        <f t="shared" si="78"/>
        <v>1.5175739796467583E-2</v>
      </c>
      <c r="BK149">
        <f t="shared" si="79"/>
        <v>51.083532610875196</v>
      </c>
      <c r="BL149">
        <f t="shared" si="80"/>
        <v>1.2234759590399384</v>
      </c>
      <c r="BM149">
        <f t="shared" si="81"/>
        <v>70.742919235464541</v>
      </c>
      <c r="BN149">
        <f t="shared" si="82"/>
        <v>420.65285933645703</v>
      </c>
      <c r="BO149">
        <f t="shared" si="83"/>
        <v>-2.6562095238509284E-3</v>
      </c>
    </row>
    <row r="150" spans="1:67" x14ac:dyDescent="0.25">
      <c r="A150" s="1">
        <v>137</v>
      </c>
      <c r="B150" s="1" t="s">
        <v>226</v>
      </c>
      <c r="C150" s="1" t="s">
        <v>82</v>
      </c>
      <c r="D150" s="1" t="s">
        <v>83</v>
      </c>
      <c r="E150" s="1" t="s">
        <v>84</v>
      </c>
      <c r="F150" s="1" t="s">
        <v>85</v>
      </c>
      <c r="G150" s="1" t="s">
        <v>86</v>
      </c>
      <c r="H150" s="1" t="s">
        <v>87</v>
      </c>
      <c r="I150" s="1">
        <v>2708.4999983794987</v>
      </c>
      <c r="J150" s="1">
        <v>0</v>
      </c>
      <c r="K150">
        <f t="shared" si="56"/>
        <v>-1.5604262991964031</v>
      </c>
      <c r="L150">
        <f t="shared" si="57"/>
        <v>2.4422130655188629E-2</v>
      </c>
      <c r="M150">
        <f t="shared" si="58"/>
        <v>512.69166218118437</v>
      </c>
      <c r="N150">
        <f t="shared" si="59"/>
        <v>0.33259079239078893</v>
      </c>
      <c r="O150">
        <f t="shared" si="60"/>
        <v>1.3112657697254453</v>
      </c>
      <c r="P150">
        <f t="shared" si="61"/>
        <v>31.438344955444336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31.842397689819336</v>
      </c>
      <c r="V150" s="1">
        <v>31.438344955444336</v>
      </c>
      <c r="W150" s="1">
        <v>32.047901153564453</v>
      </c>
      <c r="X150" s="1">
        <v>417.109619140625</v>
      </c>
      <c r="Y150" s="1">
        <v>419.94424438476563</v>
      </c>
      <c r="Z150" s="1">
        <v>32.687877655029297</v>
      </c>
      <c r="AA150" s="1">
        <v>33.329330444335938</v>
      </c>
      <c r="AB150" s="1">
        <v>68.6785888671875</v>
      </c>
      <c r="AC150" s="1">
        <v>70.02630615234375</v>
      </c>
      <c r="AD150" s="1">
        <v>300.72900390625</v>
      </c>
      <c r="AE150" s="1">
        <v>0.12697029113769531</v>
      </c>
      <c r="AF150" s="1">
        <v>8.6837485432624817E-2</v>
      </c>
      <c r="AG150" s="1">
        <v>99.43499755859375</v>
      </c>
      <c r="AH150" s="1">
        <v>3.1825604438781738</v>
      </c>
      <c r="AI150" s="1">
        <v>0.32695123553276062</v>
      </c>
      <c r="AJ150" s="1">
        <v>4.0940750390291214E-2</v>
      </c>
      <c r="AK150" s="1">
        <v>2.7053935918956995E-3</v>
      </c>
      <c r="AL150" s="1">
        <v>2.4577764794230461E-2</v>
      </c>
      <c r="AM150" s="1">
        <v>2.3938145022839308E-3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88</v>
      </c>
      <c r="AV150">
        <f t="shared" si="64"/>
        <v>0.50121500651041662</v>
      </c>
      <c r="AW150">
        <f t="shared" si="65"/>
        <v>3.325907923907889E-4</v>
      </c>
      <c r="AX150">
        <f t="shared" si="66"/>
        <v>304.58834495544431</v>
      </c>
      <c r="AY150">
        <f t="shared" si="67"/>
        <v>304.99239768981931</v>
      </c>
      <c r="AZ150">
        <f t="shared" si="68"/>
        <v>2.0315246127950104E-2</v>
      </c>
      <c r="BA150">
        <f t="shared" si="69"/>
        <v>-0.10950998647292756</v>
      </c>
      <c r="BB150">
        <f t="shared" si="70"/>
        <v>4.6253676610875534</v>
      </c>
      <c r="BC150">
        <f t="shared" si="71"/>
        <v>46.516495948642003</v>
      </c>
      <c r="BD150">
        <f t="shared" si="72"/>
        <v>13.187165504306066</v>
      </c>
      <c r="BE150">
        <f t="shared" si="73"/>
        <v>31.640371322631836</v>
      </c>
      <c r="BF150">
        <f t="shared" si="74"/>
        <v>4.678742430323676</v>
      </c>
      <c r="BG150">
        <f t="shared" si="75"/>
        <v>2.4213906995552099E-2</v>
      </c>
      <c r="BH150">
        <f t="shared" si="76"/>
        <v>3.3141018913621081</v>
      </c>
      <c r="BI150">
        <f t="shared" si="77"/>
        <v>1.3646405389615679</v>
      </c>
      <c r="BJ150">
        <f t="shared" si="78"/>
        <v>1.5152262725984279E-2</v>
      </c>
      <c r="BK150">
        <f t="shared" si="79"/>
        <v>50.97949417729744</v>
      </c>
      <c r="BL150">
        <f t="shared" si="80"/>
        <v>1.2208565042540285</v>
      </c>
      <c r="BM150">
        <f t="shared" si="81"/>
        <v>70.723464703012525</v>
      </c>
      <c r="BN150">
        <f t="shared" si="82"/>
        <v>420.68599631404606</v>
      </c>
      <c r="BO150">
        <f t="shared" si="83"/>
        <v>-2.6233046799705078E-3</v>
      </c>
    </row>
    <row r="151" spans="1:67" x14ac:dyDescent="0.25">
      <c r="A151" s="1">
        <v>138</v>
      </c>
      <c r="B151" s="1" t="s">
        <v>227</v>
      </c>
      <c r="C151" s="1" t="s">
        <v>82</v>
      </c>
      <c r="D151" s="1" t="s">
        <v>83</v>
      </c>
      <c r="E151" s="1" t="s">
        <v>84</v>
      </c>
      <c r="F151" s="1" t="s">
        <v>85</v>
      </c>
      <c r="G151" s="1" t="s">
        <v>86</v>
      </c>
      <c r="H151" s="1" t="s">
        <v>87</v>
      </c>
      <c r="I151" s="1">
        <v>2713.49999826774</v>
      </c>
      <c r="J151" s="1">
        <v>0</v>
      </c>
      <c r="K151">
        <f t="shared" si="56"/>
        <v>-1.630670647227189</v>
      </c>
      <c r="L151">
        <f t="shared" si="57"/>
        <v>2.4150955784974695E-2</v>
      </c>
      <c r="M151">
        <f t="shared" si="58"/>
        <v>518.43704453960902</v>
      </c>
      <c r="N151">
        <f t="shared" si="59"/>
        <v>0.32879905133017739</v>
      </c>
      <c r="O151">
        <f t="shared" si="60"/>
        <v>1.3107499673662852</v>
      </c>
      <c r="P151">
        <f t="shared" si="61"/>
        <v>31.432987213134766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31.842014312744141</v>
      </c>
      <c r="V151" s="1">
        <v>31.432987213134766</v>
      </c>
      <c r="W151" s="1">
        <v>32.026721954345703</v>
      </c>
      <c r="X151" s="1">
        <v>416.93487548828125</v>
      </c>
      <c r="Y151" s="1">
        <v>419.9129638671875</v>
      </c>
      <c r="Z151" s="1">
        <v>32.686519622802734</v>
      </c>
      <c r="AA151" s="1">
        <v>33.320690155029297</v>
      </c>
      <c r="AB151" s="1">
        <v>68.676536560058594</v>
      </c>
      <c r="AC151" s="1">
        <v>70.00897216796875</v>
      </c>
      <c r="AD151" s="1">
        <v>300.71713256835938</v>
      </c>
      <c r="AE151" s="1">
        <v>0.17003975808620453</v>
      </c>
      <c r="AF151" s="1">
        <v>0.21604754030704498</v>
      </c>
      <c r="AG151" s="1">
        <v>99.433998107910156</v>
      </c>
      <c r="AH151" s="1">
        <v>3.1825604438781738</v>
      </c>
      <c r="AI151" s="1">
        <v>0.32695123553276062</v>
      </c>
      <c r="AJ151" s="1">
        <v>4.0940750390291214E-2</v>
      </c>
      <c r="AK151" s="1">
        <v>2.7053935918956995E-3</v>
      </c>
      <c r="AL151" s="1">
        <v>2.4577764794230461E-2</v>
      </c>
      <c r="AM151" s="1">
        <v>2.3938145022839308E-3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88</v>
      </c>
      <c r="AV151">
        <f t="shared" si="64"/>
        <v>0.50119522094726554</v>
      </c>
      <c r="AW151">
        <f t="shared" si="65"/>
        <v>3.2879905133017742E-4</v>
      </c>
      <c r="AX151">
        <f t="shared" si="66"/>
        <v>304.58298721313474</v>
      </c>
      <c r="AY151">
        <f t="shared" si="67"/>
        <v>304.99201431274412</v>
      </c>
      <c r="AZ151">
        <f t="shared" si="68"/>
        <v>2.7206360685683162E-2</v>
      </c>
      <c r="BA151">
        <f t="shared" si="69"/>
        <v>-0.10686617815944442</v>
      </c>
      <c r="BB151">
        <f t="shared" si="70"/>
        <v>4.623959409195729</v>
      </c>
      <c r="BC151">
        <f t="shared" si="71"/>
        <v>46.502800824498721</v>
      </c>
      <c r="BD151">
        <f t="shared" si="72"/>
        <v>13.182110669469424</v>
      </c>
      <c r="BE151">
        <f t="shared" si="73"/>
        <v>31.637500762939453</v>
      </c>
      <c r="BF151">
        <f t="shared" si="74"/>
        <v>4.6779802972174656</v>
      </c>
      <c r="BG151">
        <f t="shared" si="75"/>
        <v>2.394731126080869E-2</v>
      </c>
      <c r="BH151">
        <f t="shared" si="76"/>
        <v>3.3132094418294438</v>
      </c>
      <c r="BI151">
        <f t="shared" si="77"/>
        <v>1.3647708553880218</v>
      </c>
      <c r="BJ151">
        <f t="shared" si="78"/>
        <v>1.4985233466385951E-2</v>
      </c>
      <c r="BK151">
        <f t="shared" si="79"/>
        <v>51.55026810582202</v>
      </c>
      <c r="BL151">
        <f t="shared" si="80"/>
        <v>1.2346297665236725</v>
      </c>
      <c r="BM151">
        <f t="shared" si="81"/>
        <v>70.723637084234042</v>
      </c>
      <c r="BN151">
        <f t="shared" si="82"/>
        <v>420.6881065953155</v>
      </c>
      <c r="BO151">
        <f t="shared" si="83"/>
        <v>-2.7413886261669026E-3</v>
      </c>
    </row>
    <row r="152" spans="1:67" x14ac:dyDescent="0.25">
      <c r="A152" s="1">
        <v>139</v>
      </c>
      <c r="B152" s="1" t="s">
        <v>228</v>
      </c>
      <c r="C152" s="1" t="s">
        <v>82</v>
      </c>
      <c r="D152" s="1" t="s">
        <v>83</v>
      </c>
      <c r="E152" s="1" t="s">
        <v>84</v>
      </c>
      <c r="F152" s="1" t="s">
        <v>85</v>
      </c>
      <c r="G152" s="1" t="s">
        <v>86</v>
      </c>
      <c r="H152" s="1" t="s">
        <v>87</v>
      </c>
      <c r="I152" s="1">
        <v>2718.4999981559813</v>
      </c>
      <c r="J152" s="1">
        <v>0</v>
      </c>
      <c r="K152">
        <f t="shared" si="56"/>
        <v>-1.5560515549043621</v>
      </c>
      <c r="L152">
        <f t="shared" si="57"/>
        <v>2.4181828869863073E-2</v>
      </c>
      <c r="M152">
        <f t="shared" si="58"/>
        <v>513.40011092095972</v>
      </c>
      <c r="N152">
        <f t="shared" si="59"/>
        <v>0.3289250489541356</v>
      </c>
      <c r="O152">
        <f t="shared" si="60"/>
        <v>1.3096149125779966</v>
      </c>
      <c r="P152">
        <f t="shared" si="61"/>
        <v>31.428354263305664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31.836315155029297</v>
      </c>
      <c r="V152" s="1">
        <v>31.428354263305664</v>
      </c>
      <c r="W152" s="1">
        <v>32.016990661621094</v>
      </c>
      <c r="X152" s="1">
        <v>417.09408569335938</v>
      </c>
      <c r="Y152" s="1">
        <v>419.92294311523438</v>
      </c>
      <c r="Z152" s="1">
        <v>32.685165405273438</v>
      </c>
      <c r="AA152" s="1">
        <v>33.319526672363281</v>
      </c>
      <c r="AB152" s="1">
        <v>68.696556091308594</v>
      </c>
      <c r="AC152" s="1">
        <v>70.029838562011719</v>
      </c>
      <c r="AD152" s="1">
        <v>300.74227905273438</v>
      </c>
      <c r="AE152" s="1">
        <v>0.22748340666294098</v>
      </c>
      <c r="AF152" s="1">
        <v>0.17470486462116241</v>
      </c>
      <c r="AG152" s="1">
        <v>99.43499755859375</v>
      </c>
      <c r="AH152" s="1">
        <v>3.1825604438781738</v>
      </c>
      <c r="AI152" s="1">
        <v>0.32695123553276062</v>
      </c>
      <c r="AJ152" s="1">
        <v>4.0940750390291214E-2</v>
      </c>
      <c r="AK152" s="1">
        <v>2.7053935918956995E-3</v>
      </c>
      <c r="AL152" s="1">
        <v>2.4577764794230461E-2</v>
      </c>
      <c r="AM152" s="1">
        <v>2.3938145022839308E-3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88</v>
      </c>
      <c r="AV152">
        <f t="shared" si="64"/>
        <v>0.5012371317545572</v>
      </c>
      <c r="AW152">
        <f t="shared" si="65"/>
        <v>3.289250489541356E-4</v>
      </c>
      <c r="AX152">
        <f t="shared" si="66"/>
        <v>304.57835426330564</v>
      </c>
      <c r="AY152">
        <f t="shared" si="67"/>
        <v>304.98631515502927</v>
      </c>
      <c r="AZ152">
        <f t="shared" si="68"/>
        <v>3.6397344252526498E-2</v>
      </c>
      <c r="BA152">
        <f t="shared" si="69"/>
        <v>-0.10697534646410872</v>
      </c>
      <c r="BB152">
        <f t="shared" si="70"/>
        <v>4.622741965897939</v>
      </c>
      <c r="BC152">
        <f t="shared" si="71"/>
        <v>46.490089801369081</v>
      </c>
      <c r="BD152">
        <f t="shared" si="72"/>
        <v>13.170563129005799</v>
      </c>
      <c r="BE152">
        <f t="shared" si="73"/>
        <v>31.63233470916748</v>
      </c>
      <c r="BF152">
        <f t="shared" si="74"/>
        <v>4.6766089831452735</v>
      </c>
      <c r="BG152">
        <f t="shared" si="75"/>
        <v>2.3977665560542941E-2</v>
      </c>
      <c r="BH152">
        <f t="shared" si="76"/>
        <v>3.3131270533199424</v>
      </c>
      <c r="BI152">
        <f t="shared" si="77"/>
        <v>1.3634819298253311</v>
      </c>
      <c r="BJ152">
        <f t="shared" si="78"/>
        <v>1.5004251008116419E-2</v>
      </c>
      <c r="BK152">
        <f t="shared" si="79"/>
        <v>51.049938776007387</v>
      </c>
      <c r="BL152">
        <f t="shared" si="80"/>
        <v>1.2226055264145772</v>
      </c>
      <c r="BM152">
        <f t="shared" si="81"/>
        <v>70.741812449285661</v>
      </c>
      <c r="BN152">
        <f t="shared" si="82"/>
        <v>420.66261550059761</v>
      </c>
      <c r="BO152">
        <f t="shared" si="83"/>
        <v>-2.616774184401165E-3</v>
      </c>
    </row>
    <row r="153" spans="1:67" x14ac:dyDescent="0.25">
      <c r="A153" s="1">
        <v>140</v>
      </c>
      <c r="B153" s="1" t="s">
        <v>229</v>
      </c>
      <c r="C153" s="1" t="s">
        <v>82</v>
      </c>
      <c r="D153" s="1" t="s">
        <v>83</v>
      </c>
      <c r="E153" s="1" t="s">
        <v>84</v>
      </c>
      <c r="F153" s="1" t="s">
        <v>85</v>
      </c>
      <c r="G153" s="1" t="s">
        <v>86</v>
      </c>
      <c r="H153" s="1" t="s">
        <v>87</v>
      </c>
      <c r="I153" s="1">
        <v>2723.9999980330467</v>
      </c>
      <c r="J153" s="1">
        <v>0</v>
      </c>
      <c r="K153">
        <f t="shared" si="56"/>
        <v>-1.6176619383334014</v>
      </c>
      <c r="L153">
        <f t="shared" si="57"/>
        <v>2.4120586323390817E-2</v>
      </c>
      <c r="M153">
        <f t="shared" si="58"/>
        <v>517.78770205572948</v>
      </c>
      <c r="N153">
        <f t="shared" si="59"/>
        <v>0.32821494670695572</v>
      </c>
      <c r="O153">
        <f t="shared" si="60"/>
        <v>1.3100976956063164</v>
      </c>
      <c r="P153">
        <f t="shared" si="61"/>
        <v>31.427585601806641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31.832632064819336</v>
      </c>
      <c r="V153" s="1">
        <v>31.427585601806641</v>
      </c>
      <c r="W153" s="1">
        <v>32.022842407226563</v>
      </c>
      <c r="X153" s="1">
        <v>417.03231811523438</v>
      </c>
      <c r="Y153" s="1">
        <v>419.98501586914063</v>
      </c>
      <c r="Z153" s="1">
        <v>32.679222106933594</v>
      </c>
      <c r="AA153" s="1">
        <v>33.312297821044922</v>
      </c>
      <c r="AB153" s="1">
        <v>68.699119567871094</v>
      </c>
      <c r="AC153" s="1">
        <v>70.029983520507813</v>
      </c>
      <c r="AD153" s="1">
        <v>300.70465087890625</v>
      </c>
      <c r="AE153" s="1">
        <v>0.12168100476264954</v>
      </c>
      <c r="AF153" s="1">
        <v>8.1669352948665619E-2</v>
      </c>
      <c r="AG153" s="1">
        <v>99.436019897460938</v>
      </c>
      <c r="AH153" s="1">
        <v>3.1825604438781738</v>
      </c>
      <c r="AI153" s="1">
        <v>0.32695123553276062</v>
      </c>
      <c r="AJ153" s="1">
        <v>4.0940750390291214E-2</v>
      </c>
      <c r="AK153" s="1">
        <v>2.7053935918956995E-3</v>
      </c>
      <c r="AL153" s="1">
        <v>2.4577764794230461E-2</v>
      </c>
      <c r="AM153" s="1">
        <v>2.3938145022839308E-3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88</v>
      </c>
      <c r="AV153">
        <f t="shared" si="64"/>
        <v>0.50117441813151031</v>
      </c>
      <c r="AW153">
        <f t="shared" si="65"/>
        <v>3.2821494670695573E-4</v>
      </c>
      <c r="AX153">
        <f t="shared" si="66"/>
        <v>304.57758560180662</v>
      </c>
      <c r="AY153">
        <f t="shared" si="67"/>
        <v>304.98263206481931</v>
      </c>
      <c r="AZ153">
        <f t="shared" si="68"/>
        <v>1.9468960326858742E-2</v>
      </c>
      <c r="BA153">
        <f t="shared" si="69"/>
        <v>-0.10721525894715427</v>
      </c>
      <c r="BB153">
        <f t="shared" si="70"/>
        <v>4.6225400045698839</v>
      </c>
      <c r="BC153">
        <f t="shared" si="71"/>
        <v>46.487580751287886</v>
      </c>
      <c r="BD153">
        <f t="shared" si="72"/>
        <v>13.175282930242965</v>
      </c>
      <c r="BE153">
        <f t="shared" si="73"/>
        <v>31.630108833312988</v>
      </c>
      <c r="BF153">
        <f t="shared" si="74"/>
        <v>4.6760182387254776</v>
      </c>
      <c r="BG153">
        <f t="shared" si="75"/>
        <v>2.3917451483125362E-2</v>
      </c>
      <c r="BH153">
        <f t="shared" si="76"/>
        <v>3.3124423089635675</v>
      </c>
      <c r="BI153">
        <f t="shared" si="77"/>
        <v>1.3635759297619101</v>
      </c>
      <c r="BJ153">
        <f t="shared" si="78"/>
        <v>1.4966525809141273E-2</v>
      </c>
      <c r="BK153">
        <f t="shared" si="79"/>
        <v>51.486748244274096</v>
      </c>
      <c r="BL153">
        <f t="shared" si="80"/>
        <v>1.2328718465924087</v>
      </c>
      <c r="BM153">
        <f t="shared" si="81"/>
        <v>70.729270351350195</v>
      </c>
      <c r="BN153">
        <f t="shared" si="82"/>
        <v>420.75397488008548</v>
      </c>
      <c r="BO153">
        <f t="shared" si="83"/>
        <v>-2.7193099864613476E-3</v>
      </c>
    </row>
    <row r="154" spans="1:67" x14ac:dyDescent="0.25">
      <c r="A154" s="1">
        <v>141</v>
      </c>
      <c r="B154" s="1" t="s">
        <v>230</v>
      </c>
      <c r="C154" s="1" t="s">
        <v>82</v>
      </c>
      <c r="D154" s="1" t="s">
        <v>83</v>
      </c>
      <c r="E154" s="1" t="s">
        <v>84</v>
      </c>
      <c r="F154" s="1" t="s">
        <v>85</v>
      </c>
      <c r="G154" s="1" t="s">
        <v>86</v>
      </c>
      <c r="H154" s="1" t="s">
        <v>87</v>
      </c>
      <c r="I154" s="1">
        <v>2728.999997921288</v>
      </c>
      <c r="J154" s="1">
        <v>0</v>
      </c>
      <c r="K154">
        <f t="shared" si="56"/>
        <v>-1.6388843925622381</v>
      </c>
      <c r="L154">
        <f t="shared" si="57"/>
        <v>2.4192118360659747E-2</v>
      </c>
      <c r="M154">
        <f t="shared" si="58"/>
        <v>518.87211177055303</v>
      </c>
      <c r="N154">
        <f t="shared" si="59"/>
        <v>0.32865452262420108</v>
      </c>
      <c r="O154">
        <f t="shared" si="60"/>
        <v>1.3080056208509889</v>
      </c>
      <c r="P154">
        <f t="shared" si="61"/>
        <v>31.418462753295898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31.831871032714844</v>
      </c>
      <c r="V154" s="1">
        <v>31.418462753295898</v>
      </c>
      <c r="W154" s="1">
        <v>32.040340423583984</v>
      </c>
      <c r="X154" s="1">
        <v>416.97372436523438</v>
      </c>
      <c r="Y154" s="1">
        <v>419.96810913085938</v>
      </c>
      <c r="Z154" s="1">
        <v>32.675838470458984</v>
      </c>
      <c r="AA154" s="1">
        <v>33.309700012207031</v>
      </c>
      <c r="AB154" s="1">
        <v>68.694015502929688</v>
      </c>
      <c r="AC154" s="1">
        <v>70.026565551757813</v>
      </c>
      <c r="AD154" s="1">
        <v>300.73489379882813</v>
      </c>
      <c r="AE154" s="1">
        <v>0.13225874304771423</v>
      </c>
      <c r="AF154" s="1">
        <v>0.11681533604860306</v>
      </c>
      <c r="AG154" s="1">
        <v>99.434638977050781</v>
      </c>
      <c r="AH154" s="1">
        <v>3.1825604438781738</v>
      </c>
      <c r="AI154" s="1">
        <v>0.32695123553276062</v>
      </c>
      <c r="AJ154" s="1">
        <v>4.0940750390291214E-2</v>
      </c>
      <c r="AK154" s="1">
        <v>2.7053935918956995E-3</v>
      </c>
      <c r="AL154" s="1">
        <v>2.4577764794230461E-2</v>
      </c>
      <c r="AM154" s="1">
        <v>2.3938145022839308E-3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88</v>
      </c>
      <c r="AV154">
        <f t="shared" si="64"/>
        <v>0.50122482299804683</v>
      </c>
      <c r="AW154">
        <f t="shared" si="65"/>
        <v>3.2865452262420108E-4</v>
      </c>
      <c r="AX154">
        <f t="shared" si="66"/>
        <v>304.56846275329588</v>
      </c>
      <c r="AY154">
        <f t="shared" si="67"/>
        <v>304.98187103271482</v>
      </c>
      <c r="AZ154">
        <f t="shared" si="68"/>
        <v>2.1161398414640153E-2</v>
      </c>
      <c r="BA154">
        <f t="shared" si="69"/>
        <v>-0.10626903499226358</v>
      </c>
      <c r="BB154">
        <f t="shared" si="70"/>
        <v>4.6201436159986589</v>
      </c>
      <c r="BC154">
        <f t="shared" si="71"/>
        <v>46.464126219284353</v>
      </c>
      <c r="BD154">
        <f t="shared" si="72"/>
        <v>13.154426207077321</v>
      </c>
      <c r="BE154">
        <f t="shared" si="73"/>
        <v>31.625166893005371</v>
      </c>
      <c r="BF154">
        <f t="shared" si="74"/>
        <v>4.6747068867699024</v>
      </c>
      <c r="BG154">
        <f t="shared" si="75"/>
        <v>2.3987782003400761E-2</v>
      </c>
      <c r="BH154">
        <f t="shared" si="76"/>
        <v>3.3121379951476699</v>
      </c>
      <c r="BI154">
        <f t="shared" si="77"/>
        <v>1.3625688916222325</v>
      </c>
      <c r="BJ154">
        <f t="shared" si="78"/>
        <v>1.5010589163517196E-2</v>
      </c>
      <c r="BK154">
        <f t="shared" si="79"/>
        <v>51.593861109164884</v>
      </c>
      <c r="BL154">
        <f t="shared" si="80"/>
        <v>1.2355036025101511</v>
      </c>
      <c r="BM154">
        <f t="shared" si="81"/>
        <v>70.761981273129493</v>
      </c>
      <c r="BN154">
        <f t="shared" si="82"/>
        <v>420.74715628013951</v>
      </c>
      <c r="BO154">
        <f t="shared" si="83"/>
        <v>-2.756303993130219E-3</v>
      </c>
    </row>
    <row r="155" spans="1:67" x14ac:dyDescent="0.25">
      <c r="A155" s="1">
        <v>142</v>
      </c>
      <c r="B155" s="1" t="s">
        <v>231</v>
      </c>
      <c r="C155" s="1" t="s">
        <v>82</v>
      </c>
      <c r="D155" s="1" t="s">
        <v>83</v>
      </c>
      <c r="E155" s="1" t="s">
        <v>84</v>
      </c>
      <c r="F155" s="1" t="s">
        <v>85</v>
      </c>
      <c r="G155" s="1" t="s">
        <v>86</v>
      </c>
      <c r="H155" s="1" t="s">
        <v>87</v>
      </c>
      <c r="I155" s="1">
        <v>2733.9999978095293</v>
      </c>
      <c r="J155" s="1">
        <v>0</v>
      </c>
      <c r="K155">
        <f t="shared" si="56"/>
        <v>-1.5355173965951943</v>
      </c>
      <c r="L155">
        <f t="shared" si="57"/>
        <v>2.4180945515277295E-2</v>
      </c>
      <c r="M155">
        <f t="shared" si="58"/>
        <v>511.98890778621495</v>
      </c>
      <c r="N155">
        <f t="shared" si="59"/>
        <v>0.32989125942947861</v>
      </c>
      <c r="O155">
        <f t="shared" si="60"/>
        <v>1.3135131201647314</v>
      </c>
      <c r="P155">
        <f t="shared" si="61"/>
        <v>31.438589096069336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31.839668273925781</v>
      </c>
      <c r="V155" s="1">
        <v>31.438589096069336</v>
      </c>
      <c r="W155" s="1">
        <v>32.050792694091797</v>
      </c>
      <c r="X155" s="1">
        <v>417.10366821289063</v>
      </c>
      <c r="Y155" s="1">
        <v>419.89114379882813</v>
      </c>
      <c r="Z155" s="1">
        <v>32.670719146728516</v>
      </c>
      <c r="AA155" s="1">
        <v>33.307037353515625</v>
      </c>
      <c r="AB155" s="1">
        <v>68.653854370117188</v>
      </c>
      <c r="AC155" s="1">
        <v>69.991004943847656</v>
      </c>
      <c r="AD155" s="1">
        <v>300.70196533203125</v>
      </c>
      <c r="AE155" s="1">
        <v>0.16853831708431244</v>
      </c>
      <c r="AF155" s="1">
        <v>4.0317494422197342E-2</v>
      </c>
      <c r="AG155" s="1">
        <v>99.436004638671875</v>
      </c>
      <c r="AH155" s="1">
        <v>3.1825604438781738</v>
      </c>
      <c r="AI155" s="1">
        <v>0.32695123553276062</v>
      </c>
      <c r="AJ155" s="1">
        <v>4.0940750390291214E-2</v>
      </c>
      <c r="AK155" s="1">
        <v>2.7053935918956995E-3</v>
      </c>
      <c r="AL155" s="1">
        <v>2.4577764794230461E-2</v>
      </c>
      <c r="AM155" s="1">
        <v>2.3938145022839308E-3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88</v>
      </c>
      <c r="AV155">
        <f t="shared" si="64"/>
        <v>0.50116994222005196</v>
      </c>
      <c r="AW155">
        <f t="shared" si="65"/>
        <v>3.2989125942947862E-4</v>
      </c>
      <c r="AX155">
        <f t="shared" si="66"/>
        <v>304.58858909606931</v>
      </c>
      <c r="AY155">
        <f t="shared" si="67"/>
        <v>304.98966827392576</v>
      </c>
      <c r="AZ155">
        <f t="shared" si="68"/>
        <v>2.6966130130749999E-2</v>
      </c>
      <c r="BA155">
        <f t="shared" si="69"/>
        <v>-0.10850287683091653</v>
      </c>
      <c r="BB155">
        <f t="shared" si="70"/>
        <v>4.6254318409493287</v>
      </c>
      <c r="BC155">
        <f t="shared" si="71"/>
        <v>46.516670272072076</v>
      </c>
      <c r="BD155">
        <f t="shared" si="72"/>
        <v>13.209632918556451</v>
      </c>
      <c r="BE155">
        <f t="shared" si="73"/>
        <v>31.639128684997559</v>
      </c>
      <c r="BF155">
        <f t="shared" si="74"/>
        <v>4.6784124969750094</v>
      </c>
      <c r="BG155">
        <f t="shared" si="75"/>
        <v>2.3976797058765088E-2</v>
      </c>
      <c r="BH155">
        <f t="shared" si="76"/>
        <v>3.3119187207845973</v>
      </c>
      <c r="BI155">
        <f t="shared" si="77"/>
        <v>1.3664937761904121</v>
      </c>
      <c r="BJ155">
        <f t="shared" si="78"/>
        <v>1.5003706874546266E-2</v>
      </c>
      <c r="BK155">
        <f t="shared" si="79"/>
        <v>50.910131409578618</v>
      </c>
      <c r="BL155">
        <f t="shared" si="80"/>
        <v>1.2193372385856067</v>
      </c>
      <c r="BM155">
        <f t="shared" si="81"/>
        <v>70.671563545428029</v>
      </c>
      <c r="BN155">
        <f t="shared" si="82"/>
        <v>420.62105522877181</v>
      </c>
      <c r="BO155">
        <f t="shared" si="83"/>
        <v>-2.5799330280688372E-3</v>
      </c>
    </row>
    <row r="156" spans="1:67" x14ac:dyDescent="0.25">
      <c r="A156" s="1">
        <v>143</v>
      </c>
      <c r="B156" s="1" t="s">
        <v>232</v>
      </c>
      <c r="C156" s="1" t="s">
        <v>82</v>
      </c>
      <c r="D156" s="1" t="s">
        <v>83</v>
      </c>
      <c r="E156" s="1" t="s">
        <v>84</v>
      </c>
      <c r="F156" s="1" t="s">
        <v>85</v>
      </c>
      <c r="G156" s="1" t="s">
        <v>86</v>
      </c>
      <c r="H156" s="1" t="s">
        <v>87</v>
      </c>
      <c r="I156" s="1">
        <v>2739.4999976865947</v>
      </c>
      <c r="J156" s="1">
        <v>0</v>
      </c>
      <c r="K156">
        <f t="shared" si="56"/>
        <v>-1.6165392920407202</v>
      </c>
      <c r="L156">
        <f t="shared" si="57"/>
        <v>2.3912164629807001E-2</v>
      </c>
      <c r="M156">
        <f t="shared" si="58"/>
        <v>518.56435222674247</v>
      </c>
      <c r="N156">
        <f t="shared" si="59"/>
        <v>0.3259402896392119</v>
      </c>
      <c r="O156">
        <f t="shared" si="60"/>
        <v>1.3122689083069372</v>
      </c>
      <c r="P156">
        <f t="shared" si="61"/>
        <v>31.431673049926758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31.843904495239258</v>
      </c>
      <c r="V156" s="1">
        <v>31.431673049926758</v>
      </c>
      <c r="W156" s="1">
        <v>32.052379608154297</v>
      </c>
      <c r="X156" s="1">
        <v>416.97512817382813</v>
      </c>
      <c r="Y156" s="1">
        <v>419.92703247070313</v>
      </c>
      <c r="Z156" s="1">
        <v>32.672523498535156</v>
      </c>
      <c r="AA156" s="1">
        <v>33.301113128662109</v>
      </c>
      <c r="AB156" s="1">
        <v>68.6414794921875</v>
      </c>
      <c r="AC156" s="1">
        <v>69.962081909179688</v>
      </c>
      <c r="AD156" s="1">
        <v>300.75531005859375</v>
      </c>
      <c r="AE156" s="1">
        <v>0.32952606678009033</v>
      </c>
      <c r="AF156" s="1">
        <v>1.2405652552843094E-2</v>
      </c>
      <c r="AG156" s="1">
        <v>99.436470031738281</v>
      </c>
      <c r="AH156" s="1">
        <v>3.1825604438781738</v>
      </c>
      <c r="AI156" s="1">
        <v>0.32695123553276062</v>
      </c>
      <c r="AJ156" s="1">
        <v>4.0940750390291214E-2</v>
      </c>
      <c r="AK156" s="1">
        <v>2.7053935918956995E-3</v>
      </c>
      <c r="AL156" s="1">
        <v>2.4577764794230461E-2</v>
      </c>
      <c r="AM156" s="1">
        <v>2.3938145022839308E-3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88</v>
      </c>
      <c r="AV156">
        <f t="shared" si="64"/>
        <v>0.50125885009765625</v>
      </c>
      <c r="AW156">
        <f t="shared" si="65"/>
        <v>3.2594028963921191E-4</v>
      </c>
      <c r="AX156">
        <f t="shared" si="66"/>
        <v>304.58167304992674</v>
      </c>
      <c r="AY156">
        <f t="shared" si="67"/>
        <v>304.99390449523924</v>
      </c>
      <c r="AZ156">
        <f t="shared" si="68"/>
        <v>5.2724169506337404E-2</v>
      </c>
      <c r="BA156">
        <f t="shared" si="69"/>
        <v>-0.10471718915546406</v>
      </c>
      <c r="BB156">
        <f t="shared" si="70"/>
        <v>4.6236140459486732</v>
      </c>
      <c r="BC156">
        <f t="shared" si="71"/>
        <v>46.498171591096316</v>
      </c>
      <c r="BD156">
        <f t="shared" si="72"/>
        <v>13.197058462434207</v>
      </c>
      <c r="BE156">
        <f t="shared" si="73"/>
        <v>31.637788772583008</v>
      </c>
      <c r="BF156">
        <f t="shared" si="74"/>
        <v>4.6780567588494186</v>
      </c>
      <c r="BG156">
        <f t="shared" si="75"/>
        <v>2.3712510597926895E-2</v>
      </c>
      <c r="BH156">
        <f t="shared" si="76"/>
        <v>3.311345137641736</v>
      </c>
      <c r="BI156">
        <f t="shared" si="77"/>
        <v>1.3667116212076826</v>
      </c>
      <c r="BJ156">
        <f t="shared" si="78"/>
        <v>1.4838128395870284E-2</v>
      </c>
      <c r="BK156">
        <f t="shared" si="79"/>
        <v>51.564208669722255</v>
      </c>
      <c r="BL156">
        <f t="shared" si="80"/>
        <v>1.2348915695560059</v>
      </c>
      <c r="BM156">
        <f t="shared" si="81"/>
        <v>70.685446799099822</v>
      </c>
      <c r="BN156">
        <f t="shared" si="82"/>
        <v>420.69545782936723</v>
      </c>
      <c r="BO156">
        <f t="shared" si="83"/>
        <v>-2.7161168488903597E-3</v>
      </c>
    </row>
    <row r="157" spans="1:67" x14ac:dyDescent="0.25">
      <c r="A157" s="1">
        <v>144</v>
      </c>
      <c r="B157" s="1" t="s">
        <v>233</v>
      </c>
      <c r="C157" s="1" t="s">
        <v>82</v>
      </c>
      <c r="D157" s="1" t="s">
        <v>83</v>
      </c>
      <c r="E157" s="1" t="s">
        <v>84</v>
      </c>
      <c r="F157" s="1" t="s">
        <v>85</v>
      </c>
      <c r="G157" s="1" t="s">
        <v>86</v>
      </c>
      <c r="H157" s="1" t="s">
        <v>87</v>
      </c>
      <c r="I157" s="1">
        <v>2744.499997574836</v>
      </c>
      <c r="J157" s="1">
        <v>0</v>
      </c>
      <c r="K157">
        <f t="shared" si="56"/>
        <v>-1.6071035741973905</v>
      </c>
      <c r="L157">
        <f t="shared" si="57"/>
        <v>2.4140212157412189E-2</v>
      </c>
      <c r="M157">
        <f t="shared" si="58"/>
        <v>516.9124551557087</v>
      </c>
      <c r="N157">
        <f t="shared" si="59"/>
        <v>0.32896516560601613</v>
      </c>
      <c r="O157">
        <f t="shared" si="60"/>
        <v>1.3120417359958161</v>
      </c>
      <c r="P157">
        <f t="shared" si="61"/>
        <v>31.430543899536133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31.841493606567383</v>
      </c>
      <c r="V157" s="1">
        <v>31.430543899536133</v>
      </c>
      <c r="W157" s="1">
        <v>32.036540985107422</v>
      </c>
      <c r="X157" s="1">
        <v>416.9754638671875</v>
      </c>
      <c r="Y157" s="1">
        <v>419.9066162109375</v>
      </c>
      <c r="Z157" s="1">
        <v>32.665882110595703</v>
      </c>
      <c r="AA157" s="1">
        <v>33.300434112548828</v>
      </c>
      <c r="AB157" s="1">
        <v>68.636863708496094</v>
      </c>
      <c r="AC157" s="1">
        <v>69.970169067382813</v>
      </c>
      <c r="AD157" s="1">
        <v>300.69448852539063</v>
      </c>
      <c r="AE157" s="1">
        <v>0.19120508432388306</v>
      </c>
      <c r="AF157" s="1">
        <v>0.2491329163312912</v>
      </c>
      <c r="AG157" s="1">
        <v>99.436408996582031</v>
      </c>
      <c r="AH157" s="1">
        <v>3.1825604438781738</v>
      </c>
      <c r="AI157" s="1">
        <v>0.32695123553276062</v>
      </c>
      <c r="AJ157" s="1">
        <v>4.0940750390291214E-2</v>
      </c>
      <c r="AK157" s="1">
        <v>2.7053935918956995E-3</v>
      </c>
      <c r="AL157" s="1">
        <v>2.4577764794230461E-2</v>
      </c>
      <c r="AM157" s="1">
        <v>2.3938145022839308E-3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88</v>
      </c>
      <c r="AV157">
        <f t="shared" si="64"/>
        <v>0.50115748087565093</v>
      </c>
      <c r="AW157">
        <f t="shared" si="65"/>
        <v>3.2896516560601612E-4</v>
      </c>
      <c r="AX157">
        <f t="shared" si="66"/>
        <v>304.58054389953611</v>
      </c>
      <c r="AY157">
        <f t="shared" si="67"/>
        <v>304.99149360656736</v>
      </c>
      <c r="AZ157">
        <f t="shared" si="68"/>
        <v>3.0592812808018621E-2</v>
      </c>
      <c r="BA157">
        <f t="shared" si="69"/>
        <v>-0.10664738507693981</v>
      </c>
      <c r="BB157">
        <f t="shared" si="70"/>
        <v>4.6233173221749535</v>
      </c>
      <c r="BC157">
        <f t="shared" si="71"/>
        <v>46.495216076576874</v>
      </c>
      <c r="BD157">
        <f t="shared" si="72"/>
        <v>13.194781964028046</v>
      </c>
      <c r="BE157">
        <f t="shared" si="73"/>
        <v>31.636018753051758</v>
      </c>
      <c r="BF157">
        <f t="shared" si="74"/>
        <v>4.6775868661584257</v>
      </c>
      <c r="BG157">
        <f t="shared" si="75"/>
        <v>2.393674801353406E-2</v>
      </c>
      <c r="BH157">
        <f t="shared" si="76"/>
        <v>3.3112755861791374</v>
      </c>
      <c r="BI157">
        <f t="shared" si="77"/>
        <v>1.3663112799792883</v>
      </c>
      <c r="BJ157">
        <f t="shared" si="78"/>
        <v>1.4978615406307039E-2</v>
      </c>
      <c r="BK157">
        <f t="shared" si="79"/>
        <v>51.399918306290424</v>
      </c>
      <c r="BL157">
        <f t="shared" si="80"/>
        <v>1.231017648209765</v>
      </c>
      <c r="BM157">
        <f t="shared" si="81"/>
        <v>70.691029779236288</v>
      </c>
      <c r="BN157">
        <f t="shared" si="82"/>
        <v>420.67055628124285</v>
      </c>
      <c r="BO157">
        <f t="shared" si="83"/>
        <v>-2.7006360422798721E-3</v>
      </c>
    </row>
    <row r="158" spans="1:67" x14ac:dyDescent="0.25">
      <c r="A158" s="1">
        <v>145</v>
      </c>
      <c r="B158" s="1" t="s">
        <v>234</v>
      </c>
      <c r="C158" s="1" t="s">
        <v>82</v>
      </c>
      <c r="D158" s="1" t="s">
        <v>83</v>
      </c>
      <c r="E158" s="1" t="s">
        <v>84</v>
      </c>
      <c r="F158" s="1" t="s">
        <v>85</v>
      </c>
      <c r="G158" s="1" t="s">
        <v>86</v>
      </c>
      <c r="H158" s="1" t="s">
        <v>87</v>
      </c>
      <c r="I158" s="1">
        <v>2749.4999974630773</v>
      </c>
      <c r="J158" s="1">
        <v>0</v>
      </c>
      <c r="K158">
        <f t="shared" si="56"/>
        <v>-1.6046297170521457</v>
      </c>
      <c r="L158">
        <f t="shared" si="57"/>
        <v>2.3894343316390232E-2</v>
      </c>
      <c r="M158">
        <f t="shared" si="58"/>
        <v>517.80095575583209</v>
      </c>
      <c r="N158">
        <f t="shared" si="59"/>
        <v>0.32625271228189101</v>
      </c>
      <c r="O158">
        <f t="shared" si="60"/>
        <v>1.3144976041513359</v>
      </c>
      <c r="P158">
        <f t="shared" si="61"/>
        <v>31.437311172485352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31.841224670410156</v>
      </c>
      <c r="V158" s="1">
        <v>31.437311172485352</v>
      </c>
      <c r="W158" s="1">
        <v>32.028781890869141</v>
      </c>
      <c r="X158" s="1">
        <v>416.967041015625</v>
      </c>
      <c r="Y158" s="1">
        <v>419.89495849609375</v>
      </c>
      <c r="Z158" s="1">
        <v>32.664295196533203</v>
      </c>
      <c r="AA158" s="1">
        <v>33.293495178222656</v>
      </c>
      <c r="AB158" s="1">
        <v>68.634841918945313</v>
      </c>
      <c r="AC158" s="1">
        <v>69.956932067871094</v>
      </c>
      <c r="AD158" s="1">
        <v>300.75393676757813</v>
      </c>
      <c r="AE158" s="1">
        <v>6.2729358673095703E-2</v>
      </c>
      <c r="AF158" s="1">
        <v>0.14783044159412384</v>
      </c>
      <c r="AG158" s="1">
        <v>99.436790466308594</v>
      </c>
      <c r="AH158" s="1">
        <v>3.1825604438781738</v>
      </c>
      <c r="AI158" s="1">
        <v>0.32695123553276062</v>
      </c>
      <c r="AJ158" s="1">
        <v>4.0940750390291214E-2</v>
      </c>
      <c r="AK158" s="1">
        <v>2.7053935918956995E-3</v>
      </c>
      <c r="AL158" s="1">
        <v>2.4577764794230461E-2</v>
      </c>
      <c r="AM158" s="1">
        <v>2.3938145022839308E-3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88</v>
      </c>
      <c r="AV158">
        <f t="shared" si="64"/>
        <v>0.50125656127929685</v>
      </c>
      <c r="AW158">
        <f t="shared" si="65"/>
        <v>3.2625271228189099E-4</v>
      </c>
      <c r="AX158">
        <f t="shared" si="66"/>
        <v>304.58731117248533</v>
      </c>
      <c r="AY158">
        <f t="shared" si="67"/>
        <v>304.99122467041013</v>
      </c>
      <c r="AZ158">
        <f t="shared" si="68"/>
        <v>1.0036697163357644E-2</v>
      </c>
      <c r="BA158">
        <f t="shared" si="69"/>
        <v>-0.10649568035832885</v>
      </c>
      <c r="BB158">
        <f t="shared" si="70"/>
        <v>4.6250959080793175</v>
      </c>
      <c r="BC158">
        <f t="shared" si="71"/>
        <v>46.512924304876904</v>
      </c>
      <c r="BD158">
        <f t="shared" si="72"/>
        <v>13.219429126654248</v>
      </c>
      <c r="BE158">
        <f t="shared" si="73"/>
        <v>31.639267921447754</v>
      </c>
      <c r="BF158">
        <f t="shared" si="74"/>
        <v>4.6784494647077164</v>
      </c>
      <c r="BG158">
        <f t="shared" si="75"/>
        <v>2.369498553030442E-2</v>
      </c>
      <c r="BH158">
        <f t="shared" si="76"/>
        <v>3.3105983039279816</v>
      </c>
      <c r="BI158">
        <f t="shared" si="77"/>
        <v>1.3678511607797348</v>
      </c>
      <c r="BJ158">
        <f t="shared" si="78"/>
        <v>1.4827148898149695E-2</v>
      </c>
      <c r="BK158">
        <f t="shared" si="79"/>
        <v>51.488465140747003</v>
      </c>
      <c r="BL158">
        <f t="shared" si="80"/>
        <v>1.2331678322845334</v>
      </c>
      <c r="BM158">
        <f t="shared" si="81"/>
        <v>70.644776814095692</v>
      </c>
      <c r="BN158">
        <f t="shared" si="82"/>
        <v>420.6577226131925</v>
      </c>
      <c r="BO158">
        <f t="shared" si="83"/>
        <v>-2.6947967940826583E-3</v>
      </c>
    </row>
    <row r="159" spans="1:67" x14ac:dyDescent="0.25">
      <c r="A159" s="1">
        <v>146</v>
      </c>
      <c r="B159" s="1" t="s">
        <v>235</v>
      </c>
      <c r="C159" s="1" t="s">
        <v>82</v>
      </c>
      <c r="D159" s="1" t="s">
        <v>83</v>
      </c>
      <c r="E159" s="1" t="s">
        <v>84</v>
      </c>
      <c r="F159" s="1" t="s">
        <v>85</v>
      </c>
      <c r="G159" s="1" t="s">
        <v>86</v>
      </c>
      <c r="H159" s="1" t="s">
        <v>87</v>
      </c>
      <c r="I159" s="1">
        <v>2754.9999973401427</v>
      </c>
      <c r="J159" s="1">
        <v>0</v>
      </c>
      <c r="K159">
        <f t="shared" si="56"/>
        <v>-1.5785418111211846</v>
      </c>
      <c r="L159">
        <f t="shared" si="57"/>
        <v>2.3902834603769879E-2</v>
      </c>
      <c r="M159">
        <f t="shared" si="58"/>
        <v>516.06900119531031</v>
      </c>
      <c r="N159">
        <f t="shared" si="59"/>
        <v>0.32564236331278373</v>
      </c>
      <c r="O159">
        <f t="shared" si="60"/>
        <v>1.3116113759160255</v>
      </c>
      <c r="P159">
        <f t="shared" si="61"/>
        <v>31.424472808837891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31.837434768676758</v>
      </c>
      <c r="V159" s="1">
        <v>31.424472808837891</v>
      </c>
      <c r="W159" s="1">
        <v>32.031410217285156</v>
      </c>
      <c r="X159" s="1">
        <v>417.04129028320313</v>
      </c>
      <c r="Y159" s="1">
        <v>419.9183349609375</v>
      </c>
      <c r="Z159" s="1">
        <v>32.660209655761719</v>
      </c>
      <c r="AA159" s="1">
        <v>33.288383483886719</v>
      </c>
      <c r="AB159" s="1">
        <v>68.641426086425781</v>
      </c>
      <c r="AC159" s="1">
        <v>69.961647033691406</v>
      </c>
      <c r="AD159" s="1">
        <v>300.68325805664063</v>
      </c>
      <c r="AE159" s="1">
        <v>0.34086102247238159</v>
      </c>
      <c r="AF159" s="1">
        <v>8.9940465986728668E-2</v>
      </c>
      <c r="AG159" s="1">
        <v>99.437416076660156</v>
      </c>
      <c r="AH159" s="1">
        <v>3.1825604438781738</v>
      </c>
      <c r="AI159" s="1">
        <v>0.32695123553276062</v>
      </c>
      <c r="AJ159" s="1">
        <v>4.0940750390291214E-2</v>
      </c>
      <c r="AK159" s="1">
        <v>2.7053935918956995E-3</v>
      </c>
      <c r="AL159" s="1">
        <v>2.4577764794230461E-2</v>
      </c>
      <c r="AM159" s="1">
        <v>2.3938145022839308E-3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88</v>
      </c>
      <c r="AV159">
        <f t="shared" si="64"/>
        <v>0.50113876342773434</v>
      </c>
      <c r="AW159">
        <f t="shared" si="65"/>
        <v>3.2564236331278373E-4</v>
      </c>
      <c r="AX159">
        <f t="shared" si="66"/>
        <v>304.57447280883787</v>
      </c>
      <c r="AY159">
        <f t="shared" si="67"/>
        <v>304.98743476867674</v>
      </c>
      <c r="AZ159">
        <f t="shared" si="68"/>
        <v>5.4537762376567045E-2</v>
      </c>
      <c r="BA159">
        <f t="shared" si="69"/>
        <v>-0.10445306673512506</v>
      </c>
      <c r="BB159">
        <f t="shared" si="70"/>
        <v>4.6217222149226913</v>
      </c>
      <c r="BC159">
        <f t="shared" si="71"/>
        <v>46.478703864947839</v>
      </c>
      <c r="BD159">
        <f t="shared" si="72"/>
        <v>13.19032038106112</v>
      </c>
      <c r="BE159">
        <f t="shared" si="73"/>
        <v>31.630953788757324</v>
      </c>
      <c r="BF159">
        <f t="shared" si="74"/>
        <v>4.6762424810979439</v>
      </c>
      <c r="BG159">
        <f t="shared" si="75"/>
        <v>2.37033356932158E-2</v>
      </c>
      <c r="BH159">
        <f t="shared" si="76"/>
        <v>3.3101108390066658</v>
      </c>
      <c r="BI159">
        <f t="shared" si="77"/>
        <v>1.3661316420912781</v>
      </c>
      <c r="BJ159">
        <f t="shared" si="78"/>
        <v>1.4832380293200463E-2</v>
      </c>
      <c r="BK159">
        <f t="shared" si="79"/>
        <v>51.316567996124498</v>
      </c>
      <c r="BL159">
        <f t="shared" si="80"/>
        <v>1.2289746796679339</v>
      </c>
      <c r="BM159">
        <f t="shared" si="81"/>
        <v>70.688537848160266</v>
      </c>
      <c r="BN159">
        <f t="shared" si="82"/>
        <v>420.66869813698241</v>
      </c>
      <c r="BO159">
        <f t="shared" si="83"/>
        <v>-2.6525580119110249E-3</v>
      </c>
    </row>
    <row r="160" spans="1:67" x14ac:dyDescent="0.25">
      <c r="A160" s="1">
        <v>147</v>
      </c>
      <c r="B160" s="1" t="s">
        <v>236</v>
      </c>
      <c r="C160" s="1" t="s">
        <v>82</v>
      </c>
      <c r="D160" s="1" t="s">
        <v>83</v>
      </c>
      <c r="E160" s="1" t="s">
        <v>84</v>
      </c>
      <c r="F160" s="1" t="s">
        <v>85</v>
      </c>
      <c r="G160" s="1" t="s">
        <v>86</v>
      </c>
      <c r="H160" s="1" t="s">
        <v>87</v>
      </c>
      <c r="I160" s="1">
        <v>2759.999997228384</v>
      </c>
      <c r="J160" s="1">
        <v>0</v>
      </c>
      <c r="K160">
        <f t="shared" si="56"/>
        <v>-1.5787013155913565</v>
      </c>
      <c r="L160">
        <f t="shared" si="57"/>
        <v>2.3638858318034712E-2</v>
      </c>
      <c r="M160">
        <f t="shared" si="58"/>
        <v>517.18651489666468</v>
      </c>
      <c r="N160">
        <f t="shared" si="59"/>
        <v>0.32200399099563332</v>
      </c>
      <c r="O160">
        <f t="shared" si="60"/>
        <v>1.3113266309770144</v>
      </c>
      <c r="P160">
        <f t="shared" si="61"/>
        <v>31.421279907226563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31.831193923950195</v>
      </c>
      <c r="V160" s="1">
        <v>31.421279907226563</v>
      </c>
      <c r="W160" s="1">
        <v>32.028125762939453</v>
      </c>
      <c r="X160" s="1">
        <v>416.97412109375</v>
      </c>
      <c r="Y160" s="1">
        <v>419.85443115234375</v>
      </c>
      <c r="Z160" s="1">
        <v>32.661735534667969</v>
      </c>
      <c r="AA160" s="1">
        <v>33.282863616943359</v>
      </c>
      <c r="AB160" s="1">
        <v>68.668807983398438</v>
      </c>
      <c r="AC160" s="1">
        <v>69.974685668945313</v>
      </c>
      <c r="AD160" s="1">
        <v>300.69815063476563</v>
      </c>
      <c r="AE160" s="1">
        <v>0.17004868388175964</v>
      </c>
      <c r="AF160" s="1">
        <v>0.2160588800907135</v>
      </c>
      <c r="AG160" s="1">
        <v>99.437263488769531</v>
      </c>
      <c r="AH160" s="1">
        <v>3.1825604438781738</v>
      </c>
      <c r="AI160" s="1">
        <v>0.32695123553276062</v>
      </c>
      <c r="AJ160" s="1">
        <v>4.0940750390291214E-2</v>
      </c>
      <c r="AK160" s="1">
        <v>2.7053935918956995E-3</v>
      </c>
      <c r="AL160" s="1">
        <v>2.4577764794230461E-2</v>
      </c>
      <c r="AM160" s="1">
        <v>2.3938145022839308E-3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88</v>
      </c>
      <c r="AV160">
        <f t="shared" si="64"/>
        <v>0.50116358439127606</v>
      </c>
      <c r="AW160">
        <f t="shared" si="65"/>
        <v>3.2200399099563333E-4</v>
      </c>
      <c r="AX160">
        <f t="shared" si="66"/>
        <v>304.57127990722654</v>
      </c>
      <c r="AY160">
        <f t="shared" si="67"/>
        <v>304.98119392395017</v>
      </c>
      <c r="AZ160">
        <f t="shared" si="68"/>
        <v>2.7207788812940059E-2</v>
      </c>
      <c r="BA160">
        <f t="shared" si="69"/>
        <v>-0.10337490596457674</v>
      </c>
      <c r="BB160">
        <f t="shared" si="70"/>
        <v>4.6208835101157923</v>
      </c>
      <c r="BC160">
        <f t="shared" si="71"/>
        <v>46.470340675029497</v>
      </c>
      <c r="BD160">
        <f t="shared" si="72"/>
        <v>13.187477058086138</v>
      </c>
      <c r="BE160">
        <f t="shared" si="73"/>
        <v>31.626236915588379</v>
      </c>
      <c r="BF160">
        <f t="shared" si="74"/>
        <v>4.6749907918511289</v>
      </c>
      <c r="BG160">
        <f t="shared" si="75"/>
        <v>2.3443723510988893E-2</v>
      </c>
      <c r="BH160">
        <f t="shared" si="76"/>
        <v>3.3095568791387779</v>
      </c>
      <c r="BI160">
        <f t="shared" si="77"/>
        <v>1.3654339127123509</v>
      </c>
      <c r="BJ160">
        <f t="shared" si="78"/>
        <v>1.4669734772811896E-2</v>
      </c>
      <c r="BK160">
        <f t="shared" si="79"/>
        <v>51.427611754618077</v>
      </c>
      <c r="BL160">
        <f t="shared" si="80"/>
        <v>1.2318234047862271</v>
      </c>
      <c r="BM160">
        <f t="shared" si="81"/>
        <v>70.687092300482888</v>
      </c>
      <c r="BN160">
        <f t="shared" si="82"/>
        <v>420.60487014917464</v>
      </c>
      <c r="BO160">
        <f t="shared" si="83"/>
        <v>-2.6531743574562355E-3</v>
      </c>
    </row>
    <row r="161" spans="1:67" x14ac:dyDescent="0.25">
      <c r="A161" s="1">
        <v>148</v>
      </c>
      <c r="B161" s="1" t="s">
        <v>237</v>
      </c>
      <c r="C161" s="1" t="s">
        <v>82</v>
      </c>
      <c r="D161" s="1" t="s">
        <v>83</v>
      </c>
      <c r="E161" s="1" t="s">
        <v>84</v>
      </c>
      <c r="F161" s="1" t="s">
        <v>85</v>
      </c>
      <c r="G161" s="1" t="s">
        <v>86</v>
      </c>
      <c r="H161" s="1" t="s">
        <v>87</v>
      </c>
      <c r="I161" s="1">
        <v>2764.9999971166253</v>
      </c>
      <c r="J161" s="1">
        <v>0</v>
      </c>
      <c r="K161">
        <f t="shared" si="56"/>
        <v>-1.5463385474370386</v>
      </c>
      <c r="L161">
        <f t="shared" si="57"/>
        <v>2.387909341495258E-2</v>
      </c>
      <c r="M161">
        <f t="shared" si="58"/>
        <v>513.96405457984611</v>
      </c>
      <c r="N161">
        <f t="shared" si="59"/>
        <v>0.32628086160026154</v>
      </c>
      <c r="O161">
        <f t="shared" si="60"/>
        <v>1.3154623773622114</v>
      </c>
      <c r="P161">
        <f t="shared" si="61"/>
        <v>31.437028884887695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31.835798263549805</v>
      </c>
      <c r="V161" s="1">
        <v>31.437028884887695</v>
      </c>
      <c r="W161" s="1">
        <v>32.025726318359375</v>
      </c>
      <c r="X161" s="1">
        <v>417.07659912109375</v>
      </c>
      <c r="Y161" s="1">
        <v>419.888427734375</v>
      </c>
      <c r="Z161" s="1">
        <v>32.653465270996094</v>
      </c>
      <c r="AA161" s="1">
        <v>33.28277587890625</v>
      </c>
      <c r="AB161" s="1">
        <v>68.633743286132813</v>
      </c>
      <c r="AC161" s="1">
        <v>69.95648193359375</v>
      </c>
      <c r="AD161" s="1">
        <v>300.7303466796875</v>
      </c>
      <c r="AE161" s="1">
        <v>9.0692110359668732E-2</v>
      </c>
      <c r="AF161" s="1">
        <v>0.11991716176271439</v>
      </c>
      <c r="AG161" s="1">
        <v>99.437599182128906</v>
      </c>
      <c r="AH161" s="1">
        <v>3.1825604438781738</v>
      </c>
      <c r="AI161" s="1">
        <v>0.32695123553276062</v>
      </c>
      <c r="AJ161" s="1">
        <v>4.0940750390291214E-2</v>
      </c>
      <c r="AK161" s="1">
        <v>2.7053935918956995E-3</v>
      </c>
      <c r="AL161" s="1">
        <v>2.4577764794230461E-2</v>
      </c>
      <c r="AM161" s="1">
        <v>2.3938145022839308E-3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88</v>
      </c>
      <c r="AV161">
        <f t="shared" si="64"/>
        <v>0.50121724446614579</v>
      </c>
      <c r="AW161">
        <f t="shared" si="65"/>
        <v>3.2628086160026154E-4</v>
      </c>
      <c r="AX161">
        <f t="shared" si="66"/>
        <v>304.58702888488767</v>
      </c>
      <c r="AY161">
        <f t="shared" si="67"/>
        <v>304.98579826354978</v>
      </c>
      <c r="AZ161">
        <f t="shared" si="68"/>
        <v>1.4510737333206736E-2</v>
      </c>
      <c r="BA161">
        <f t="shared" si="69"/>
        <v>-0.10716816950875853</v>
      </c>
      <c r="BB161">
        <f t="shared" si="70"/>
        <v>4.6250217048775193</v>
      </c>
      <c r="BC161">
        <f t="shared" si="71"/>
        <v>46.511799791207508</v>
      </c>
      <c r="BD161">
        <f t="shared" si="72"/>
        <v>13.229023912301258</v>
      </c>
      <c r="BE161">
        <f t="shared" si="73"/>
        <v>31.63641357421875</v>
      </c>
      <c r="BF161">
        <f t="shared" si="74"/>
        <v>4.6776916770227874</v>
      </c>
      <c r="BG161">
        <f t="shared" si="75"/>
        <v>2.3679988956602602E-2</v>
      </c>
      <c r="BH161">
        <f t="shared" si="76"/>
        <v>3.3095593275153079</v>
      </c>
      <c r="BI161">
        <f t="shared" si="77"/>
        <v>1.3681323495074795</v>
      </c>
      <c r="BJ161">
        <f t="shared" si="78"/>
        <v>1.4817753523537997E-2</v>
      </c>
      <c r="BK161">
        <f t="shared" si="79"/>
        <v>51.107351653332564</v>
      </c>
      <c r="BL161">
        <f t="shared" si="80"/>
        <v>1.2240491059805634</v>
      </c>
      <c r="BM161">
        <f t="shared" si="81"/>
        <v>70.622785051140127</v>
      </c>
      <c r="BN161">
        <f t="shared" si="82"/>
        <v>420.62348302117249</v>
      </c>
      <c r="BO161">
        <f t="shared" si="83"/>
        <v>-2.5963061802339073E-3</v>
      </c>
    </row>
    <row r="162" spans="1:67" x14ac:dyDescent="0.25">
      <c r="A162" s="1">
        <v>149</v>
      </c>
      <c r="B162" s="1" t="s">
        <v>238</v>
      </c>
      <c r="C162" s="1" t="s">
        <v>82</v>
      </c>
      <c r="D162" s="1" t="s">
        <v>83</v>
      </c>
      <c r="E162" s="1" t="s">
        <v>84</v>
      </c>
      <c r="F162" s="1" t="s">
        <v>85</v>
      </c>
      <c r="G162" s="1" t="s">
        <v>86</v>
      </c>
      <c r="H162" s="1" t="s">
        <v>87</v>
      </c>
      <c r="I162" s="1">
        <v>2770.4999969936907</v>
      </c>
      <c r="J162" s="1">
        <v>0</v>
      </c>
      <c r="K162">
        <f t="shared" si="56"/>
        <v>-1.5840021142281664</v>
      </c>
      <c r="L162">
        <f t="shared" si="57"/>
        <v>2.3862169185955295E-2</v>
      </c>
      <c r="M162">
        <f t="shared" si="58"/>
        <v>516.58080360737745</v>
      </c>
      <c r="N162">
        <f t="shared" si="59"/>
        <v>0.32557579787254015</v>
      </c>
      <c r="O162">
        <f t="shared" si="60"/>
        <v>1.3135747403516747</v>
      </c>
      <c r="P162">
        <f t="shared" si="61"/>
        <v>31.427066802978516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31.829893112182617</v>
      </c>
      <c r="V162" s="1">
        <v>31.427066802978516</v>
      </c>
      <c r="W162" s="1">
        <v>32.023586273193359</v>
      </c>
      <c r="X162" s="1">
        <v>417.01412963867188</v>
      </c>
      <c r="Y162" s="1">
        <v>419.90203857421875</v>
      </c>
      <c r="Z162" s="1">
        <v>32.647186279296875</v>
      </c>
      <c r="AA162" s="1">
        <v>33.275218963623047</v>
      </c>
      <c r="AB162" s="1">
        <v>68.643959045410156</v>
      </c>
      <c r="AC162" s="1">
        <v>69.964454650878906</v>
      </c>
      <c r="AD162" s="1">
        <v>300.69345092773438</v>
      </c>
      <c r="AE162" s="1">
        <v>0.1466197669506073</v>
      </c>
      <c r="AF162" s="1">
        <v>7.6499328017234802E-2</v>
      </c>
      <c r="AG162" s="1">
        <v>99.438232421875</v>
      </c>
      <c r="AH162" s="1">
        <v>3.1825604438781738</v>
      </c>
      <c r="AI162" s="1">
        <v>0.32695123553276062</v>
      </c>
      <c r="AJ162" s="1">
        <v>4.0940750390291214E-2</v>
      </c>
      <c r="AK162" s="1">
        <v>2.7053935918956995E-3</v>
      </c>
      <c r="AL162" s="1">
        <v>2.4577764794230461E-2</v>
      </c>
      <c r="AM162" s="1">
        <v>2.3938145022839308E-3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88</v>
      </c>
      <c r="AV162">
        <f t="shared" si="64"/>
        <v>0.50115575154622394</v>
      </c>
      <c r="AW162">
        <f t="shared" si="65"/>
        <v>3.2557579787254016E-4</v>
      </c>
      <c r="AX162">
        <f t="shared" si="66"/>
        <v>304.57706680297849</v>
      </c>
      <c r="AY162">
        <f t="shared" si="67"/>
        <v>304.97989311218259</v>
      </c>
      <c r="AZ162">
        <f t="shared" si="68"/>
        <v>2.345916218774402E-2</v>
      </c>
      <c r="BA162">
        <f t="shared" si="69"/>
        <v>-0.10616482634618725</v>
      </c>
      <c r="BB162">
        <f t="shared" si="70"/>
        <v>4.6224036975452059</v>
      </c>
      <c r="BC162">
        <f t="shared" si="71"/>
        <v>46.485175620723744</v>
      </c>
      <c r="BD162">
        <f t="shared" si="72"/>
        <v>13.209956657100697</v>
      </c>
      <c r="BE162">
        <f t="shared" si="73"/>
        <v>31.628479957580566</v>
      </c>
      <c r="BF162">
        <f t="shared" si="74"/>
        <v>4.6755859784979945</v>
      </c>
      <c r="BG162">
        <f t="shared" si="75"/>
        <v>2.3663345681895195E-2</v>
      </c>
      <c r="BH162">
        <f t="shared" si="76"/>
        <v>3.3088289571935312</v>
      </c>
      <c r="BI162">
        <f t="shared" si="77"/>
        <v>1.3667570213044633</v>
      </c>
      <c r="BJ162">
        <f t="shared" si="78"/>
        <v>1.4807326505138604E-2</v>
      </c>
      <c r="BK162">
        <f t="shared" si="79"/>
        <v>51.367882013789362</v>
      </c>
      <c r="BL162">
        <f t="shared" si="80"/>
        <v>1.2302412376025427</v>
      </c>
      <c r="BM162">
        <f t="shared" si="81"/>
        <v>70.648674620918101</v>
      </c>
      <c r="BN162">
        <f t="shared" si="82"/>
        <v>420.65499731685088</v>
      </c>
      <c r="BO162">
        <f t="shared" si="83"/>
        <v>-2.6603190424636662E-3</v>
      </c>
    </row>
    <row r="163" spans="1:67" x14ac:dyDescent="0.25">
      <c r="A163" s="1">
        <v>150</v>
      </c>
      <c r="B163" s="1" t="s">
        <v>239</v>
      </c>
      <c r="C163" s="1" t="s">
        <v>82</v>
      </c>
      <c r="D163" s="1" t="s">
        <v>83</v>
      </c>
      <c r="E163" s="1" t="s">
        <v>84</v>
      </c>
      <c r="F163" s="1" t="s">
        <v>85</v>
      </c>
      <c r="G163" s="1" t="s">
        <v>86</v>
      </c>
      <c r="H163" s="1" t="s">
        <v>87</v>
      </c>
      <c r="I163" s="1">
        <v>2775.9999968707561</v>
      </c>
      <c r="J163" s="1">
        <v>0</v>
      </c>
      <c r="K163">
        <f t="shared" si="56"/>
        <v>-1.5573268445714079</v>
      </c>
      <c r="L163">
        <f t="shared" si="57"/>
        <v>2.3748237747539685E-2</v>
      </c>
      <c r="M163">
        <f t="shared" si="58"/>
        <v>515.26460945024689</v>
      </c>
      <c r="N163">
        <f t="shared" si="59"/>
        <v>0.32457681080255635</v>
      </c>
      <c r="O163">
        <f t="shared" si="60"/>
        <v>1.3157654483455183</v>
      </c>
      <c r="P163">
        <f t="shared" si="61"/>
        <v>31.433259963989258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31.828336715698242</v>
      </c>
      <c r="V163" s="1">
        <v>31.433259963989258</v>
      </c>
      <c r="W163" s="1">
        <v>32.040283203125</v>
      </c>
      <c r="X163" s="1">
        <v>417.05368041992188</v>
      </c>
      <c r="Y163" s="1">
        <v>419.8890380859375</v>
      </c>
      <c r="Z163" s="1">
        <v>32.643520355224609</v>
      </c>
      <c r="AA163" s="1">
        <v>33.26959228515625</v>
      </c>
      <c r="AB163" s="1">
        <v>68.6422119140625</v>
      </c>
      <c r="AC163" s="1">
        <v>69.958709716796875</v>
      </c>
      <c r="AD163" s="1">
        <v>300.71139526367188</v>
      </c>
      <c r="AE163" s="1">
        <v>0.15643855929374695</v>
      </c>
      <c r="AF163" s="1">
        <v>0.15195880830287933</v>
      </c>
      <c r="AG163" s="1">
        <v>99.438117980957031</v>
      </c>
      <c r="AH163" s="1">
        <v>3.1825604438781738</v>
      </c>
      <c r="AI163" s="1">
        <v>0.32695123553276062</v>
      </c>
      <c r="AJ163" s="1">
        <v>4.0940750390291214E-2</v>
      </c>
      <c r="AK163" s="1">
        <v>2.7053935918956995E-3</v>
      </c>
      <c r="AL163" s="1">
        <v>2.4577764794230461E-2</v>
      </c>
      <c r="AM163" s="1">
        <v>2.3938145022839308E-3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88</v>
      </c>
      <c r="AV163">
        <f t="shared" si="64"/>
        <v>0.50118565877278631</v>
      </c>
      <c r="AW163">
        <f t="shared" si="65"/>
        <v>3.2457681080255637E-4</v>
      </c>
      <c r="AX163">
        <f t="shared" si="66"/>
        <v>304.58325996398924</v>
      </c>
      <c r="AY163">
        <f t="shared" si="67"/>
        <v>304.97833671569822</v>
      </c>
      <c r="AZ163">
        <f t="shared" si="68"/>
        <v>2.5030168927531626E-2</v>
      </c>
      <c r="BA163">
        <f t="shared" si="69"/>
        <v>-0.1067139819593285</v>
      </c>
      <c r="BB163">
        <f t="shared" si="70"/>
        <v>4.6240310911752234</v>
      </c>
      <c r="BC163">
        <f t="shared" si="71"/>
        <v>46.501595012696754</v>
      </c>
      <c r="BD163">
        <f t="shared" si="72"/>
        <v>13.232002727540504</v>
      </c>
      <c r="BE163">
        <f t="shared" si="73"/>
        <v>31.63079833984375</v>
      </c>
      <c r="BF163">
        <f t="shared" si="74"/>
        <v>4.6762012258728483</v>
      </c>
      <c r="BG163">
        <f t="shared" si="75"/>
        <v>2.3551300467192803E-2</v>
      </c>
      <c r="BH163">
        <f t="shared" si="76"/>
        <v>3.308265642829705</v>
      </c>
      <c r="BI163">
        <f t="shared" si="77"/>
        <v>1.3679355830431432</v>
      </c>
      <c r="BJ163">
        <f t="shared" si="78"/>
        <v>1.47371305901665E-2</v>
      </c>
      <c r="BK163">
        <f t="shared" si="79"/>
        <v>51.236943025925399</v>
      </c>
      <c r="BL163">
        <f t="shared" si="80"/>
        <v>1.2271447042272847</v>
      </c>
      <c r="BM163">
        <f t="shared" si="81"/>
        <v>70.608736855127702</v>
      </c>
      <c r="BN163">
        <f t="shared" si="82"/>
        <v>420.62931668293112</v>
      </c>
      <c r="BO163">
        <f t="shared" si="83"/>
        <v>-2.6141991773877475E-3</v>
      </c>
    </row>
    <row r="164" spans="1:67" x14ac:dyDescent="0.25">
      <c r="A164" s="1">
        <v>151</v>
      </c>
      <c r="B164" s="1" t="s">
        <v>240</v>
      </c>
      <c r="C164" s="1" t="s">
        <v>82</v>
      </c>
      <c r="D164" s="1" t="s">
        <v>83</v>
      </c>
      <c r="E164" s="1" t="s">
        <v>84</v>
      </c>
      <c r="F164" s="1" t="s">
        <v>85</v>
      </c>
      <c r="G164" s="1" t="s">
        <v>86</v>
      </c>
      <c r="H164" s="1" t="s">
        <v>87</v>
      </c>
      <c r="I164" s="1">
        <v>2780.9999967589974</v>
      </c>
      <c r="J164" s="1">
        <v>0</v>
      </c>
      <c r="K164">
        <f t="shared" si="56"/>
        <v>-1.6099936371612977</v>
      </c>
      <c r="L164">
        <f t="shared" si="57"/>
        <v>2.3829519448490561E-2</v>
      </c>
      <c r="M164">
        <f t="shared" si="58"/>
        <v>518.50727328330242</v>
      </c>
      <c r="N164">
        <f t="shared" si="59"/>
        <v>0.32598586041441802</v>
      </c>
      <c r="O164">
        <f t="shared" si="60"/>
        <v>1.3170056359880578</v>
      </c>
      <c r="P164">
        <f t="shared" si="61"/>
        <v>31.438545227050781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31.834306716918945</v>
      </c>
      <c r="V164" s="1">
        <v>31.438545227050781</v>
      </c>
      <c r="W164" s="1">
        <v>32.035160064697266</v>
      </c>
      <c r="X164" s="1">
        <v>417.03515625</v>
      </c>
      <c r="Y164" s="1">
        <v>419.97430419921875</v>
      </c>
      <c r="Z164" s="1">
        <v>32.642097473144531</v>
      </c>
      <c r="AA164" s="1">
        <v>33.2708740234375</v>
      </c>
      <c r="AB164" s="1">
        <v>68.616455078125</v>
      </c>
      <c r="AC164" s="1">
        <v>69.938201904296875</v>
      </c>
      <c r="AD164" s="1">
        <v>300.71734619140625</v>
      </c>
      <c r="AE164" s="1">
        <v>0.11941257119178772</v>
      </c>
      <c r="AF164" s="1">
        <v>0.18814793229103088</v>
      </c>
      <c r="AG164" s="1">
        <v>99.438766479492188</v>
      </c>
      <c r="AH164" s="1">
        <v>3.1825604438781738</v>
      </c>
      <c r="AI164" s="1">
        <v>0.32695123553276062</v>
      </c>
      <c r="AJ164" s="1">
        <v>4.0940750390291214E-2</v>
      </c>
      <c r="AK164" s="1">
        <v>2.7053935918956995E-3</v>
      </c>
      <c r="AL164" s="1">
        <v>2.4577764794230461E-2</v>
      </c>
      <c r="AM164" s="1">
        <v>2.3938145022839308E-3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88</v>
      </c>
      <c r="AV164">
        <f t="shared" si="64"/>
        <v>0.50119557698567707</v>
      </c>
      <c r="AW164">
        <f t="shared" si="65"/>
        <v>3.2598586041441803E-4</v>
      </c>
      <c r="AX164">
        <f t="shared" si="66"/>
        <v>304.58854522705076</v>
      </c>
      <c r="AY164">
        <f t="shared" si="67"/>
        <v>304.98430671691892</v>
      </c>
      <c r="AZ164">
        <f t="shared" si="68"/>
        <v>1.9106010963633402E-2</v>
      </c>
      <c r="BA164">
        <f t="shared" si="69"/>
        <v>-0.10738312455299423</v>
      </c>
      <c r="BB164">
        <f t="shared" si="70"/>
        <v>4.6254203085732621</v>
      </c>
      <c r="BC164">
        <f t="shared" si="71"/>
        <v>46.515262330081185</v>
      </c>
      <c r="BD164">
        <f t="shared" si="72"/>
        <v>13.244388306643685</v>
      </c>
      <c r="BE164">
        <f t="shared" si="73"/>
        <v>31.636425971984863</v>
      </c>
      <c r="BF164">
        <f t="shared" si="74"/>
        <v>4.6776949682183098</v>
      </c>
      <c r="BG164">
        <f t="shared" si="75"/>
        <v>2.3631237397596355E-2</v>
      </c>
      <c r="BH164">
        <f t="shared" si="76"/>
        <v>3.3084146725852044</v>
      </c>
      <c r="BI164">
        <f t="shared" si="77"/>
        <v>1.3692802956331054</v>
      </c>
      <c r="BJ164">
        <f t="shared" si="78"/>
        <v>1.4787210701613733E-2</v>
      </c>
      <c r="BK164">
        <f t="shared" si="79"/>
        <v>51.559723665936552</v>
      </c>
      <c r="BL164">
        <f t="shared" si="80"/>
        <v>1.2346166613025535</v>
      </c>
      <c r="BM164">
        <f t="shared" si="81"/>
        <v>70.590475411532609</v>
      </c>
      <c r="BN164">
        <f t="shared" si="82"/>
        <v>420.73961806704364</v>
      </c>
      <c r="BO164">
        <f t="shared" si="83"/>
        <v>-2.7012007278727126E-3</v>
      </c>
    </row>
    <row r="165" spans="1:67" x14ac:dyDescent="0.25">
      <c r="A165" s="1">
        <v>152</v>
      </c>
      <c r="B165" s="1" t="s">
        <v>241</v>
      </c>
      <c r="C165" s="1" t="s">
        <v>82</v>
      </c>
      <c r="D165" s="1" t="s">
        <v>83</v>
      </c>
      <c r="E165" s="1" t="s">
        <v>84</v>
      </c>
      <c r="F165" s="1" t="s">
        <v>85</v>
      </c>
      <c r="G165" s="1" t="s">
        <v>86</v>
      </c>
      <c r="H165" s="1" t="s">
        <v>87</v>
      </c>
      <c r="I165" s="1">
        <v>2786.4999966360629</v>
      </c>
      <c r="J165" s="1">
        <v>0</v>
      </c>
      <c r="K165">
        <f t="shared" si="56"/>
        <v>-1.5573566107904599</v>
      </c>
      <c r="L165">
        <f t="shared" si="57"/>
        <v>2.3437302812974681E-2</v>
      </c>
      <c r="M165">
        <f t="shared" si="58"/>
        <v>516.62551216058603</v>
      </c>
      <c r="N165">
        <f t="shared" si="59"/>
        <v>0.32100257992808723</v>
      </c>
      <c r="O165">
        <f t="shared" si="60"/>
        <v>1.3183959275335075</v>
      </c>
      <c r="P165">
        <f t="shared" si="61"/>
        <v>31.439264297485352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31.832124710083008</v>
      </c>
      <c r="V165" s="1">
        <v>31.439264297485352</v>
      </c>
      <c r="W165" s="1">
        <v>32.022018432617188</v>
      </c>
      <c r="X165" s="1">
        <v>417.05349731445313</v>
      </c>
      <c r="Y165" s="1">
        <v>419.8917236328125</v>
      </c>
      <c r="Z165" s="1">
        <v>32.639797210693359</v>
      </c>
      <c r="AA165" s="1">
        <v>33.258941650390625</v>
      </c>
      <c r="AB165" s="1">
        <v>68.619796752929688</v>
      </c>
      <c r="AC165" s="1">
        <v>69.92144775390625</v>
      </c>
      <c r="AD165" s="1">
        <v>300.7308349609375</v>
      </c>
      <c r="AE165" s="1">
        <v>0.12923344969749451</v>
      </c>
      <c r="AF165" s="1">
        <v>3.8248606026172638E-2</v>
      </c>
      <c r="AG165" s="1">
        <v>99.438323974609375</v>
      </c>
      <c r="AH165" s="1">
        <v>3.1825604438781738</v>
      </c>
      <c r="AI165" s="1">
        <v>0.32695123553276062</v>
      </c>
      <c r="AJ165" s="1">
        <v>4.0940750390291214E-2</v>
      </c>
      <c r="AK165" s="1">
        <v>2.7053935918956995E-3</v>
      </c>
      <c r="AL165" s="1">
        <v>2.4577764794230461E-2</v>
      </c>
      <c r="AM165" s="1">
        <v>2.3938145022839308E-3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88</v>
      </c>
      <c r="AV165">
        <f t="shared" si="64"/>
        <v>0.50121805826822907</v>
      </c>
      <c r="AW165">
        <f t="shared" si="65"/>
        <v>3.2100257992808724E-4</v>
      </c>
      <c r="AX165">
        <f t="shared" si="66"/>
        <v>304.58926429748533</v>
      </c>
      <c r="AY165">
        <f t="shared" si="67"/>
        <v>304.98212471008299</v>
      </c>
      <c r="AZ165">
        <f t="shared" si="68"/>
        <v>2.0677351489424289E-2</v>
      </c>
      <c r="BA165">
        <f t="shared" si="69"/>
        <v>-0.10528789903149573</v>
      </c>
      <c r="BB165">
        <f t="shared" si="70"/>
        <v>4.6256093424176798</v>
      </c>
      <c r="BC165">
        <f t="shared" si="71"/>
        <v>46.517370341024503</v>
      </c>
      <c r="BD165">
        <f t="shared" si="72"/>
        <v>13.258428690633878</v>
      </c>
      <c r="BE165">
        <f t="shared" si="73"/>
        <v>31.63569450378418</v>
      </c>
      <c r="BF165">
        <f t="shared" si="74"/>
        <v>4.6775007911324193</v>
      </c>
      <c r="BG165">
        <f t="shared" si="75"/>
        <v>2.3245467931098877E-2</v>
      </c>
      <c r="BH165">
        <f t="shared" si="76"/>
        <v>3.3072134148841723</v>
      </c>
      <c r="BI165">
        <f t="shared" si="77"/>
        <v>1.370287376248247</v>
      </c>
      <c r="BJ165">
        <f t="shared" si="78"/>
        <v>1.4545531688424238E-2</v>
      </c>
      <c r="BK165">
        <f t="shared" si="79"/>
        <v>51.372375051772849</v>
      </c>
      <c r="BL165">
        <f t="shared" si="80"/>
        <v>1.2303779357469913</v>
      </c>
      <c r="BM165">
        <f t="shared" si="81"/>
        <v>70.556750720957439</v>
      </c>
      <c r="BN165">
        <f t="shared" si="82"/>
        <v>420.63201637924107</v>
      </c>
      <c r="BO165">
        <f t="shared" si="83"/>
        <v>-2.6123076202575171E-3</v>
      </c>
    </row>
    <row r="166" spans="1:67" x14ac:dyDescent="0.25">
      <c r="A166" s="1">
        <v>153</v>
      </c>
      <c r="B166" s="1" t="s">
        <v>242</v>
      </c>
      <c r="C166" s="1" t="s">
        <v>82</v>
      </c>
      <c r="D166" s="1" t="s">
        <v>83</v>
      </c>
      <c r="E166" s="1" t="s">
        <v>84</v>
      </c>
      <c r="F166" s="1" t="s">
        <v>85</v>
      </c>
      <c r="G166" s="1" t="s">
        <v>86</v>
      </c>
      <c r="H166" s="1" t="s">
        <v>87</v>
      </c>
      <c r="I166" s="1">
        <v>2791.4999965243042</v>
      </c>
      <c r="J166" s="1">
        <v>0</v>
      </c>
      <c r="K166">
        <f t="shared" si="56"/>
        <v>-1.6098859232613985</v>
      </c>
      <c r="L166">
        <f t="shared" si="57"/>
        <v>2.3236693228777128E-2</v>
      </c>
      <c r="M166">
        <f t="shared" si="58"/>
        <v>521.12878480192751</v>
      </c>
      <c r="N166">
        <f t="shared" si="59"/>
        <v>0.31825055166553839</v>
      </c>
      <c r="O166">
        <f t="shared" si="60"/>
        <v>1.3183009308001736</v>
      </c>
      <c r="P166">
        <f t="shared" si="61"/>
        <v>31.436721801757813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31.832725524902344</v>
      </c>
      <c r="V166" s="1">
        <v>31.436721801757813</v>
      </c>
      <c r="W166" s="1">
        <v>32.037776947021484</v>
      </c>
      <c r="X166" s="1">
        <v>416.93804931640625</v>
      </c>
      <c r="Y166" s="1">
        <v>419.88363647460938</v>
      </c>
      <c r="Z166" s="1">
        <v>32.639110565185547</v>
      </c>
      <c r="AA166" s="1">
        <v>33.253002166748047</v>
      </c>
      <c r="AB166" s="1">
        <v>68.616378784179688</v>
      </c>
      <c r="AC166" s="1">
        <v>69.906944274902344</v>
      </c>
      <c r="AD166" s="1">
        <v>300.70562744140625</v>
      </c>
      <c r="AE166" s="1">
        <v>0.38621410727500916</v>
      </c>
      <c r="AF166" s="1">
        <v>2.1710090339183807E-2</v>
      </c>
      <c r="AG166" s="1">
        <v>99.4388427734375</v>
      </c>
      <c r="AH166" s="1">
        <v>3.1825604438781738</v>
      </c>
      <c r="AI166" s="1">
        <v>0.32695123553276062</v>
      </c>
      <c r="AJ166" s="1">
        <v>4.0940750390291214E-2</v>
      </c>
      <c r="AK166" s="1">
        <v>2.7053935918956995E-3</v>
      </c>
      <c r="AL166" s="1">
        <v>2.4577764794230461E-2</v>
      </c>
      <c r="AM166" s="1">
        <v>2.3938145022839308E-3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88</v>
      </c>
      <c r="AV166">
        <f t="shared" si="64"/>
        <v>0.50117604573567698</v>
      </c>
      <c r="AW166">
        <f t="shared" si="65"/>
        <v>3.182505516655384E-4</v>
      </c>
      <c r="AX166">
        <f t="shared" si="66"/>
        <v>304.58672180175779</v>
      </c>
      <c r="AY166">
        <f t="shared" si="67"/>
        <v>304.98272552490232</v>
      </c>
      <c r="AZ166">
        <f t="shared" si="68"/>
        <v>6.1794255782792185E-2</v>
      </c>
      <c r="BA166">
        <f t="shared" si="69"/>
        <v>-0.10302542419113847</v>
      </c>
      <c r="BB166">
        <f t="shared" si="70"/>
        <v>4.6249409850042094</v>
      </c>
      <c r="BC166">
        <f t="shared" si="71"/>
        <v>46.510406356414698</v>
      </c>
      <c r="BD166">
        <f t="shared" si="72"/>
        <v>13.257404189666651</v>
      </c>
      <c r="BE166">
        <f t="shared" si="73"/>
        <v>31.634723663330078</v>
      </c>
      <c r="BF166">
        <f t="shared" si="74"/>
        <v>4.6772430806245922</v>
      </c>
      <c r="BG166">
        <f t="shared" si="75"/>
        <v>2.3048115069245038E-2</v>
      </c>
      <c r="BH166">
        <f t="shared" si="76"/>
        <v>3.3066400542040357</v>
      </c>
      <c r="BI166">
        <f t="shared" si="77"/>
        <v>1.3706030264205564</v>
      </c>
      <c r="BJ166">
        <f t="shared" si="78"/>
        <v>1.4421896617141187E-2</v>
      </c>
      <c r="BK166">
        <f t="shared" si="79"/>
        <v>51.82044329663141</v>
      </c>
      <c r="BL166">
        <f t="shared" si="80"/>
        <v>1.2411266825670653</v>
      </c>
      <c r="BM166">
        <f t="shared" si="81"/>
        <v>70.55275248473248</v>
      </c>
      <c r="BN166">
        <f t="shared" si="82"/>
        <v>420.64889914040498</v>
      </c>
      <c r="BO166">
        <f t="shared" si="83"/>
        <v>-2.7001588095112283E-3</v>
      </c>
    </row>
    <row r="167" spans="1:67" x14ac:dyDescent="0.25">
      <c r="A167" s="1">
        <v>154</v>
      </c>
      <c r="B167" s="1" t="s">
        <v>243</v>
      </c>
      <c r="C167" s="1" t="s">
        <v>82</v>
      </c>
      <c r="D167" s="1" t="s">
        <v>83</v>
      </c>
      <c r="E167" s="1" t="s">
        <v>84</v>
      </c>
      <c r="F167" s="1" t="s">
        <v>85</v>
      </c>
      <c r="G167" s="1" t="s">
        <v>86</v>
      </c>
      <c r="H167" s="1" t="s">
        <v>87</v>
      </c>
      <c r="I167" s="1">
        <v>2796.4999964125454</v>
      </c>
      <c r="J167" s="1">
        <v>0</v>
      </c>
      <c r="K167">
        <f t="shared" si="56"/>
        <v>-1.5695856703665385</v>
      </c>
      <c r="L167">
        <f t="shared" si="57"/>
        <v>2.3511104802385045E-2</v>
      </c>
      <c r="M167">
        <f t="shared" si="58"/>
        <v>517.11792063314999</v>
      </c>
      <c r="N167">
        <f t="shared" si="59"/>
        <v>0.32243587173740285</v>
      </c>
      <c r="O167">
        <f t="shared" si="60"/>
        <v>1.3201660002895754</v>
      </c>
      <c r="P167">
        <f t="shared" si="61"/>
        <v>31.443275451660156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31.833217620849609</v>
      </c>
      <c r="V167" s="1">
        <v>31.443275451660156</v>
      </c>
      <c r="W167" s="1">
        <v>32.049152374267578</v>
      </c>
      <c r="X167" s="1">
        <v>417.03775024414063</v>
      </c>
      <c r="Y167" s="1">
        <v>419.8990478515625</v>
      </c>
      <c r="Z167" s="1">
        <v>32.629650115966797</v>
      </c>
      <c r="AA167" s="1">
        <v>33.251537322998047</v>
      </c>
      <c r="AB167" s="1">
        <v>68.594650268554688</v>
      </c>
      <c r="AC167" s="1">
        <v>69.901992797851563</v>
      </c>
      <c r="AD167" s="1">
        <v>300.74365234375</v>
      </c>
      <c r="AE167" s="1">
        <v>0.17156091332435608</v>
      </c>
      <c r="AF167" s="1">
        <v>7.960096001625061E-2</v>
      </c>
      <c r="AG167" s="1">
        <v>99.438949584960938</v>
      </c>
      <c r="AH167" s="1">
        <v>3.1825604438781738</v>
      </c>
      <c r="AI167" s="1">
        <v>0.32695123553276062</v>
      </c>
      <c r="AJ167" s="1">
        <v>4.0940750390291214E-2</v>
      </c>
      <c r="AK167" s="1">
        <v>2.7053935918956995E-3</v>
      </c>
      <c r="AL167" s="1">
        <v>2.4577764794230461E-2</v>
      </c>
      <c r="AM167" s="1">
        <v>2.3938145022839308E-3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88</v>
      </c>
      <c r="AV167">
        <f t="shared" si="64"/>
        <v>0.50123942057291659</v>
      </c>
      <c r="AW167">
        <f t="shared" si="65"/>
        <v>3.2243587173740284E-4</v>
      </c>
      <c r="AX167">
        <f t="shared" si="66"/>
        <v>304.59327545166013</v>
      </c>
      <c r="AY167">
        <f t="shared" si="67"/>
        <v>304.98321762084959</v>
      </c>
      <c r="AZ167">
        <f t="shared" si="68"/>
        <v>2.7449745518347335E-2</v>
      </c>
      <c r="BA167">
        <f t="shared" si="69"/>
        <v>-0.10632325684163639</v>
      </c>
      <c r="BB167">
        <f t="shared" si="70"/>
        <v>4.6266639437736252</v>
      </c>
      <c r="BC167">
        <f t="shared" si="71"/>
        <v>46.52768319742345</v>
      </c>
      <c r="BD167">
        <f t="shared" si="72"/>
        <v>13.276145874425403</v>
      </c>
      <c r="BE167">
        <f t="shared" si="73"/>
        <v>31.638246536254883</v>
      </c>
      <c r="BF167">
        <f t="shared" si="74"/>
        <v>4.6781782895103738</v>
      </c>
      <c r="BG167">
        <f t="shared" si="75"/>
        <v>2.3318064851655228E-2</v>
      </c>
      <c r="BH167">
        <f t="shared" si="76"/>
        <v>3.3064979434840498</v>
      </c>
      <c r="BI167">
        <f t="shared" si="77"/>
        <v>1.371680346026324</v>
      </c>
      <c r="BJ167">
        <f t="shared" si="78"/>
        <v>1.4591011891490901E-2</v>
      </c>
      <c r="BK167">
        <f t="shared" si="79"/>
        <v>51.421662839319637</v>
      </c>
      <c r="BL167">
        <f t="shared" si="80"/>
        <v>1.2315291574939582</v>
      </c>
      <c r="BM167">
        <f t="shared" si="81"/>
        <v>70.524655690070304</v>
      </c>
      <c r="BN167">
        <f t="shared" si="82"/>
        <v>420.6451537072283</v>
      </c>
      <c r="BO167">
        <f t="shared" si="83"/>
        <v>-2.6315408130367377E-3</v>
      </c>
    </row>
    <row r="168" spans="1:67" x14ac:dyDescent="0.25">
      <c r="A168" s="1">
        <v>155</v>
      </c>
      <c r="B168" s="1" t="s">
        <v>244</v>
      </c>
      <c r="C168" s="1" t="s">
        <v>82</v>
      </c>
      <c r="D168" s="1" t="s">
        <v>83</v>
      </c>
      <c r="E168" s="1" t="s">
        <v>84</v>
      </c>
      <c r="F168" s="1" t="s">
        <v>85</v>
      </c>
      <c r="G168" s="1" t="s">
        <v>86</v>
      </c>
      <c r="H168" s="1" t="s">
        <v>87</v>
      </c>
      <c r="I168" s="1">
        <v>2801.9999962896109</v>
      </c>
      <c r="J168" s="1">
        <v>0</v>
      </c>
      <c r="K168">
        <f t="shared" si="56"/>
        <v>-1.6034157006189997</v>
      </c>
      <c r="L168">
        <f t="shared" si="57"/>
        <v>2.3581194150755071E-2</v>
      </c>
      <c r="M168">
        <f t="shared" si="58"/>
        <v>519.10109905151728</v>
      </c>
      <c r="N168">
        <f t="shared" si="59"/>
        <v>0.32360204561576833</v>
      </c>
      <c r="O168">
        <f t="shared" si="60"/>
        <v>1.3210455651195283</v>
      </c>
      <c r="P168">
        <f t="shared" si="61"/>
        <v>31.444770812988281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31.835271835327148</v>
      </c>
      <c r="V168" s="1">
        <v>31.444770812988281</v>
      </c>
      <c r="W168" s="1">
        <v>32.046180725097656</v>
      </c>
      <c r="X168" s="1">
        <v>416.98867797851563</v>
      </c>
      <c r="Y168" s="1">
        <v>419.91690063476563</v>
      </c>
      <c r="Z168" s="1">
        <v>32.622177124023438</v>
      </c>
      <c r="AA168" s="1">
        <v>33.246406555175781</v>
      </c>
      <c r="AB168" s="1">
        <v>68.571449279785156</v>
      </c>
      <c r="AC168" s="1">
        <v>69.883567810058594</v>
      </c>
      <c r="AD168" s="1">
        <v>300.700439453125</v>
      </c>
      <c r="AE168" s="1">
        <v>0.12621557712554932</v>
      </c>
      <c r="AF168" s="1">
        <v>7.3398970067501068E-2</v>
      </c>
      <c r="AG168" s="1">
        <v>99.439666748046875</v>
      </c>
      <c r="AH168" s="1">
        <v>3.1825604438781738</v>
      </c>
      <c r="AI168" s="1">
        <v>0.32695123553276062</v>
      </c>
      <c r="AJ168" s="1">
        <v>4.0940750390291214E-2</v>
      </c>
      <c r="AK168" s="1">
        <v>2.7053935918956995E-3</v>
      </c>
      <c r="AL168" s="1">
        <v>2.4577764794230461E-2</v>
      </c>
      <c r="AM168" s="1">
        <v>2.3938145022839308E-3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88</v>
      </c>
      <c r="AV168">
        <f t="shared" si="64"/>
        <v>0.50116739908854158</v>
      </c>
      <c r="AW168">
        <f t="shared" si="65"/>
        <v>3.2360204561576831E-4</v>
      </c>
      <c r="AX168">
        <f t="shared" si="66"/>
        <v>304.59477081298826</v>
      </c>
      <c r="AY168">
        <f t="shared" si="67"/>
        <v>304.98527183532713</v>
      </c>
      <c r="AZ168">
        <f t="shared" si="68"/>
        <v>2.0194491888705812E-2</v>
      </c>
      <c r="BA168">
        <f t="shared" si="69"/>
        <v>-0.10690661233163506</v>
      </c>
      <c r="BB168">
        <f t="shared" si="70"/>
        <v>4.6270571535362892</v>
      </c>
      <c r="BC168">
        <f t="shared" si="71"/>
        <v>46.531301892432893</v>
      </c>
      <c r="BD168">
        <f t="shared" si="72"/>
        <v>13.284895337257112</v>
      </c>
      <c r="BE168">
        <f t="shared" si="73"/>
        <v>31.640021324157715</v>
      </c>
      <c r="BF168">
        <f t="shared" si="74"/>
        <v>4.6786495000017805</v>
      </c>
      <c r="BG168">
        <f t="shared" si="75"/>
        <v>2.3387006288287701E-2</v>
      </c>
      <c r="BH168">
        <f t="shared" si="76"/>
        <v>3.3060115884167609</v>
      </c>
      <c r="BI168">
        <f t="shared" si="77"/>
        <v>1.3726379115850196</v>
      </c>
      <c r="BJ168">
        <f t="shared" si="78"/>
        <v>1.4634202332673176E-2</v>
      </c>
      <c r="BK168">
        <f t="shared" si="79"/>
        <v>51.619240298227751</v>
      </c>
      <c r="BL168">
        <f t="shared" si="80"/>
        <v>1.2361995867916253</v>
      </c>
      <c r="BM168">
        <f t="shared" si="81"/>
        <v>70.508269231088235</v>
      </c>
      <c r="BN168">
        <f t="shared" si="82"/>
        <v>420.6790876665948</v>
      </c>
      <c r="BO168">
        <f t="shared" si="83"/>
        <v>-2.6874182535595479E-3</v>
      </c>
    </row>
    <row r="169" spans="1:67" x14ac:dyDescent="0.25">
      <c r="A169" s="1">
        <v>156</v>
      </c>
      <c r="B169" s="1" t="s">
        <v>245</v>
      </c>
      <c r="C169" s="1" t="s">
        <v>82</v>
      </c>
      <c r="D169" s="1" t="s">
        <v>83</v>
      </c>
      <c r="E169" s="1" t="s">
        <v>84</v>
      </c>
      <c r="F169" s="1" t="s">
        <v>85</v>
      </c>
      <c r="G169" s="1" t="s">
        <v>86</v>
      </c>
      <c r="H169" s="1" t="s">
        <v>87</v>
      </c>
      <c r="I169" s="1">
        <v>2806.9999961778522</v>
      </c>
      <c r="J169" s="1">
        <v>0</v>
      </c>
      <c r="K169">
        <f t="shared" si="56"/>
        <v>-1.5954691044004223</v>
      </c>
      <c r="L169">
        <f t="shared" si="57"/>
        <v>2.3356930125207998E-2</v>
      </c>
      <c r="M169">
        <f t="shared" si="58"/>
        <v>519.57223349653168</v>
      </c>
      <c r="N169">
        <f t="shared" si="59"/>
        <v>0.32027251769640092</v>
      </c>
      <c r="O169">
        <f t="shared" si="60"/>
        <v>1.3199214831082604</v>
      </c>
      <c r="P169">
        <f t="shared" si="61"/>
        <v>31.438686370849609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31.836570739746094</v>
      </c>
      <c r="V169" s="1">
        <v>31.438686370849609</v>
      </c>
      <c r="W169" s="1">
        <v>32.033809661865234</v>
      </c>
      <c r="X169" s="1">
        <v>416.9732666015625</v>
      </c>
      <c r="Y169" s="1">
        <v>419.88766479492188</v>
      </c>
      <c r="Z169" s="1">
        <v>32.623893737792969</v>
      </c>
      <c r="AA169" s="1">
        <v>33.241539001464844</v>
      </c>
      <c r="AB169" s="1">
        <v>68.570182800292969</v>
      </c>
      <c r="AC169" s="1">
        <v>69.868377685546875</v>
      </c>
      <c r="AD169" s="1">
        <v>300.78057861328125</v>
      </c>
      <c r="AE169" s="1">
        <v>0.12847918272018433</v>
      </c>
      <c r="AF169" s="1">
        <v>0.13438856601715088</v>
      </c>
      <c r="AG169" s="1">
        <v>99.439918518066406</v>
      </c>
      <c r="AH169" s="1">
        <v>3.1825604438781738</v>
      </c>
      <c r="AI169" s="1">
        <v>0.32695123553276062</v>
      </c>
      <c r="AJ169" s="1">
        <v>4.0940750390291214E-2</v>
      </c>
      <c r="AK169" s="1">
        <v>2.7053935918956995E-3</v>
      </c>
      <c r="AL169" s="1">
        <v>2.4577764794230461E-2</v>
      </c>
      <c r="AM169" s="1">
        <v>2.3938145022839308E-3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88</v>
      </c>
      <c r="AV169">
        <f t="shared" si="64"/>
        <v>0.50130096435546867</v>
      </c>
      <c r="AW169">
        <f t="shared" si="65"/>
        <v>3.2027251769640091E-4</v>
      </c>
      <c r="AX169">
        <f t="shared" si="66"/>
        <v>304.58868637084959</v>
      </c>
      <c r="AY169">
        <f t="shared" si="67"/>
        <v>304.98657073974607</v>
      </c>
      <c r="AZ169">
        <f t="shared" si="68"/>
        <v>2.0556668775752129E-2</v>
      </c>
      <c r="BA169">
        <f t="shared" si="69"/>
        <v>-0.10423466627328977</v>
      </c>
      <c r="BB169">
        <f t="shared" si="70"/>
        <v>4.6254574128290509</v>
      </c>
      <c r="BC169">
        <f t="shared" si="71"/>
        <v>46.515096570485319</v>
      </c>
      <c r="BD169">
        <f t="shared" si="72"/>
        <v>13.273557569020475</v>
      </c>
      <c r="BE169">
        <f t="shared" si="73"/>
        <v>31.637628555297852</v>
      </c>
      <c r="BF169">
        <f t="shared" si="74"/>
        <v>4.6780142237675424</v>
      </c>
      <c r="BG169">
        <f t="shared" si="75"/>
        <v>2.3166403344290581E-2</v>
      </c>
      <c r="BH169">
        <f t="shared" si="76"/>
        <v>3.3055359297207905</v>
      </c>
      <c r="BI169">
        <f t="shared" si="77"/>
        <v>1.3724782940467519</v>
      </c>
      <c r="BJ169">
        <f t="shared" si="78"/>
        <v>1.4496000030612391E-2</v>
      </c>
      <c r="BK169">
        <f t="shared" si="79"/>
        <v>51.666220563144883</v>
      </c>
      <c r="BL169">
        <f t="shared" si="80"/>
        <v>1.2374077093936469</v>
      </c>
      <c r="BM169">
        <f t="shared" si="81"/>
        <v>70.521187458290953</v>
      </c>
      <c r="BN169">
        <f t="shared" si="82"/>
        <v>420.6460743954944</v>
      </c>
      <c r="BO169">
        <f t="shared" si="83"/>
        <v>-2.6747991398000533E-3</v>
      </c>
    </row>
    <row r="170" spans="1:67" x14ac:dyDescent="0.25">
      <c r="A170" s="1">
        <v>157</v>
      </c>
      <c r="B170" s="1" t="s">
        <v>246</v>
      </c>
      <c r="C170" s="1" t="s">
        <v>82</v>
      </c>
      <c r="D170" s="1" t="s">
        <v>83</v>
      </c>
      <c r="E170" s="1" t="s">
        <v>84</v>
      </c>
      <c r="F170" s="1" t="s">
        <v>85</v>
      </c>
      <c r="G170" s="1" t="s">
        <v>86</v>
      </c>
      <c r="H170" s="1" t="s">
        <v>87</v>
      </c>
      <c r="I170" s="1">
        <v>2811.9999960660934</v>
      </c>
      <c r="J170" s="1">
        <v>0</v>
      </c>
      <c r="K170">
        <f t="shared" si="56"/>
        <v>-1.5370426706571849</v>
      </c>
      <c r="L170">
        <f t="shared" si="57"/>
        <v>2.3389252957483692E-2</v>
      </c>
      <c r="M170">
        <f t="shared" si="58"/>
        <v>515.39263998318529</v>
      </c>
      <c r="N170">
        <f t="shared" si="59"/>
        <v>0.32087002031300571</v>
      </c>
      <c r="O170">
        <f t="shared" si="60"/>
        <v>1.3205787437477681</v>
      </c>
      <c r="P170">
        <f t="shared" si="61"/>
        <v>31.438896179199219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31.833595275878906</v>
      </c>
      <c r="V170" s="1">
        <v>31.438896179199219</v>
      </c>
      <c r="W170" s="1">
        <v>32.029998779296875</v>
      </c>
      <c r="X170" s="1">
        <v>417.04443359375</v>
      </c>
      <c r="Y170" s="1">
        <v>419.84249877929688</v>
      </c>
      <c r="Z170" s="1">
        <v>32.616443634033203</v>
      </c>
      <c r="AA170" s="1">
        <v>33.235397338867188</v>
      </c>
      <c r="AB170" s="1">
        <v>68.566261291503906</v>
      </c>
      <c r="AC170" s="1">
        <v>69.867424011230469</v>
      </c>
      <c r="AD170" s="1">
        <v>300.70660400390625</v>
      </c>
      <c r="AE170" s="1">
        <v>0.22143664956092834</v>
      </c>
      <c r="AF170" s="1">
        <v>8.9936546981334686E-2</v>
      </c>
      <c r="AG170" s="1">
        <v>99.440177917480469</v>
      </c>
      <c r="AH170" s="1">
        <v>3.1825604438781738</v>
      </c>
      <c r="AI170" s="1">
        <v>0.32695123553276062</v>
      </c>
      <c r="AJ170" s="1">
        <v>4.0940750390291214E-2</v>
      </c>
      <c r="AK170" s="1">
        <v>2.7053935918956995E-3</v>
      </c>
      <c r="AL170" s="1">
        <v>2.4577764794230461E-2</v>
      </c>
      <c r="AM170" s="1">
        <v>2.3938145022839308E-3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88</v>
      </c>
      <c r="AV170">
        <f t="shared" si="64"/>
        <v>0.50117767333984364</v>
      </c>
      <c r="AW170">
        <f t="shared" si="65"/>
        <v>3.2087002031300574E-4</v>
      </c>
      <c r="AX170">
        <f t="shared" si="66"/>
        <v>304.5888961791992</v>
      </c>
      <c r="AY170">
        <f t="shared" si="67"/>
        <v>304.98359527587888</v>
      </c>
      <c r="AZ170">
        <f t="shared" si="68"/>
        <v>3.5429863137829365E-2</v>
      </c>
      <c r="BA170">
        <f t="shared" si="69"/>
        <v>-0.10480269746281334</v>
      </c>
      <c r="BB170">
        <f t="shared" si="70"/>
        <v>4.6255125682828782</v>
      </c>
      <c r="BC170">
        <f t="shared" si="71"/>
        <v>46.51552989095935</v>
      </c>
      <c r="BD170">
        <f t="shared" si="72"/>
        <v>13.280132552092162</v>
      </c>
      <c r="BE170">
        <f t="shared" si="73"/>
        <v>31.636245727539063</v>
      </c>
      <c r="BF170">
        <f t="shared" si="74"/>
        <v>4.6776471194972409</v>
      </c>
      <c r="BG170">
        <f t="shared" si="75"/>
        <v>2.3198200641782265E-2</v>
      </c>
      <c r="BH170">
        <f t="shared" si="76"/>
        <v>3.3049338245351101</v>
      </c>
      <c r="BI170">
        <f t="shared" si="77"/>
        <v>1.3727132949621308</v>
      </c>
      <c r="BJ170">
        <f t="shared" si="78"/>
        <v>1.451592006244638E-2</v>
      </c>
      <c r="BK170">
        <f t="shared" si="79"/>
        <v>51.250735817287904</v>
      </c>
      <c r="BL170">
        <f t="shared" si="80"/>
        <v>1.227585681491757</v>
      </c>
      <c r="BM170">
        <f t="shared" si="81"/>
        <v>70.507280642531711</v>
      </c>
      <c r="BN170">
        <f t="shared" si="82"/>
        <v>420.57313525147981</v>
      </c>
      <c r="BO170">
        <f t="shared" si="83"/>
        <v>-2.5767860535069985E-3</v>
      </c>
    </row>
    <row r="171" spans="1:67" x14ac:dyDescent="0.25">
      <c r="A171" s="1">
        <v>158</v>
      </c>
      <c r="B171" s="1" t="s">
        <v>247</v>
      </c>
      <c r="C171" s="1" t="s">
        <v>82</v>
      </c>
      <c r="D171" s="1" t="s">
        <v>83</v>
      </c>
      <c r="E171" s="1" t="s">
        <v>84</v>
      </c>
      <c r="F171" s="1" t="s">
        <v>85</v>
      </c>
      <c r="G171" s="1" t="s">
        <v>86</v>
      </c>
      <c r="H171" s="1" t="s">
        <v>87</v>
      </c>
      <c r="I171" s="1">
        <v>2817.4999959431589</v>
      </c>
      <c r="J171" s="1">
        <v>0</v>
      </c>
      <c r="K171">
        <f t="shared" si="56"/>
        <v>-1.5839058640124688</v>
      </c>
      <c r="L171">
        <f t="shared" si="57"/>
        <v>2.3330824863359401E-2</v>
      </c>
      <c r="M171">
        <f t="shared" si="58"/>
        <v>518.86470654531547</v>
      </c>
      <c r="N171">
        <f t="shared" si="59"/>
        <v>0.31992941521252904</v>
      </c>
      <c r="O171">
        <f t="shared" si="60"/>
        <v>1.3199840914925618</v>
      </c>
      <c r="P171">
        <f t="shared" si="61"/>
        <v>31.434696197509766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31.831863403320313</v>
      </c>
      <c r="V171" s="1">
        <v>31.434696197509766</v>
      </c>
      <c r="W171" s="1">
        <v>32.032379150390625</v>
      </c>
      <c r="X171" s="1">
        <v>416.95623779296875</v>
      </c>
      <c r="Y171" s="1">
        <v>419.84857177734375</v>
      </c>
      <c r="Z171" s="1">
        <v>32.613262176513672</v>
      </c>
      <c r="AA171" s="1">
        <v>33.230400085449219</v>
      </c>
      <c r="AB171" s="1">
        <v>68.566047668457031</v>
      </c>
      <c r="AC171" s="1">
        <v>69.863517761230469</v>
      </c>
      <c r="AD171" s="1">
        <v>300.70883178710938</v>
      </c>
      <c r="AE171" s="1">
        <v>0.28342083096504211</v>
      </c>
      <c r="AF171" s="1">
        <v>4.8588495701551437E-2</v>
      </c>
      <c r="AG171" s="1">
        <v>99.439804077148438</v>
      </c>
      <c r="AH171" s="1">
        <v>3.1825604438781738</v>
      </c>
      <c r="AI171" s="1">
        <v>0.32695123553276062</v>
      </c>
      <c r="AJ171" s="1">
        <v>4.0940750390291214E-2</v>
      </c>
      <c r="AK171" s="1">
        <v>2.7053935918956995E-3</v>
      </c>
      <c r="AL171" s="1">
        <v>2.4577764794230461E-2</v>
      </c>
      <c r="AM171" s="1">
        <v>2.3938145022839308E-3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88</v>
      </c>
      <c r="AV171">
        <f t="shared" si="64"/>
        <v>0.50118138631184883</v>
      </c>
      <c r="AW171">
        <f t="shared" si="65"/>
        <v>3.1992941521252907E-4</v>
      </c>
      <c r="AX171">
        <f t="shared" si="66"/>
        <v>304.58469619750974</v>
      </c>
      <c r="AY171">
        <f t="shared" si="67"/>
        <v>304.98186340332029</v>
      </c>
      <c r="AZ171">
        <f t="shared" si="68"/>
        <v>4.5347331940814861E-2</v>
      </c>
      <c r="BA171">
        <f t="shared" si="69"/>
        <v>-0.10388626459823094</v>
      </c>
      <c r="BB171">
        <f t="shared" si="70"/>
        <v>4.624408565394889</v>
      </c>
      <c r="BC171">
        <f t="shared" si="71"/>
        <v>46.504602541323706</v>
      </c>
      <c r="BD171">
        <f t="shared" si="72"/>
        <v>13.274202455874487</v>
      </c>
      <c r="BE171">
        <f t="shared" si="73"/>
        <v>31.633279800415039</v>
      </c>
      <c r="BF171">
        <f t="shared" si="74"/>
        <v>4.6768598287277801</v>
      </c>
      <c r="BG171">
        <f t="shared" si="75"/>
        <v>2.3140722002127721E-2</v>
      </c>
      <c r="BH171">
        <f t="shared" si="76"/>
        <v>3.3044244739023272</v>
      </c>
      <c r="BI171">
        <f t="shared" si="77"/>
        <v>1.3724353548254529</v>
      </c>
      <c r="BJ171">
        <f t="shared" si="78"/>
        <v>1.4479911504112087E-2</v>
      </c>
      <c r="BK171">
        <f t="shared" si="79"/>
        <v>51.595804761413291</v>
      </c>
      <c r="BL171">
        <f t="shared" si="80"/>
        <v>1.2358377315630895</v>
      </c>
      <c r="BM171">
        <f t="shared" si="81"/>
        <v>70.51316622031311</v>
      </c>
      <c r="BN171">
        <f t="shared" si="82"/>
        <v>420.60148476723305</v>
      </c>
      <c r="BO171">
        <f t="shared" si="83"/>
        <v>-2.6553928483692502E-3</v>
      </c>
    </row>
    <row r="172" spans="1:67" x14ac:dyDescent="0.25">
      <c r="A172" s="1">
        <v>159</v>
      </c>
      <c r="B172" s="1" t="s">
        <v>248</v>
      </c>
      <c r="C172" s="1" t="s">
        <v>82</v>
      </c>
      <c r="D172" s="1" t="s">
        <v>83</v>
      </c>
      <c r="E172" s="1" t="s">
        <v>84</v>
      </c>
      <c r="F172" s="1" t="s">
        <v>85</v>
      </c>
      <c r="G172" s="1" t="s">
        <v>86</v>
      </c>
      <c r="H172" s="1" t="s">
        <v>87</v>
      </c>
      <c r="I172" s="1">
        <v>2822.4999958314002</v>
      </c>
      <c r="J172" s="1">
        <v>0</v>
      </c>
      <c r="K172">
        <f t="shared" si="56"/>
        <v>-1.6037326955808402</v>
      </c>
      <c r="L172">
        <f t="shared" si="57"/>
        <v>2.3006158724950803E-2</v>
      </c>
      <c r="M172">
        <f t="shared" si="58"/>
        <v>521.77555404847976</v>
      </c>
      <c r="N172">
        <f t="shared" si="59"/>
        <v>0.3158790982867502</v>
      </c>
      <c r="O172">
        <f t="shared" si="60"/>
        <v>1.3215384366069127</v>
      </c>
      <c r="P172">
        <f t="shared" si="61"/>
        <v>31.437379837036133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31.828546524047852</v>
      </c>
      <c r="V172" s="1">
        <v>31.437379837036133</v>
      </c>
      <c r="W172" s="1">
        <v>32.027389526367188</v>
      </c>
      <c r="X172" s="1">
        <v>416.94723510742188</v>
      </c>
      <c r="Y172" s="1">
        <v>419.88284301757813</v>
      </c>
      <c r="Z172" s="1">
        <v>32.611923217773438</v>
      </c>
      <c r="AA172" s="1">
        <v>33.221324920654297</v>
      </c>
      <c r="AB172" s="1">
        <v>68.577232360839844</v>
      </c>
      <c r="AC172" s="1">
        <v>69.858695983886719</v>
      </c>
      <c r="AD172" s="1">
        <v>300.67376708984375</v>
      </c>
      <c r="AE172" s="1">
        <v>0.20481096208095551</v>
      </c>
      <c r="AF172" s="1">
        <v>6.9261804223060608E-2</v>
      </c>
      <c r="AG172" s="1">
        <v>99.441413879394531</v>
      </c>
      <c r="AH172" s="1">
        <v>3.1825604438781738</v>
      </c>
      <c r="AI172" s="1">
        <v>0.32695123553276062</v>
      </c>
      <c r="AJ172" s="1">
        <v>4.0940750390291214E-2</v>
      </c>
      <c r="AK172" s="1">
        <v>2.7053935918956995E-3</v>
      </c>
      <c r="AL172" s="1">
        <v>2.4577764794230461E-2</v>
      </c>
      <c r="AM172" s="1">
        <v>2.3938145022839308E-3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88</v>
      </c>
      <c r="AV172">
        <f t="shared" si="64"/>
        <v>0.50112294514973954</v>
      </c>
      <c r="AW172">
        <f t="shared" si="65"/>
        <v>3.1587909828675019E-4</v>
      </c>
      <c r="AX172">
        <f t="shared" si="66"/>
        <v>304.58737983703611</v>
      </c>
      <c r="AY172">
        <f t="shared" si="67"/>
        <v>304.97854652404783</v>
      </c>
      <c r="AZ172">
        <f t="shared" si="68"/>
        <v>3.2769753200491802E-2</v>
      </c>
      <c r="BA172">
        <f t="shared" si="69"/>
        <v>-0.10283983259201107</v>
      </c>
      <c r="BB172">
        <f t="shared" si="70"/>
        <v>4.6251139576635403</v>
      </c>
      <c r="BC172">
        <f t="shared" si="71"/>
        <v>46.510943250193677</v>
      </c>
      <c r="BD172">
        <f t="shared" si="72"/>
        <v>13.28961832953938</v>
      </c>
      <c r="BE172">
        <f t="shared" si="73"/>
        <v>31.632963180541992</v>
      </c>
      <c r="BF172">
        <f t="shared" si="74"/>
        <v>4.67677579035582</v>
      </c>
      <c r="BG172">
        <f t="shared" si="75"/>
        <v>2.2821288939919446E-2</v>
      </c>
      <c r="BH172">
        <f t="shared" si="76"/>
        <v>3.3035755210566276</v>
      </c>
      <c r="BI172">
        <f t="shared" si="77"/>
        <v>1.3732002692991925</v>
      </c>
      <c r="BJ172">
        <f t="shared" si="78"/>
        <v>1.4279800568461501E-2</v>
      </c>
      <c r="BK172">
        <f t="shared" si="79"/>
        <v>51.88609882228527</v>
      </c>
      <c r="BL172">
        <f t="shared" si="80"/>
        <v>1.2426693843897689</v>
      </c>
      <c r="BM172">
        <f t="shared" si="81"/>
        <v>70.479641273148189</v>
      </c>
      <c r="BN172">
        <f t="shared" si="82"/>
        <v>420.64518073363035</v>
      </c>
      <c r="BO172">
        <f t="shared" si="83"/>
        <v>-2.6870747665627506E-3</v>
      </c>
    </row>
    <row r="173" spans="1:67" x14ac:dyDescent="0.25">
      <c r="A173" s="1">
        <v>160</v>
      </c>
      <c r="B173" s="1" t="s">
        <v>249</v>
      </c>
      <c r="C173" s="1" t="s">
        <v>82</v>
      </c>
      <c r="D173" s="1" t="s">
        <v>83</v>
      </c>
      <c r="E173" s="1" t="s">
        <v>84</v>
      </c>
      <c r="F173" s="1" t="s">
        <v>85</v>
      </c>
      <c r="G173" s="1" t="s">
        <v>86</v>
      </c>
      <c r="H173" s="1" t="s">
        <v>87</v>
      </c>
      <c r="I173" s="1">
        <v>2827.4999957196414</v>
      </c>
      <c r="J173" s="1">
        <v>0</v>
      </c>
      <c r="K173">
        <f t="shared" si="56"/>
        <v>-1.5736596898980881</v>
      </c>
      <c r="L173">
        <f t="shared" si="57"/>
        <v>2.317781785608759E-2</v>
      </c>
      <c r="M173">
        <f t="shared" si="58"/>
        <v>518.84566706709597</v>
      </c>
      <c r="N173">
        <f t="shared" si="59"/>
        <v>0.31816153457073909</v>
      </c>
      <c r="O173">
        <f t="shared" si="60"/>
        <v>1.3213088175570999</v>
      </c>
      <c r="P173">
        <f t="shared" si="61"/>
        <v>31.436182022094727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31.829074859619141</v>
      </c>
      <c r="V173" s="1">
        <v>31.436182022094727</v>
      </c>
      <c r="W173" s="1">
        <v>32.022064208984375</v>
      </c>
      <c r="X173" s="1">
        <v>416.96139526367188</v>
      </c>
      <c r="Y173" s="1">
        <v>419.83465576171875</v>
      </c>
      <c r="Z173" s="1">
        <v>32.606815338134766</v>
      </c>
      <c r="AA173" s="1">
        <v>33.220523834228516</v>
      </c>
      <c r="AB173" s="1">
        <v>68.564323425292969</v>
      </c>
      <c r="AC173" s="1">
        <v>69.85479736328125</v>
      </c>
      <c r="AD173" s="1">
        <v>300.7213134765625</v>
      </c>
      <c r="AE173" s="1">
        <v>0.21464674174785614</v>
      </c>
      <c r="AF173" s="1">
        <v>0.153003990650177</v>
      </c>
      <c r="AG173" s="1">
        <v>99.441246032714844</v>
      </c>
      <c r="AH173" s="1">
        <v>3.1825604438781738</v>
      </c>
      <c r="AI173" s="1">
        <v>0.32695123553276062</v>
      </c>
      <c r="AJ173" s="1">
        <v>4.0940750390291214E-2</v>
      </c>
      <c r="AK173" s="1">
        <v>2.7053935918956995E-3</v>
      </c>
      <c r="AL173" s="1">
        <v>2.4577764794230461E-2</v>
      </c>
      <c r="AM173" s="1">
        <v>2.3938145022839308E-3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88</v>
      </c>
      <c r="AV173">
        <f t="shared" si="64"/>
        <v>0.50120218912760406</v>
      </c>
      <c r="AW173">
        <f t="shared" si="65"/>
        <v>3.1816153457073909E-4</v>
      </c>
      <c r="AX173">
        <f t="shared" si="66"/>
        <v>304.5861820220947</v>
      </c>
      <c r="AY173">
        <f t="shared" si="67"/>
        <v>304.97907485961912</v>
      </c>
      <c r="AZ173">
        <f t="shared" si="68"/>
        <v>3.4343477912020415E-2</v>
      </c>
      <c r="BA173">
        <f t="shared" si="69"/>
        <v>-0.10371948227751397</v>
      </c>
      <c r="BB173">
        <f t="shared" si="70"/>
        <v>4.6247991014922851</v>
      </c>
      <c r="BC173">
        <f t="shared" si="71"/>
        <v>46.507855502643118</v>
      </c>
      <c r="BD173">
        <f t="shared" si="72"/>
        <v>13.287331668414602</v>
      </c>
      <c r="BE173">
        <f t="shared" si="73"/>
        <v>31.632628440856934</v>
      </c>
      <c r="BF173">
        <f t="shared" si="74"/>
        <v>4.6766869439888543</v>
      </c>
      <c r="BG173">
        <f t="shared" si="75"/>
        <v>2.299019023793655E-2</v>
      </c>
      <c r="BH173">
        <f t="shared" si="76"/>
        <v>3.3034902839351852</v>
      </c>
      <c r="BI173">
        <f t="shared" si="77"/>
        <v>1.3731966600536691</v>
      </c>
      <c r="BJ173">
        <f t="shared" si="78"/>
        <v>1.4385609086586992E-2</v>
      </c>
      <c r="BK173">
        <f t="shared" si="79"/>
        <v>51.594659631827149</v>
      </c>
      <c r="BL173">
        <f t="shared" si="80"/>
        <v>1.2358333452147692</v>
      </c>
      <c r="BM173">
        <f t="shared" si="81"/>
        <v>70.484590530075991</v>
      </c>
      <c r="BN173">
        <f t="shared" si="82"/>
        <v>420.58269821115317</v>
      </c>
      <c r="BO173">
        <f t="shared" si="83"/>
        <v>-2.6372639518439352E-3</v>
      </c>
    </row>
    <row r="174" spans="1:67" x14ac:dyDescent="0.25">
      <c r="A174" s="1">
        <v>161</v>
      </c>
      <c r="B174" s="1" t="s">
        <v>250</v>
      </c>
      <c r="C174" s="1" t="s">
        <v>82</v>
      </c>
      <c r="D174" s="1" t="s">
        <v>83</v>
      </c>
      <c r="E174" s="1" t="s">
        <v>84</v>
      </c>
      <c r="F174" s="1" t="s">
        <v>85</v>
      </c>
      <c r="G174" s="1" t="s">
        <v>86</v>
      </c>
      <c r="H174" s="1" t="s">
        <v>87</v>
      </c>
      <c r="I174" s="1">
        <v>2832.4999956078827</v>
      </c>
      <c r="J174" s="1">
        <v>0</v>
      </c>
      <c r="K174">
        <f t="shared" si="56"/>
        <v>-1.5832065031750431</v>
      </c>
      <c r="L174">
        <f t="shared" si="57"/>
        <v>2.2966099470679149E-2</v>
      </c>
      <c r="M174">
        <f t="shared" si="58"/>
        <v>520.54765014785187</v>
      </c>
      <c r="N174">
        <f t="shared" si="59"/>
        <v>0.31463127137632546</v>
      </c>
      <c r="O174">
        <f t="shared" si="60"/>
        <v>1.3186137043329169</v>
      </c>
      <c r="P174">
        <f t="shared" si="61"/>
        <v>31.422906875610352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31.821443557739258</v>
      </c>
      <c r="V174" s="1">
        <v>31.422906875610352</v>
      </c>
      <c r="W174" s="1">
        <v>32.030864715576172</v>
      </c>
      <c r="X174" s="1">
        <v>416.96829223632813</v>
      </c>
      <c r="Y174" s="1">
        <v>419.86337280273438</v>
      </c>
      <c r="Z174" s="1">
        <v>32.605964660644531</v>
      </c>
      <c r="AA174" s="1">
        <v>33.212833404541016</v>
      </c>
      <c r="AB174" s="1">
        <v>68.591606140136719</v>
      </c>
      <c r="AC174" s="1">
        <v>69.868240356445313</v>
      </c>
      <c r="AD174" s="1">
        <v>300.7386474609375</v>
      </c>
      <c r="AE174" s="1">
        <v>0.22899344563484192</v>
      </c>
      <c r="AF174" s="1">
        <v>3.8248747587203979E-2</v>
      </c>
      <c r="AG174" s="1">
        <v>99.440391540527344</v>
      </c>
      <c r="AH174" s="1">
        <v>3.1825604438781738</v>
      </c>
      <c r="AI174" s="1">
        <v>0.32695123553276062</v>
      </c>
      <c r="AJ174" s="1">
        <v>4.0940750390291214E-2</v>
      </c>
      <c r="AK174" s="1">
        <v>2.7053935918956995E-3</v>
      </c>
      <c r="AL174" s="1">
        <v>2.4577764794230461E-2</v>
      </c>
      <c r="AM174" s="1">
        <v>2.3938145022839308E-3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88</v>
      </c>
      <c r="AV174">
        <f t="shared" si="64"/>
        <v>0.5012310791015625</v>
      </c>
      <c r="AW174">
        <f t="shared" si="65"/>
        <v>3.1463127137632544E-4</v>
      </c>
      <c r="AX174">
        <f t="shared" si="66"/>
        <v>304.57290687561033</v>
      </c>
      <c r="AY174">
        <f t="shared" si="67"/>
        <v>304.97144355773924</v>
      </c>
      <c r="AZ174">
        <f t="shared" si="68"/>
        <v>3.6638950482630328E-2</v>
      </c>
      <c r="BA174">
        <f t="shared" si="69"/>
        <v>-0.10117050620494711</v>
      </c>
      <c r="BB174">
        <f t="shared" si="70"/>
        <v>4.6213108622507812</v>
      </c>
      <c r="BC174">
        <f t="shared" si="71"/>
        <v>46.473176449303772</v>
      </c>
      <c r="BD174">
        <f t="shared" si="72"/>
        <v>13.260343044762756</v>
      </c>
      <c r="BE174">
        <f t="shared" si="73"/>
        <v>31.622175216674805</v>
      </c>
      <c r="BF174">
        <f t="shared" si="74"/>
        <v>4.673913196164003</v>
      </c>
      <c r="BG174">
        <f t="shared" si="75"/>
        <v>2.2781870352896253E-2</v>
      </c>
      <c r="BH174">
        <f t="shared" si="76"/>
        <v>3.3026971579178643</v>
      </c>
      <c r="BI174">
        <f t="shared" si="77"/>
        <v>1.3712160382461387</v>
      </c>
      <c r="BJ174">
        <f t="shared" si="78"/>
        <v>1.4255106985291539E-2</v>
      </c>
      <c r="BK174">
        <f t="shared" si="79"/>
        <v>51.763462146203835</v>
      </c>
      <c r="BL174">
        <f t="shared" si="80"/>
        <v>1.2398024782991068</v>
      </c>
      <c r="BM174">
        <f t="shared" si="81"/>
        <v>70.521031291804732</v>
      </c>
      <c r="BN174">
        <f t="shared" si="82"/>
        <v>420.615953349976</v>
      </c>
      <c r="BO174">
        <f t="shared" si="83"/>
        <v>-2.6544251225511044E-3</v>
      </c>
    </row>
    <row r="175" spans="1:67" x14ac:dyDescent="0.25">
      <c r="A175" s="1">
        <v>162</v>
      </c>
      <c r="B175" s="1" t="s">
        <v>251</v>
      </c>
      <c r="C175" s="1" t="s">
        <v>82</v>
      </c>
      <c r="D175" s="1" t="s">
        <v>83</v>
      </c>
      <c r="E175" s="1" t="s">
        <v>84</v>
      </c>
      <c r="F175" s="1" t="s">
        <v>85</v>
      </c>
      <c r="G175" s="1" t="s">
        <v>86</v>
      </c>
      <c r="H175" s="1" t="s">
        <v>87</v>
      </c>
      <c r="I175" s="1">
        <v>2837.9999954849482</v>
      </c>
      <c r="J175" s="1">
        <v>0</v>
      </c>
      <c r="K175">
        <f t="shared" si="56"/>
        <v>-1.5450247538478943</v>
      </c>
      <c r="L175">
        <f t="shared" si="57"/>
        <v>2.3070757082651293E-2</v>
      </c>
      <c r="M175">
        <f t="shared" si="58"/>
        <v>517.36696562049417</v>
      </c>
      <c r="N175">
        <f t="shared" si="59"/>
        <v>0.31621998998766737</v>
      </c>
      <c r="O175">
        <f t="shared" si="60"/>
        <v>1.3193175908211643</v>
      </c>
      <c r="P175">
        <f t="shared" si="61"/>
        <v>31.424123764038086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31.824001312255859</v>
      </c>
      <c r="V175" s="1">
        <v>31.424123764038086</v>
      </c>
      <c r="W175" s="1">
        <v>32.028396606445313</v>
      </c>
      <c r="X175" s="1">
        <v>417.0013427734375</v>
      </c>
      <c r="Y175" s="1">
        <v>419.81924438476563</v>
      </c>
      <c r="Z175" s="1">
        <v>32.5987548828125</v>
      </c>
      <c r="AA175" s="1">
        <v>33.208755493164063</v>
      </c>
      <c r="AB175" s="1">
        <v>68.566940307617188</v>
      </c>
      <c r="AC175" s="1">
        <v>69.849990844726563</v>
      </c>
      <c r="AD175" s="1">
        <v>300.70663452148438</v>
      </c>
      <c r="AE175" s="1">
        <v>0.23579846322536469</v>
      </c>
      <c r="AF175" s="1">
        <v>0.12405170500278473</v>
      </c>
      <c r="AG175" s="1">
        <v>99.441032409667969</v>
      </c>
      <c r="AH175" s="1">
        <v>3.1825604438781738</v>
      </c>
      <c r="AI175" s="1">
        <v>0.32695123553276062</v>
      </c>
      <c r="AJ175" s="1">
        <v>4.0940750390291214E-2</v>
      </c>
      <c r="AK175" s="1">
        <v>2.7053935918956995E-3</v>
      </c>
      <c r="AL175" s="1">
        <v>2.4577764794230461E-2</v>
      </c>
      <c r="AM175" s="1">
        <v>2.3938145022839308E-3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88</v>
      </c>
      <c r="AV175">
        <f t="shared" si="64"/>
        <v>0.50117772420247386</v>
      </c>
      <c r="AW175">
        <f t="shared" si="65"/>
        <v>3.1621998998766738E-4</v>
      </c>
      <c r="AX175">
        <f t="shared" si="66"/>
        <v>304.57412376403806</v>
      </c>
      <c r="AY175">
        <f t="shared" si="67"/>
        <v>304.97400131225584</v>
      </c>
      <c r="AZ175">
        <f t="shared" si="68"/>
        <v>3.7727753272777331E-2</v>
      </c>
      <c r="BA175">
        <f t="shared" si="69"/>
        <v>-0.10176231257936703</v>
      </c>
      <c r="BB175">
        <f t="shared" si="70"/>
        <v>4.6216305221016309</v>
      </c>
      <c r="BC175">
        <f t="shared" si="71"/>
        <v>46.476091509809201</v>
      </c>
      <c r="BD175">
        <f t="shared" si="72"/>
        <v>13.267336016645139</v>
      </c>
      <c r="BE175">
        <f t="shared" si="73"/>
        <v>31.624062538146973</v>
      </c>
      <c r="BF175">
        <f t="shared" si="74"/>
        <v>4.6744138881774626</v>
      </c>
      <c r="BG175">
        <f t="shared" si="75"/>
        <v>2.2884851853154344E-2</v>
      </c>
      <c r="BH175">
        <f t="shared" si="76"/>
        <v>3.3023129312804667</v>
      </c>
      <c r="BI175">
        <f t="shared" si="77"/>
        <v>1.372100956896996</v>
      </c>
      <c r="BJ175">
        <f t="shared" si="78"/>
        <v>1.4319619455795678E-2</v>
      </c>
      <c r="BK175">
        <f t="shared" si="79"/>
        <v>51.447505195959138</v>
      </c>
      <c r="BL175">
        <f t="shared" si="80"/>
        <v>1.2323564785094172</v>
      </c>
      <c r="BM175">
        <f t="shared" si="81"/>
        <v>70.508431158527813</v>
      </c>
      <c r="BN175">
        <f t="shared" si="82"/>
        <v>420.55367515701226</v>
      </c>
      <c r="BO175">
        <f t="shared" si="83"/>
        <v>-2.5903297945080207E-3</v>
      </c>
    </row>
    <row r="176" spans="1:67" x14ac:dyDescent="0.25">
      <c r="A176" s="1">
        <v>163</v>
      </c>
      <c r="B176" s="1" t="s">
        <v>252</v>
      </c>
      <c r="C176" s="1" t="s">
        <v>82</v>
      </c>
      <c r="D176" s="1" t="s">
        <v>83</v>
      </c>
      <c r="E176" s="1" t="s">
        <v>84</v>
      </c>
      <c r="F176" s="1" t="s">
        <v>85</v>
      </c>
      <c r="G176" s="1" t="s">
        <v>86</v>
      </c>
      <c r="H176" s="1" t="s">
        <v>87</v>
      </c>
      <c r="I176" s="1">
        <v>2843.4999953620136</v>
      </c>
      <c r="J176" s="1">
        <v>0</v>
      </c>
      <c r="K176">
        <f t="shared" si="56"/>
        <v>-1.5484119578889324</v>
      </c>
      <c r="L176">
        <f t="shared" si="57"/>
        <v>2.3053702199530474E-2</v>
      </c>
      <c r="M176">
        <f t="shared" si="58"/>
        <v>517.6681879672484</v>
      </c>
      <c r="N176">
        <f t="shared" si="59"/>
        <v>0.31612230974904432</v>
      </c>
      <c r="O176">
        <f t="shared" si="60"/>
        <v>1.3198840966874705</v>
      </c>
      <c r="P176">
        <f t="shared" si="61"/>
        <v>31.425327301025391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31.827020645141602</v>
      </c>
      <c r="V176" s="1">
        <v>31.425327301025391</v>
      </c>
      <c r="W176" s="1">
        <v>32.045494079589844</v>
      </c>
      <c r="X176" s="1">
        <v>416.98733520507813</v>
      </c>
      <c r="Y176" s="1">
        <v>419.8121337890625</v>
      </c>
      <c r="Z176" s="1">
        <v>32.59625244140625</v>
      </c>
      <c r="AA176" s="1">
        <v>33.206077575683594</v>
      </c>
      <c r="AB176" s="1">
        <v>68.550277709960938</v>
      </c>
      <c r="AC176" s="1">
        <v>69.832740783691406</v>
      </c>
      <c r="AD176" s="1">
        <v>300.70108032226563</v>
      </c>
      <c r="AE176" s="1">
        <v>0.27586764097213745</v>
      </c>
      <c r="AF176" s="1">
        <v>0.17885006964206696</v>
      </c>
      <c r="AG176" s="1">
        <v>99.441513061523438</v>
      </c>
      <c r="AH176" s="1">
        <v>3.1825604438781738</v>
      </c>
      <c r="AI176" s="1">
        <v>0.32695123553276062</v>
      </c>
      <c r="AJ176" s="1">
        <v>4.0940750390291214E-2</v>
      </c>
      <c r="AK176" s="1">
        <v>2.7053935918956995E-3</v>
      </c>
      <c r="AL176" s="1">
        <v>2.4577764794230461E-2</v>
      </c>
      <c r="AM176" s="1">
        <v>2.3938145022839308E-3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88</v>
      </c>
      <c r="AV176">
        <f t="shared" si="64"/>
        <v>0.50116846720377595</v>
      </c>
      <c r="AW176">
        <f t="shared" si="65"/>
        <v>3.1612230974904429E-4</v>
      </c>
      <c r="AX176">
        <f t="shared" si="66"/>
        <v>304.57532730102537</v>
      </c>
      <c r="AY176">
        <f t="shared" si="67"/>
        <v>304.97702064514158</v>
      </c>
      <c r="AZ176">
        <f t="shared" si="68"/>
        <v>4.4138821568962427E-2</v>
      </c>
      <c r="BA176">
        <f t="shared" si="69"/>
        <v>-0.10139055089702291</v>
      </c>
      <c r="BB176">
        <f t="shared" si="70"/>
        <v>4.621946693651771</v>
      </c>
      <c r="BC176">
        <f t="shared" si="71"/>
        <v>46.479046339452019</v>
      </c>
      <c r="BD176">
        <f t="shared" si="72"/>
        <v>13.272968763768425</v>
      </c>
      <c r="BE176">
        <f t="shared" si="73"/>
        <v>31.626173973083496</v>
      </c>
      <c r="BF176">
        <f t="shared" si="74"/>
        <v>4.6749740911366491</v>
      </c>
      <c r="BG176">
        <f t="shared" si="75"/>
        <v>2.2868070620737448E-2</v>
      </c>
      <c r="BH176">
        <f t="shared" si="76"/>
        <v>3.3020625969643005</v>
      </c>
      <c r="BI176">
        <f t="shared" si="77"/>
        <v>1.3729114941723486</v>
      </c>
      <c r="BJ176">
        <f t="shared" si="78"/>
        <v>1.4309106854138122E-2</v>
      </c>
      <c r="BK176">
        <f t="shared" si="79"/>
        <v>51.477707875280302</v>
      </c>
      <c r="BL176">
        <f t="shared" si="80"/>
        <v>1.2330948686379664</v>
      </c>
      <c r="BM176">
        <f t="shared" si="81"/>
        <v>70.497605970375531</v>
      </c>
      <c r="BN176">
        <f t="shared" si="82"/>
        <v>420.54817467588714</v>
      </c>
      <c r="BO176">
        <f t="shared" si="83"/>
        <v>-2.5956440346269444E-3</v>
      </c>
    </row>
    <row r="177" spans="1:67" x14ac:dyDescent="0.25">
      <c r="A177" s="1">
        <v>164</v>
      </c>
      <c r="B177" s="1" t="s">
        <v>253</v>
      </c>
      <c r="C177" s="1" t="s">
        <v>82</v>
      </c>
      <c r="D177" s="1" t="s">
        <v>83</v>
      </c>
      <c r="E177" s="1" t="s">
        <v>84</v>
      </c>
      <c r="F177" s="1" t="s">
        <v>85</v>
      </c>
      <c r="G177" s="1" t="s">
        <v>86</v>
      </c>
      <c r="H177" s="1" t="s">
        <v>87</v>
      </c>
      <c r="I177" s="1">
        <v>2848.999995239079</v>
      </c>
      <c r="J177" s="1">
        <v>0</v>
      </c>
      <c r="K177">
        <f t="shared" si="56"/>
        <v>-1.5820903511817275</v>
      </c>
      <c r="L177">
        <f t="shared" si="57"/>
        <v>2.3133752292418954E-2</v>
      </c>
      <c r="M177">
        <f t="shared" si="58"/>
        <v>519.62324793954735</v>
      </c>
      <c r="N177">
        <f t="shared" si="59"/>
        <v>0.31795181496814379</v>
      </c>
      <c r="O177">
        <f t="shared" si="60"/>
        <v>1.3229564760304942</v>
      </c>
      <c r="P177">
        <f t="shared" si="61"/>
        <v>31.43548583984375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31.830024719238281</v>
      </c>
      <c r="V177" s="1">
        <v>31.43548583984375</v>
      </c>
      <c r="W177" s="1">
        <v>32.036895751953125</v>
      </c>
      <c r="X177" s="1">
        <v>416.94900512695313</v>
      </c>
      <c r="Y177" s="1">
        <v>419.839599609375</v>
      </c>
      <c r="Z177" s="1">
        <v>32.588489532470703</v>
      </c>
      <c r="AA177" s="1">
        <v>33.201877593994141</v>
      </c>
      <c r="AB177" s="1">
        <v>68.522590637207031</v>
      </c>
      <c r="AC177" s="1">
        <v>69.812339782714844</v>
      </c>
      <c r="AD177" s="1">
        <v>300.68588256835938</v>
      </c>
      <c r="AE177" s="1">
        <v>0.36504268646240234</v>
      </c>
      <c r="AF177" s="1">
        <v>0.342183917760849</v>
      </c>
      <c r="AG177" s="1">
        <v>99.44195556640625</v>
      </c>
      <c r="AH177" s="1">
        <v>3.1825604438781738</v>
      </c>
      <c r="AI177" s="1">
        <v>0.32695123553276062</v>
      </c>
      <c r="AJ177" s="1">
        <v>4.0940750390291214E-2</v>
      </c>
      <c r="AK177" s="1">
        <v>2.7053935918956995E-3</v>
      </c>
      <c r="AL177" s="1">
        <v>2.4577764794230461E-2</v>
      </c>
      <c r="AM177" s="1">
        <v>2.3938145022839308E-3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88</v>
      </c>
      <c r="AV177">
        <f t="shared" si="64"/>
        <v>0.50114313761393225</v>
      </c>
      <c r="AW177">
        <f t="shared" si="65"/>
        <v>3.1795181496814377E-4</v>
      </c>
      <c r="AX177">
        <f t="shared" si="66"/>
        <v>304.58548583984373</v>
      </c>
      <c r="AY177">
        <f t="shared" si="67"/>
        <v>304.98002471923826</v>
      </c>
      <c r="AZ177">
        <f t="shared" si="68"/>
        <v>5.8406828528489996E-2</v>
      </c>
      <c r="BA177">
        <f t="shared" si="69"/>
        <v>-0.10311776405789688</v>
      </c>
      <c r="BB177">
        <f t="shared" si="70"/>
        <v>4.6246161124537188</v>
      </c>
      <c r="BC177">
        <f t="shared" si="71"/>
        <v>46.50568350262833</v>
      </c>
      <c r="BD177">
        <f t="shared" si="72"/>
        <v>13.303805908634189</v>
      </c>
      <c r="BE177">
        <f t="shared" si="73"/>
        <v>31.632755279541016</v>
      </c>
      <c r="BF177">
        <f t="shared" si="74"/>
        <v>4.6767206092484166</v>
      </c>
      <c r="BG177">
        <f t="shared" si="75"/>
        <v>2.2946834552910817E-2</v>
      </c>
      <c r="BH177">
        <f t="shared" si="76"/>
        <v>3.3016596364232247</v>
      </c>
      <c r="BI177">
        <f t="shared" si="77"/>
        <v>1.3750609728251919</v>
      </c>
      <c r="BJ177">
        <f t="shared" si="78"/>
        <v>1.4358448667905019E-2</v>
      </c>
      <c r="BK177">
        <f t="shared" si="79"/>
        <v>51.672351932876168</v>
      </c>
      <c r="BL177">
        <f t="shared" si="80"/>
        <v>1.237670882934846</v>
      </c>
      <c r="BM177">
        <f t="shared" si="81"/>
        <v>70.446481334481746</v>
      </c>
      <c r="BN177">
        <f t="shared" si="82"/>
        <v>420.59164959141475</v>
      </c>
      <c r="BO177">
        <f t="shared" si="83"/>
        <v>-2.6499027858080007E-3</v>
      </c>
    </row>
    <row r="178" spans="1:67" x14ac:dyDescent="0.25">
      <c r="A178" s="1">
        <v>165</v>
      </c>
      <c r="B178" s="1" t="s">
        <v>254</v>
      </c>
      <c r="C178" s="1" t="s">
        <v>82</v>
      </c>
      <c r="D178" s="1" t="s">
        <v>83</v>
      </c>
      <c r="E178" s="1" t="s">
        <v>84</v>
      </c>
      <c r="F178" s="1" t="s">
        <v>85</v>
      </c>
      <c r="G178" s="1" t="s">
        <v>86</v>
      </c>
      <c r="H178" s="1" t="s">
        <v>87</v>
      </c>
      <c r="I178" s="1">
        <v>2853.9999951273203</v>
      </c>
      <c r="J178" s="1">
        <v>0</v>
      </c>
      <c r="K178">
        <f t="shared" si="56"/>
        <v>-1.6121488463532228</v>
      </c>
      <c r="L178">
        <f t="shared" si="57"/>
        <v>2.3036082096866781E-2</v>
      </c>
      <c r="M178">
        <f t="shared" si="58"/>
        <v>522.22471242495158</v>
      </c>
      <c r="N178">
        <f t="shared" si="59"/>
        <v>0.31654695985281206</v>
      </c>
      <c r="O178">
        <f t="shared" si="60"/>
        <v>1.3226593576624173</v>
      </c>
      <c r="P178">
        <f t="shared" si="61"/>
        <v>31.433368682861328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31.829814910888672</v>
      </c>
      <c r="V178" s="1">
        <v>31.433368682861328</v>
      </c>
      <c r="W178" s="1">
        <v>32.036624908447266</v>
      </c>
      <c r="X178" s="1">
        <v>416.95077514648438</v>
      </c>
      <c r="Y178" s="1">
        <v>419.90200805664063</v>
      </c>
      <c r="Z178" s="1">
        <v>32.588607788085938</v>
      </c>
      <c r="AA178" s="1">
        <v>33.199188232421875</v>
      </c>
      <c r="AB178" s="1">
        <v>68.523818969726563</v>
      </c>
      <c r="AC178" s="1">
        <v>69.80767822265625</v>
      </c>
      <c r="AD178" s="1">
        <v>300.73468017578125</v>
      </c>
      <c r="AE178" s="1">
        <v>0.16778439283370972</v>
      </c>
      <c r="AF178" s="1">
        <v>2.0675864070653915E-3</v>
      </c>
      <c r="AG178" s="1">
        <v>99.44219970703125</v>
      </c>
      <c r="AH178" s="1">
        <v>3.1825604438781738</v>
      </c>
      <c r="AI178" s="1">
        <v>0.32695123553276062</v>
      </c>
      <c r="AJ178" s="1">
        <v>4.0940750390291214E-2</v>
      </c>
      <c r="AK178" s="1">
        <v>2.7053935918956995E-3</v>
      </c>
      <c r="AL178" s="1">
        <v>2.4577764794230461E-2</v>
      </c>
      <c r="AM178" s="1">
        <v>2.3938145022839308E-3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88</v>
      </c>
      <c r="AV178">
        <f t="shared" si="64"/>
        <v>0.50122446695963541</v>
      </c>
      <c r="AW178">
        <f t="shared" si="65"/>
        <v>3.1654695985281205E-4</v>
      </c>
      <c r="AX178">
        <f t="shared" si="66"/>
        <v>304.58336868286131</v>
      </c>
      <c r="AY178">
        <f t="shared" si="67"/>
        <v>304.97981491088865</v>
      </c>
      <c r="AZ178">
        <f t="shared" si="68"/>
        <v>2.6845502253349807E-2</v>
      </c>
      <c r="BA178">
        <f t="shared" si="69"/>
        <v>-0.10251390388088076</v>
      </c>
      <c r="BB178">
        <f t="shared" si="70"/>
        <v>4.6240596639822353</v>
      </c>
      <c r="BC178">
        <f t="shared" si="71"/>
        <v>46.499973628955054</v>
      </c>
      <c r="BD178">
        <f t="shared" si="72"/>
        <v>13.300785396533179</v>
      </c>
      <c r="BE178">
        <f t="shared" si="73"/>
        <v>31.631591796875</v>
      </c>
      <c r="BF178">
        <f t="shared" si="74"/>
        <v>4.6764118080101706</v>
      </c>
      <c r="BG178">
        <f t="shared" si="75"/>
        <v>2.2850733027916788E-2</v>
      </c>
      <c r="BH178">
        <f t="shared" si="76"/>
        <v>3.3014003063198181</v>
      </c>
      <c r="BI178">
        <f t="shared" si="77"/>
        <v>1.3750115016903526</v>
      </c>
      <c r="BJ178">
        <f t="shared" si="78"/>
        <v>1.4298245739330232E-2</v>
      </c>
      <c r="BK178">
        <f t="shared" si="79"/>
        <v>51.931174144909001</v>
      </c>
      <c r="BL178">
        <f t="shared" si="80"/>
        <v>1.2436823411297158</v>
      </c>
      <c r="BM178">
        <f t="shared" si="81"/>
        <v>70.448684224035034</v>
      </c>
      <c r="BN178">
        <f t="shared" si="82"/>
        <v>420.66834640769611</v>
      </c>
      <c r="BO178">
        <f t="shared" si="83"/>
        <v>-2.6998410022704466E-3</v>
      </c>
    </row>
    <row r="179" spans="1:67" x14ac:dyDescent="0.25">
      <c r="A179" s="1">
        <v>166</v>
      </c>
      <c r="B179" s="1" t="s">
        <v>255</v>
      </c>
      <c r="C179" s="1" t="s">
        <v>82</v>
      </c>
      <c r="D179" s="1" t="s">
        <v>83</v>
      </c>
      <c r="E179" s="1" t="s">
        <v>84</v>
      </c>
      <c r="F179" s="1" t="s">
        <v>85</v>
      </c>
      <c r="G179" s="1" t="s">
        <v>86</v>
      </c>
      <c r="H179" s="1" t="s">
        <v>87</v>
      </c>
      <c r="I179" s="1">
        <v>2858.9999950155616</v>
      </c>
      <c r="J179" s="1">
        <v>0</v>
      </c>
      <c r="K179">
        <f t="shared" si="56"/>
        <v>-1.5728022953348526</v>
      </c>
      <c r="L179">
        <f t="shared" si="57"/>
        <v>2.301815529063643E-2</v>
      </c>
      <c r="M179">
        <f t="shared" si="58"/>
        <v>519.54417545669287</v>
      </c>
      <c r="N179">
        <f t="shared" si="59"/>
        <v>0.31649459847237038</v>
      </c>
      <c r="O179">
        <f t="shared" si="60"/>
        <v>1.3234647795088978</v>
      </c>
      <c r="P179">
        <f t="shared" si="61"/>
        <v>31.434139251708984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31.831964492797852</v>
      </c>
      <c r="V179" s="1">
        <v>31.434139251708984</v>
      </c>
      <c r="W179" s="1">
        <v>32.045680999755859</v>
      </c>
      <c r="X179" s="1">
        <v>416.99169921875</v>
      </c>
      <c r="Y179" s="1">
        <v>419.86447143554688</v>
      </c>
      <c r="Z179" s="1">
        <v>32.582653045654297</v>
      </c>
      <c r="AA179" s="1">
        <v>33.193130493164063</v>
      </c>
      <c r="AB179" s="1">
        <v>68.502937316894531</v>
      </c>
      <c r="AC179" s="1">
        <v>69.786430358886719</v>
      </c>
      <c r="AD179" s="1">
        <v>300.737548828125</v>
      </c>
      <c r="AE179" s="1">
        <v>7.6333850622177124E-2</v>
      </c>
      <c r="AF179" s="1">
        <v>0.17057478427886963</v>
      </c>
      <c r="AG179" s="1">
        <v>99.442184448242188</v>
      </c>
      <c r="AH179" s="1">
        <v>3.1825604438781738</v>
      </c>
      <c r="AI179" s="1">
        <v>0.32695123553276062</v>
      </c>
      <c r="AJ179" s="1">
        <v>4.0940750390291214E-2</v>
      </c>
      <c r="AK179" s="1">
        <v>2.7053935918956995E-3</v>
      </c>
      <c r="AL179" s="1">
        <v>2.4577764794230461E-2</v>
      </c>
      <c r="AM179" s="1">
        <v>2.3938145022839308E-3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88</v>
      </c>
      <c r="AV179">
        <f t="shared" si="64"/>
        <v>0.50122924804687496</v>
      </c>
      <c r="AW179">
        <f t="shared" si="65"/>
        <v>3.1649459847237036E-4</v>
      </c>
      <c r="AX179">
        <f t="shared" si="66"/>
        <v>304.58413925170896</v>
      </c>
      <c r="AY179">
        <f t="shared" si="67"/>
        <v>304.98196449279783</v>
      </c>
      <c r="AZ179">
        <f t="shared" si="68"/>
        <v>1.2213415826557217E-2</v>
      </c>
      <c r="BA179">
        <f t="shared" si="69"/>
        <v>-0.10246228321616813</v>
      </c>
      <c r="BB179">
        <f t="shared" si="70"/>
        <v>4.6242621844246905</v>
      </c>
      <c r="BC179">
        <f t="shared" si="71"/>
        <v>46.502017328788</v>
      </c>
      <c r="BD179">
        <f t="shared" si="72"/>
        <v>13.308886835623937</v>
      </c>
      <c r="BE179">
        <f t="shared" si="73"/>
        <v>31.633051872253418</v>
      </c>
      <c r="BF179">
        <f t="shared" si="74"/>
        <v>4.6767993310924982</v>
      </c>
      <c r="BG179">
        <f t="shared" si="75"/>
        <v>2.283309343001649E-2</v>
      </c>
      <c r="BH179">
        <f t="shared" si="76"/>
        <v>3.3007974049157927</v>
      </c>
      <c r="BI179">
        <f t="shared" si="77"/>
        <v>1.3760019261767056</v>
      </c>
      <c r="BJ179">
        <f t="shared" si="78"/>
        <v>1.4287195453378558E-2</v>
      </c>
      <c r="BK179">
        <f t="shared" si="79"/>
        <v>51.664607724774356</v>
      </c>
      <c r="BL179">
        <f t="shared" si="80"/>
        <v>1.237409237510223</v>
      </c>
      <c r="BM179">
        <f t="shared" si="81"/>
        <v>70.431860868872363</v>
      </c>
      <c r="BN179">
        <f t="shared" si="82"/>
        <v>420.61210632066906</v>
      </c>
      <c r="BO179">
        <f t="shared" si="83"/>
        <v>-2.6336710421457476E-3</v>
      </c>
    </row>
    <row r="180" spans="1:67" x14ac:dyDescent="0.25">
      <c r="A180" s="1">
        <v>167</v>
      </c>
      <c r="B180" s="1" t="s">
        <v>256</v>
      </c>
      <c r="C180" s="1" t="s">
        <v>82</v>
      </c>
      <c r="D180" s="1" t="s">
        <v>83</v>
      </c>
      <c r="E180" s="1" t="s">
        <v>84</v>
      </c>
      <c r="F180" s="1" t="s">
        <v>85</v>
      </c>
      <c r="G180" s="1" t="s">
        <v>86</v>
      </c>
      <c r="H180" s="1" t="s">
        <v>87</v>
      </c>
      <c r="I180" s="1">
        <v>2864.499994892627</v>
      </c>
      <c r="J180" s="1">
        <v>0</v>
      </c>
      <c r="K180">
        <f t="shared" si="56"/>
        <v>-1.59442390967262</v>
      </c>
      <c r="L180">
        <f t="shared" si="57"/>
        <v>2.2937318444271406E-2</v>
      </c>
      <c r="M180">
        <f t="shared" si="58"/>
        <v>521.44467464471836</v>
      </c>
      <c r="N180">
        <f t="shared" si="59"/>
        <v>0.31552556210290261</v>
      </c>
      <c r="O180">
        <f t="shared" si="60"/>
        <v>1.3240315344255791</v>
      </c>
      <c r="P180">
        <f t="shared" si="61"/>
        <v>31.434663772583008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31.832326889038086</v>
      </c>
      <c r="V180" s="1">
        <v>31.434663772583008</v>
      </c>
      <c r="W180" s="1">
        <v>32.046073913574219</v>
      </c>
      <c r="X180" s="1">
        <v>416.9698486328125</v>
      </c>
      <c r="Y180" s="1">
        <v>419.88677978515625</v>
      </c>
      <c r="Z180" s="1">
        <v>32.580055236816406</v>
      </c>
      <c r="AA180" s="1">
        <v>33.188713073730469</v>
      </c>
      <c r="AB180" s="1">
        <v>68.496284484863281</v>
      </c>
      <c r="AC180" s="1">
        <v>69.775932312011719</v>
      </c>
      <c r="AD180" s="1">
        <v>300.71444702148438</v>
      </c>
      <c r="AE180" s="1">
        <v>0.28644400835037231</v>
      </c>
      <c r="AF180" s="1">
        <v>1.3439372181892395E-2</v>
      </c>
      <c r="AG180" s="1">
        <v>99.442497253417969</v>
      </c>
      <c r="AH180" s="1">
        <v>3.1825604438781738</v>
      </c>
      <c r="AI180" s="1">
        <v>0.32695123553276062</v>
      </c>
      <c r="AJ180" s="1">
        <v>4.0940750390291214E-2</v>
      </c>
      <c r="AK180" s="1">
        <v>2.7053935918956995E-3</v>
      </c>
      <c r="AL180" s="1">
        <v>2.4577764794230461E-2</v>
      </c>
      <c r="AM180" s="1">
        <v>2.3938145022839308E-3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88</v>
      </c>
      <c r="AV180">
        <f t="shared" si="64"/>
        <v>0.50119074503580729</v>
      </c>
      <c r="AW180">
        <f t="shared" si="65"/>
        <v>3.1552556210290262E-4</v>
      </c>
      <c r="AX180">
        <f t="shared" si="66"/>
        <v>304.58466377258299</v>
      </c>
      <c r="AY180">
        <f t="shared" si="67"/>
        <v>304.98232688903806</v>
      </c>
      <c r="AZ180">
        <f t="shared" si="68"/>
        <v>4.5831040311655968E-2</v>
      </c>
      <c r="BA180">
        <f t="shared" si="69"/>
        <v>-0.10162377837676805</v>
      </c>
      <c r="BB180">
        <f t="shared" si="70"/>
        <v>4.6244000431044983</v>
      </c>
      <c r="BC180">
        <f t="shared" si="71"/>
        <v>46.50325736812237</v>
      </c>
      <c r="BD180">
        <f t="shared" si="72"/>
        <v>13.314544294391901</v>
      </c>
      <c r="BE180">
        <f t="shared" si="73"/>
        <v>31.633495330810547</v>
      </c>
      <c r="BF180">
        <f t="shared" si="74"/>
        <v>4.6769170363235295</v>
      </c>
      <c r="BG180">
        <f t="shared" si="75"/>
        <v>2.2753548940171387E-2</v>
      </c>
      <c r="BH180">
        <f t="shared" si="76"/>
        <v>3.3003685086789192</v>
      </c>
      <c r="BI180">
        <f t="shared" si="77"/>
        <v>1.3765485276446103</v>
      </c>
      <c r="BJ180">
        <f t="shared" si="78"/>
        <v>1.4237365234185102E-2</v>
      </c>
      <c r="BK180">
        <f t="shared" si="79"/>
        <v>51.853760626166832</v>
      </c>
      <c r="BL180">
        <f t="shared" si="80"/>
        <v>1.2418697128581335</v>
      </c>
      <c r="BM180">
        <f t="shared" si="81"/>
        <v>70.419294309849008</v>
      </c>
      <c r="BN180">
        <f t="shared" si="82"/>
        <v>420.6446925502126</v>
      </c>
      <c r="BO180">
        <f t="shared" si="83"/>
        <v>-2.6691934675128134E-3</v>
      </c>
    </row>
    <row r="181" spans="1:67" x14ac:dyDescent="0.25">
      <c r="A181" s="1">
        <v>168</v>
      </c>
      <c r="B181" s="1" t="s">
        <v>257</v>
      </c>
      <c r="C181" s="1" t="s">
        <v>82</v>
      </c>
      <c r="D181" s="1" t="s">
        <v>83</v>
      </c>
      <c r="E181" s="1" t="s">
        <v>84</v>
      </c>
      <c r="F181" s="1" t="s">
        <v>85</v>
      </c>
      <c r="G181" s="1" t="s">
        <v>86</v>
      </c>
      <c r="H181" s="1" t="s">
        <v>87</v>
      </c>
      <c r="I181" s="1">
        <v>2869.4999947808683</v>
      </c>
      <c r="J181" s="1">
        <v>0</v>
      </c>
      <c r="K181">
        <f t="shared" si="56"/>
        <v>-1.5976627005230319</v>
      </c>
      <c r="L181">
        <f t="shared" si="57"/>
        <v>2.2886746748156158E-2</v>
      </c>
      <c r="M181">
        <f t="shared" si="58"/>
        <v>521.86590895321149</v>
      </c>
      <c r="N181">
        <f t="shared" si="59"/>
        <v>0.31545486950373991</v>
      </c>
      <c r="O181">
        <f t="shared" si="60"/>
        <v>1.3266163815986016</v>
      </c>
      <c r="P181">
        <f t="shared" si="61"/>
        <v>31.443273544311523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31.834897994995117</v>
      </c>
      <c r="V181" s="1">
        <v>31.443273544311523</v>
      </c>
      <c r="W181" s="1">
        <v>32.036243438720703</v>
      </c>
      <c r="X181" s="1">
        <v>416.93597412109375</v>
      </c>
      <c r="Y181" s="1">
        <v>419.85919189453125</v>
      </c>
      <c r="Z181" s="1">
        <v>32.577167510986328</v>
      </c>
      <c r="AA181" s="1">
        <v>33.185638427734375</v>
      </c>
      <c r="AB181" s="1">
        <v>68.47991943359375</v>
      </c>
      <c r="AC181" s="1">
        <v>69.75897216796875</v>
      </c>
      <c r="AD181" s="1">
        <v>300.74038696289063</v>
      </c>
      <c r="AE181" s="1">
        <v>0.15418058633804321</v>
      </c>
      <c r="AF181" s="1">
        <v>2.0675908774137497E-2</v>
      </c>
      <c r="AG181" s="1">
        <v>99.442024230957031</v>
      </c>
      <c r="AH181" s="1">
        <v>3.1825604438781738</v>
      </c>
      <c r="AI181" s="1">
        <v>0.32695123553276062</v>
      </c>
      <c r="AJ181" s="1">
        <v>4.0940750390291214E-2</v>
      </c>
      <c r="AK181" s="1">
        <v>2.7053935918956995E-3</v>
      </c>
      <c r="AL181" s="1">
        <v>2.4577764794230461E-2</v>
      </c>
      <c r="AM181" s="1">
        <v>2.3938145022839308E-3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88</v>
      </c>
      <c r="AV181">
        <f t="shared" si="64"/>
        <v>0.5012339782714843</v>
      </c>
      <c r="AW181">
        <f t="shared" si="65"/>
        <v>3.154548695037399E-4</v>
      </c>
      <c r="AX181">
        <f t="shared" si="66"/>
        <v>304.5932735443115</v>
      </c>
      <c r="AY181">
        <f t="shared" si="67"/>
        <v>304.98489799499509</v>
      </c>
      <c r="AZ181">
        <f t="shared" si="68"/>
        <v>2.4668893262694169E-2</v>
      </c>
      <c r="BA181">
        <f t="shared" si="69"/>
        <v>-0.10265328195785717</v>
      </c>
      <c r="BB181">
        <f t="shared" si="70"/>
        <v>4.6266634422491419</v>
      </c>
      <c r="BC181">
        <f t="shared" si="71"/>
        <v>46.526239565513869</v>
      </c>
      <c r="BD181">
        <f t="shared" si="72"/>
        <v>13.340601137779494</v>
      </c>
      <c r="BE181">
        <f t="shared" si="73"/>
        <v>31.63908576965332</v>
      </c>
      <c r="BF181">
        <f t="shared" si="74"/>
        <v>4.6784011028620993</v>
      </c>
      <c r="BG181">
        <f t="shared" si="75"/>
        <v>2.2703783460767249E-2</v>
      </c>
      <c r="BH181">
        <f t="shared" si="76"/>
        <v>3.3000470606505403</v>
      </c>
      <c r="BI181">
        <f t="shared" si="77"/>
        <v>1.378354042211559</v>
      </c>
      <c r="BJ181">
        <f t="shared" si="78"/>
        <v>1.4206190120707923E-2</v>
      </c>
      <c r="BK181">
        <f t="shared" si="79"/>
        <v>51.895402363435672</v>
      </c>
      <c r="BL181">
        <f t="shared" si="80"/>
        <v>1.2429545881760864</v>
      </c>
      <c r="BM181">
        <f t="shared" si="81"/>
        <v>70.375214177692172</v>
      </c>
      <c r="BN181">
        <f t="shared" si="82"/>
        <v>420.61864422564275</v>
      </c>
      <c r="BO181">
        <f t="shared" si="83"/>
        <v>-2.6731067744277578E-3</v>
      </c>
    </row>
    <row r="182" spans="1:67" x14ac:dyDescent="0.25">
      <c r="A182" s="1">
        <v>169</v>
      </c>
      <c r="B182" s="1" t="s">
        <v>258</v>
      </c>
      <c r="C182" s="1" t="s">
        <v>82</v>
      </c>
      <c r="D182" s="1" t="s">
        <v>83</v>
      </c>
      <c r="E182" s="1" t="s">
        <v>84</v>
      </c>
      <c r="F182" s="1" t="s">
        <v>85</v>
      </c>
      <c r="G182" s="1" t="s">
        <v>86</v>
      </c>
      <c r="H182" s="1" t="s">
        <v>87</v>
      </c>
      <c r="I182" s="1">
        <v>2874.4999946691096</v>
      </c>
      <c r="J182" s="1">
        <v>0</v>
      </c>
      <c r="K182">
        <f t="shared" si="56"/>
        <v>-1.5371536076985539</v>
      </c>
      <c r="L182">
        <f t="shared" si="57"/>
        <v>2.2858427940339002E-2</v>
      </c>
      <c r="M182">
        <f t="shared" si="58"/>
        <v>517.75757510050414</v>
      </c>
      <c r="N182">
        <f t="shared" si="59"/>
        <v>0.31485707319357192</v>
      </c>
      <c r="O182">
        <f t="shared" si="60"/>
        <v>1.3257361320345926</v>
      </c>
      <c r="P182">
        <f t="shared" si="61"/>
        <v>31.438558578491211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31.828279495239258</v>
      </c>
      <c r="V182" s="1">
        <v>31.438558578491211</v>
      </c>
      <c r="W182" s="1">
        <v>32.029369354248047</v>
      </c>
      <c r="X182" s="1">
        <v>417.02035522460938</v>
      </c>
      <c r="Y182" s="1">
        <v>419.82412719726563</v>
      </c>
      <c r="Z182" s="1">
        <v>32.574653625488281</v>
      </c>
      <c r="AA182" s="1">
        <v>33.182136535644531</v>
      </c>
      <c r="AB182" s="1">
        <v>68.500091552734375</v>
      </c>
      <c r="AC182" s="1">
        <v>69.777542114257813</v>
      </c>
      <c r="AD182" s="1">
        <v>300.65975952148438</v>
      </c>
      <c r="AE182" s="1">
        <v>0.19347149133682251</v>
      </c>
      <c r="AF182" s="1">
        <v>9.923921525478363E-2</v>
      </c>
      <c r="AG182" s="1">
        <v>99.441688537597656</v>
      </c>
      <c r="AH182" s="1">
        <v>3.1825604438781738</v>
      </c>
      <c r="AI182" s="1">
        <v>0.32695123553276062</v>
      </c>
      <c r="AJ182" s="1">
        <v>4.0940750390291214E-2</v>
      </c>
      <c r="AK182" s="1">
        <v>2.7053935918956995E-3</v>
      </c>
      <c r="AL182" s="1">
        <v>2.4577764794230461E-2</v>
      </c>
      <c r="AM182" s="1">
        <v>2.3938145022839308E-3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88</v>
      </c>
      <c r="AV182">
        <f t="shared" si="64"/>
        <v>0.50109959920247393</v>
      </c>
      <c r="AW182">
        <f t="shared" si="65"/>
        <v>3.148570731935719E-4</v>
      </c>
      <c r="AX182">
        <f t="shared" si="66"/>
        <v>304.58855857849119</v>
      </c>
      <c r="AY182">
        <f t="shared" si="67"/>
        <v>304.97827949523924</v>
      </c>
      <c r="AZ182">
        <f t="shared" si="68"/>
        <v>3.0955437921983631E-2</v>
      </c>
      <c r="BA182">
        <f t="shared" si="69"/>
        <v>-0.10255071371232953</v>
      </c>
      <c r="BB182">
        <f t="shared" si="70"/>
        <v>4.6254238184241956</v>
      </c>
      <c r="BC182">
        <f t="shared" si="71"/>
        <v>46.513930791464595</v>
      </c>
      <c r="BD182">
        <f t="shared" si="72"/>
        <v>13.331794255820064</v>
      </c>
      <c r="BE182">
        <f t="shared" si="73"/>
        <v>31.633419036865234</v>
      </c>
      <c r="BF182">
        <f t="shared" si="74"/>
        <v>4.6768967857774912</v>
      </c>
      <c r="BG182">
        <f t="shared" si="75"/>
        <v>2.2675915344985982E-2</v>
      </c>
      <c r="BH182">
        <f t="shared" si="76"/>
        <v>3.299687686389603</v>
      </c>
      <c r="BI182">
        <f t="shared" si="77"/>
        <v>1.3772090993878883</v>
      </c>
      <c r="BJ182">
        <f t="shared" si="78"/>
        <v>1.4188732472064251E-2</v>
      </c>
      <c r="BK182">
        <f t="shared" si="79"/>
        <v>51.486687521126157</v>
      </c>
      <c r="BL182">
        <f t="shared" si="80"/>
        <v>1.2332725576232113</v>
      </c>
      <c r="BM182">
        <f t="shared" si="81"/>
        <v>70.386887760005166</v>
      </c>
      <c r="BN182">
        <f t="shared" si="82"/>
        <v>420.55481640360495</v>
      </c>
      <c r="BO182">
        <f t="shared" si="83"/>
        <v>-2.5726838508283866E-3</v>
      </c>
    </row>
    <row r="183" spans="1:67" x14ac:dyDescent="0.25">
      <c r="A183" s="1">
        <v>170</v>
      </c>
      <c r="B183" s="1" t="s">
        <v>259</v>
      </c>
      <c r="C183" s="1" t="s">
        <v>82</v>
      </c>
      <c r="D183" s="1" t="s">
        <v>83</v>
      </c>
      <c r="E183" s="1" t="s">
        <v>84</v>
      </c>
      <c r="F183" s="1" t="s">
        <v>85</v>
      </c>
      <c r="G183" s="1" t="s">
        <v>86</v>
      </c>
      <c r="H183" s="1" t="s">
        <v>87</v>
      </c>
      <c r="I183" s="1">
        <v>2879.999994546175</v>
      </c>
      <c r="J183" s="1">
        <v>0</v>
      </c>
      <c r="K183">
        <f t="shared" si="56"/>
        <v>-1.6468755898256988</v>
      </c>
      <c r="L183">
        <f t="shared" si="57"/>
        <v>2.265729129588399E-2</v>
      </c>
      <c r="M183">
        <f t="shared" si="58"/>
        <v>526.49812874314046</v>
      </c>
      <c r="N183">
        <f t="shared" si="59"/>
        <v>0.31209338536847692</v>
      </c>
      <c r="O183">
        <f t="shared" si="60"/>
        <v>1.3256768472659619</v>
      </c>
      <c r="P183">
        <f t="shared" si="61"/>
        <v>31.435443878173828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31.831157684326172</v>
      </c>
      <c r="V183" s="1">
        <v>31.435443878173828</v>
      </c>
      <c r="W183" s="1">
        <v>32.032588958740234</v>
      </c>
      <c r="X183" s="1">
        <v>416.8818359375</v>
      </c>
      <c r="Y183" s="1">
        <v>419.90579223632813</v>
      </c>
      <c r="Z183" s="1">
        <v>32.572696685791016</v>
      </c>
      <c r="AA183" s="1">
        <v>33.174644470214844</v>
      </c>
      <c r="AB183" s="1">
        <v>68.484504699707031</v>
      </c>
      <c r="AC183" s="1">
        <v>69.750106811523438</v>
      </c>
      <c r="AD183" s="1">
        <v>300.763427734375</v>
      </c>
      <c r="AE183" s="1">
        <v>0.2305046021938324</v>
      </c>
      <c r="AF183" s="1">
        <v>0.11888106167316437</v>
      </c>
      <c r="AG183" s="1">
        <v>99.441253662109375</v>
      </c>
      <c r="AH183" s="1">
        <v>3.1825604438781738</v>
      </c>
      <c r="AI183" s="1">
        <v>0.32695123553276062</v>
      </c>
      <c r="AJ183" s="1">
        <v>4.0940750390291214E-2</v>
      </c>
      <c r="AK183" s="1">
        <v>2.7053935918956995E-3</v>
      </c>
      <c r="AL183" s="1">
        <v>2.4577764794230461E-2</v>
      </c>
      <c r="AM183" s="1">
        <v>2.3938145022839308E-3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88</v>
      </c>
      <c r="AV183">
        <f t="shared" si="64"/>
        <v>0.50127237955729165</v>
      </c>
      <c r="AW183">
        <f t="shared" si="65"/>
        <v>3.1209338536847692E-4</v>
      </c>
      <c r="AX183">
        <f t="shared" si="66"/>
        <v>304.58544387817381</v>
      </c>
      <c r="AY183">
        <f t="shared" si="67"/>
        <v>304.98115768432615</v>
      </c>
      <c r="AZ183">
        <f t="shared" si="68"/>
        <v>3.6880735526664488E-2</v>
      </c>
      <c r="BA183">
        <f t="shared" si="69"/>
        <v>-0.10028686183595587</v>
      </c>
      <c r="BB183">
        <f t="shared" si="70"/>
        <v>4.6246050831788903</v>
      </c>
      <c r="BC183">
        <f t="shared" si="71"/>
        <v>46.505900849689596</v>
      </c>
      <c r="BD183">
        <f t="shared" si="72"/>
        <v>13.331256379474752</v>
      </c>
      <c r="BE183">
        <f t="shared" si="73"/>
        <v>31.63330078125</v>
      </c>
      <c r="BF183">
        <f t="shared" si="74"/>
        <v>4.676865397582012</v>
      </c>
      <c r="BG183">
        <f t="shared" si="75"/>
        <v>2.2477963912043205E-2</v>
      </c>
      <c r="BH183">
        <f t="shared" si="76"/>
        <v>3.2989282359129284</v>
      </c>
      <c r="BI183">
        <f t="shared" si="77"/>
        <v>1.3779371616690836</v>
      </c>
      <c r="BJ183">
        <f t="shared" si="78"/>
        <v>1.4064729577605644E-2</v>
      </c>
      <c r="BK183">
        <f t="shared" si="79"/>
        <v>52.355633972972555</v>
      </c>
      <c r="BL183">
        <f t="shared" si="80"/>
        <v>1.253848216618124</v>
      </c>
      <c r="BM183">
        <f t="shared" si="81"/>
        <v>70.381128024490152</v>
      </c>
      <c r="BN183">
        <f t="shared" si="82"/>
        <v>420.6886380180656</v>
      </c>
      <c r="BO183">
        <f t="shared" si="83"/>
        <v>-2.7552196863218532E-3</v>
      </c>
    </row>
    <row r="184" spans="1:67" x14ac:dyDescent="0.25">
      <c r="A184" s="1">
        <v>171</v>
      </c>
      <c r="B184" s="1" t="s">
        <v>260</v>
      </c>
      <c r="C184" s="1" t="s">
        <v>82</v>
      </c>
      <c r="D184" s="1" t="s">
        <v>83</v>
      </c>
      <c r="E184" s="1" t="s">
        <v>84</v>
      </c>
      <c r="F184" s="1" t="s">
        <v>85</v>
      </c>
      <c r="G184" s="1" t="s">
        <v>86</v>
      </c>
      <c r="H184" s="1" t="s">
        <v>87</v>
      </c>
      <c r="I184" s="1">
        <v>2884.9999944344163</v>
      </c>
      <c r="J184" s="1">
        <v>0</v>
      </c>
      <c r="K184">
        <f t="shared" si="56"/>
        <v>-1.5631323206497176</v>
      </c>
      <c r="L184">
        <f t="shared" si="57"/>
        <v>2.2730963997558532E-2</v>
      </c>
      <c r="M184">
        <f t="shared" si="58"/>
        <v>520.15360952030244</v>
      </c>
      <c r="N184">
        <f t="shared" si="59"/>
        <v>0.31355923965090854</v>
      </c>
      <c r="O184">
        <f t="shared" si="60"/>
        <v>1.3276277622736887</v>
      </c>
      <c r="P184">
        <f t="shared" si="61"/>
        <v>31.441667556762695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31.829723358154297</v>
      </c>
      <c r="V184" s="1">
        <v>31.441667556762695</v>
      </c>
      <c r="W184" s="1">
        <v>32.026317596435547</v>
      </c>
      <c r="X184" s="1">
        <v>416.9608154296875</v>
      </c>
      <c r="Y184" s="1">
        <v>419.81704711914063</v>
      </c>
      <c r="Z184" s="1">
        <v>32.566204071044922</v>
      </c>
      <c r="AA184" s="1">
        <v>33.171089172363281</v>
      </c>
      <c r="AB184" s="1">
        <v>68.477218627929688</v>
      </c>
      <c r="AC184" s="1">
        <v>69.749122619628906</v>
      </c>
      <c r="AD184" s="1">
        <v>300.70980834960938</v>
      </c>
      <c r="AE184" s="1">
        <v>0.19952091574668884</v>
      </c>
      <c r="AF184" s="1">
        <v>4.5485425740480423E-2</v>
      </c>
      <c r="AG184" s="1">
        <v>99.442420959472656</v>
      </c>
      <c r="AH184" s="1">
        <v>3.1825604438781738</v>
      </c>
      <c r="AI184" s="1">
        <v>0.32695123553276062</v>
      </c>
      <c r="AJ184" s="1">
        <v>4.0940750390291214E-2</v>
      </c>
      <c r="AK184" s="1">
        <v>2.7053935918956995E-3</v>
      </c>
      <c r="AL184" s="1">
        <v>2.4577764794230461E-2</v>
      </c>
      <c r="AM184" s="1">
        <v>2.3938145022839308E-3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88</v>
      </c>
      <c r="AV184">
        <f t="shared" si="64"/>
        <v>0.50118301391601561</v>
      </c>
      <c r="AW184">
        <f t="shared" si="65"/>
        <v>3.1355923965090853E-4</v>
      </c>
      <c r="AX184">
        <f t="shared" si="66"/>
        <v>304.59166755676267</v>
      </c>
      <c r="AY184">
        <f t="shared" si="67"/>
        <v>304.97972335815427</v>
      </c>
      <c r="AZ184">
        <f t="shared" si="68"/>
        <v>3.1923345805927816E-2</v>
      </c>
      <c r="BA184">
        <f t="shared" si="69"/>
        <v>-0.10212210161137997</v>
      </c>
      <c r="BB184">
        <f t="shared" si="70"/>
        <v>4.6262411754360437</v>
      </c>
      <c r="BC184">
        <f t="shared" si="71"/>
        <v>46.521807602828261</v>
      </c>
      <c r="BD184">
        <f t="shared" si="72"/>
        <v>13.35071843046498</v>
      </c>
      <c r="BE184">
        <f t="shared" si="73"/>
        <v>31.635695457458496</v>
      </c>
      <c r="BF184">
        <f t="shared" si="74"/>
        <v>4.6775010442922378</v>
      </c>
      <c r="BG184">
        <f t="shared" si="75"/>
        <v>2.255047315691305E-2</v>
      </c>
      <c r="BH184">
        <f t="shared" si="76"/>
        <v>3.298613413162355</v>
      </c>
      <c r="BI184">
        <f t="shared" si="77"/>
        <v>1.3788876311298828</v>
      </c>
      <c r="BJ184">
        <f t="shared" si="78"/>
        <v>1.4110151320455341E-2</v>
      </c>
      <c r="BK184">
        <f t="shared" si="79"/>
        <v>51.725334201507081</v>
      </c>
      <c r="BL184">
        <f t="shared" si="80"/>
        <v>1.239000686345848</v>
      </c>
      <c r="BM184">
        <f t="shared" si="81"/>
        <v>70.348602448724691</v>
      </c>
      <c r="BN184">
        <f t="shared" si="82"/>
        <v>420.56008536142076</v>
      </c>
      <c r="BO184">
        <f t="shared" si="83"/>
        <v>-2.6147078153086847E-3</v>
      </c>
    </row>
    <row r="185" spans="1:67" x14ac:dyDescent="0.25">
      <c r="A185" s="1">
        <v>172</v>
      </c>
      <c r="B185" s="1" t="s">
        <v>261</v>
      </c>
      <c r="C185" s="1" t="s">
        <v>82</v>
      </c>
      <c r="D185" s="1" t="s">
        <v>83</v>
      </c>
      <c r="E185" s="1" t="s">
        <v>84</v>
      </c>
      <c r="F185" s="1" t="s">
        <v>85</v>
      </c>
      <c r="G185" s="1" t="s">
        <v>86</v>
      </c>
      <c r="H185" s="1" t="s">
        <v>87</v>
      </c>
      <c r="I185" s="1">
        <v>2889.9999943226576</v>
      </c>
      <c r="J185" s="1">
        <v>0</v>
      </c>
      <c r="K185">
        <f t="shared" si="56"/>
        <v>-1.5603343120859436</v>
      </c>
      <c r="L185">
        <f t="shared" si="57"/>
        <v>2.2778608639070823E-2</v>
      </c>
      <c r="M185">
        <f t="shared" si="58"/>
        <v>519.71958128797064</v>
      </c>
      <c r="N185">
        <f t="shared" si="59"/>
        <v>0.31423999227569005</v>
      </c>
      <c r="O185">
        <f t="shared" si="60"/>
        <v>1.3277535928161925</v>
      </c>
      <c r="P185">
        <f t="shared" si="61"/>
        <v>31.441156387329102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31.828842163085938</v>
      </c>
      <c r="V185" s="1">
        <v>31.441156387329102</v>
      </c>
      <c r="W185" s="1">
        <v>32.021759033203125</v>
      </c>
      <c r="X185" s="1">
        <v>416.95700073242188</v>
      </c>
      <c r="Y185" s="1">
        <v>419.80703735351563</v>
      </c>
      <c r="Z185" s="1">
        <v>32.562244415283203</v>
      </c>
      <c r="AA185" s="1">
        <v>33.168434143066406</v>
      </c>
      <c r="AB185" s="1">
        <v>68.472389221191406</v>
      </c>
      <c r="AC185" s="1">
        <v>69.747093200683594</v>
      </c>
      <c r="AD185" s="1">
        <v>300.71490478515625</v>
      </c>
      <c r="AE185" s="1">
        <v>0.14435051381587982</v>
      </c>
      <c r="AF185" s="1">
        <v>0.16023293137550354</v>
      </c>
      <c r="AG185" s="1">
        <v>99.442535400390625</v>
      </c>
      <c r="AH185" s="1">
        <v>3.1825604438781738</v>
      </c>
      <c r="AI185" s="1">
        <v>0.32695123553276062</v>
      </c>
      <c r="AJ185" s="1">
        <v>4.0940750390291214E-2</v>
      </c>
      <c r="AK185" s="1">
        <v>2.7053935918956995E-3</v>
      </c>
      <c r="AL185" s="1">
        <v>2.4577764794230461E-2</v>
      </c>
      <c r="AM185" s="1">
        <v>2.3938145022839308E-3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88</v>
      </c>
      <c r="AV185">
        <f t="shared" si="64"/>
        <v>0.50119150797526035</v>
      </c>
      <c r="AW185">
        <f t="shared" si="65"/>
        <v>3.1423999227569007E-4</v>
      </c>
      <c r="AX185">
        <f t="shared" si="66"/>
        <v>304.59115638732908</v>
      </c>
      <c r="AY185">
        <f t="shared" si="67"/>
        <v>304.97884216308591</v>
      </c>
      <c r="AZ185">
        <f t="shared" si="68"/>
        <v>2.3096081694303106E-2</v>
      </c>
      <c r="BA185">
        <f t="shared" si="69"/>
        <v>-0.1026112321089741</v>
      </c>
      <c r="BB185">
        <f t="shared" si="70"/>
        <v>4.6261067792635986</v>
      </c>
      <c r="BC185">
        <f t="shared" si="71"/>
        <v>46.520402568551432</v>
      </c>
      <c r="BD185">
        <f t="shared" si="72"/>
        <v>13.351968425485026</v>
      </c>
      <c r="BE185">
        <f t="shared" si="73"/>
        <v>31.63499927520752</v>
      </c>
      <c r="BF185">
        <f t="shared" si="74"/>
        <v>4.6773162407988638</v>
      </c>
      <c r="BG185">
        <f t="shared" si="75"/>
        <v>2.2597363395754959E-2</v>
      </c>
      <c r="BH185">
        <f t="shared" si="76"/>
        <v>3.298353186447406</v>
      </c>
      <c r="BI185">
        <f t="shared" si="77"/>
        <v>1.3789630543514577</v>
      </c>
      <c r="BJ185">
        <f t="shared" si="78"/>
        <v>1.413952480601802E-2</v>
      </c>
      <c r="BK185">
        <f t="shared" si="79"/>
        <v>51.682232860505216</v>
      </c>
      <c r="BL185">
        <f t="shared" si="80"/>
        <v>1.2379963531919538</v>
      </c>
      <c r="BM185">
        <f t="shared" si="81"/>
        <v>70.345486870927971</v>
      </c>
      <c r="BN185">
        <f t="shared" si="82"/>
        <v>420.5487455565293</v>
      </c>
      <c r="BO185">
        <f t="shared" si="83"/>
        <v>-2.6099822678069579E-3</v>
      </c>
    </row>
    <row r="186" spans="1:67" x14ac:dyDescent="0.25">
      <c r="A186" s="1">
        <v>173</v>
      </c>
      <c r="B186" s="1" t="s">
        <v>262</v>
      </c>
      <c r="C186" s="1" t="s">
        <v>82</v>
      </c>
      <c r="D186" s="1" t="s">
        <v>83</v>
      </c>
      <c r="E186" s="1" t="s">
        <v>84</v>
      </c>
      <c r="F186" s="1" t="s">
        <v>85</v>
      </c>
      <c r="G186" s="1" t="s">
        <v>86</v>
      </c>
      <c r="H186" s="1" t="s">
        <v>87</v>
      </c>
      <c r="I186" s="1">
        <v>2895.499994199723</v>
      </c>
      <c r="J186" s="1">
        <v>0</v>
      </c>
      <c r="K186">
        <f t="shared" si="56"/>
        <v>-1.5183235615301331</v>
      </c>
      <c r="L186">
        <f t="shared" si="57"/>
        <v>2.2481535810011812E-2</v>
      </c>
      <c r="M186">
        <f t="shared" si="58"/>
        <v>518.2001985470198</v>
      </c>
      <c r="N186">
        <f t="shared" si="59"/>
        <v>0.30982361353892901</v>
      </c>
      <c r="O186">
        <f t="shared" si="60"/>
        <v>1.32627282246886</v>
      </c>
      <c r="P186">
        <f t="shared" si="61"/>
        <v>31.433694839477539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31.823829650878906</v>
      </c>
      <c r="V186" s="1">
        <v>31.433694839477539</v>
      </c>
      <c r="W186" s="1">
        <v>32.021839141845703</v>
      </c>
      <c r="X186" s="1">
        <v>417.05096435546875</v>
      </c>
      <c r="Y186" s="1">
        <v>419.82119750976563</v>
      </c>
      <c r="Z186" s="1">
        <v>32.565811157226563</v>
      </c>
      <c r="AA186" s="1">
        <v>33.163555145263672</v>
      </c>
      <c r="AB186" s="1">
        <v>68.499443054199219</v>
      </c>
      <c r="AC186" s="1">
        <v>69.756744384765625</v>
      </c>
      <c r="AD186" s="1">
        <v>300.6793212890625</v>
      </c>
      <c r="AE186" s="1">
        <v>0.34538283944129944</v>
      </c>
      <c r="AF186" s="1">
        <v>0.21605581045150757</v>
      </c>
      <c r="AG186" s="1">
        <v>99.442672729492188</v>
      </c>
      <c r="AH186" s="1">
        <v>3.1825604438781738</v>
      </c>
      <c r="AI186" s="1">
        <v>0.32695123553276062</v>
      </c>
      <c r="AJ186" s="1">
        <v>4.0940750390291214E-2</v>
      </c>
      <c r="AK186" s="1">
        <v>2.7053935918956995E-3</v>
      </c>
      <c r="AL186" s="1">
        <v>2.4577764794230461E-2</v>
      </c>
      <c r="AM186" s="1">
        <v>2.3938145022839308E-3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88</v>
      </c>
      <c r="AV186">
        <f t="shared" si="64"/>
        <v>0.50113220214843746</v>
      </c>
      <c r="AW186">
        <f t="shared" si="65"/>
        <v>3.09823613538929E-4</v>
      </c>
      <c r="AX186">
        <f t="shared" si="66"/>
        <v>304.58369483947752</v>
      </c>
      <c r="AY186">
        <f t="shared" si="67"/>
        <v>304.97382965087888</v>
      </c>
      <c r="AZ186">
        <f t="shared" si="68"/>
        <v>5.5261253075422623E-2</v>
      </c>
      <c r="BA186">
        <f t="shared" si="69"/>
        <v>-9.9721353311604657E-2</v>
      </c>
      <c r="BB186">
        <f t="shared" si="70"/>
        <v>4.6241453833257822</v>
      </c>
      <c r="BC186">
        <f t="shared" si="71"/>
        <v>46.500614438477143</v>
      </c>
      <c r="BD186">
        <f t="shared" si="72"/>
        <v>13.337059293213471</v>
      </c>
      <c r="BE186">
        <f t="shared" si="73"/>
        <v>31.628762245178223</v>
      </c>
      <c r="BF186">
        <f t="shared" si="74"/>
        <v>4.675660887614006</v>
      </c>
      <c r="BG186">
        <f t="shared" si="75"/>
        <v>2.2304968925593367E-2</v>
      </c>
      <c r="BH186">
        <f t="shared" si="76"/>
        <v>3.2978725608569222</v>
      </c>
      <c r="BI186">
        <f t="shared" si="77"/>
        <v>1.3777883267570838</v>
      </c>
      <c r="BJ186">
        <f t="shared" si="78"/>
        <v>1.3956362209437655E-2</v>
      </c>
      <c r="BK186">
        <f t="shared" si="79"/>
        <v>51.531212752469159</v>
      </c>
      <c r="BL186">
        <f t="shared" si="80"/>
        <v>1.2343354781054516</v>
      </c>
      <c r="BM186">
        <f t="shared" si="81"/>
        <v>70.363299796357154</v>
      </c>
      <c r="BN186">
        <f t="shared" si="82"/>
        <v>420.54293581398218</v>
      </c>
      <c r="BO186">
        <f t="shared" si="83"/>
        <v>-2.5403887891026957E-3</v>
      </c>
    </row>
    <row r="187" spans="1:67" x14ac:dyDescent="0.25">
      <c r="A187" s="1">
        <v>174</v>
      </c>
      <c r="B187" s="1" t="s">
        <v>263</v>
      </c>
      <c r="C187" s="1" t="s">
        <v>82</v>
      </c>
      <c r="D187" s="1" t="s">
        <v>83</v>
      </c>
      <c r="E187" s="1" t="s">
        <v>84</v>
      </c>
      <c r="F187" s="1" t="s">
        <v>85</v>
      </c>
      <c r="G187" s="1" t="s">
        <v>86</v>
      </c>
      <c r="H187" s="1" t="s">
        <v>87</v>
      </c>
      <c r="I187" s="1">
        <v>2900.4999940879643</v>
      </c>
      <c r="J187" s="1">
        <v>0</v>
      </c>
      <c r="K187">
        <f t="shared" si="56"/>
        <v>-1.4394556187378174</v>
      </c>
      <c r="L187">
        <f t="shared" si="57"/>
        <v>2.2688193885378852E-2</v>
      </c>
      <c r="M187">
        <f t="shared" si="58"/>
        <v>511.71430884691733</v>
      </c>
      <c r="N187">
        <f t="shared" si="59"/>
        <v>0.31297599258462483</v>
      </c>
      <c r="O187">
        <f t="shared" si="60"/>
        <v>1.3276546017880335</v>
      </c>
      <c r="P187">
        <f t="shared" si="61"/>
        <v>31.438541412353516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31.828401565551758</v>
      </c>
      <c r="V187" s="1">
        <v>31.438541412353516</v>
      </c>
      <c r="W187" s="1">
        <v>32.040145874023438</v>
      </c>
      <c r="X187" s="1">
        <v>417.24859619140625</v>
      </c>
      <c r="Y187" s="1">
        <v>419.85861206054688</v>
      </c>
      <c r="Z187" s="1">
        <v>32.558612823486328</v>
      </c>
      <c r="AA187" s="1">
        <v>33.162399291992188</v>
      </c>
      <c r="AB187" s="1">
        <v>68.466705322265625</v>
      </c>
      <c r="AC187" s="1">
        <v>69.73638916015625</v>
      </c>
      <c r="AD187" s="1">
        <v>300.69931030273438</v>
      </c>
      <c r="AE187" s="1">
        <v>0.14511078596115112</v>
      </c>
      <c r="AF187" s="1">
        <v>0.18194755911827087</v>
      </c>
      <c r="AG187" s="1">
        <v>99.442886352539063</v>
      </c>
      <c r="AH187" s="1">
        <v>3.1825604438781738</v>
      </c>
      <c r="AI187" s="1">
        <v>0.32695123553276062</v>
      </c>
      <c r="AJ187" s="1">
        <v>4.0940750390291214E-2</v>
      </c>
      <c r="AK187" s="1">
        <v>2.7053935918956995E-3</v>
      </c>
      <c r="AL187" s="1">
        <v>2.4577764794230461E-2</v>
      </c>
      <c r="AM187" s="1">
        <v>2.3938145022839308E-3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88</v>
      </c>
      <c r="AV187">
        <f t="shared" si="64"/>
        <v>0.50116551717122393</v>
      </c>
      <c r="AW187">
        <f t="shared" si="65"/>
        <v>3.1297599258462485E-4</v>
      </c>
      <c r="AX187">
        <f t="shared" si="66"/>
        <v>304.58854141235349</v>
      </c>
      <c r="AY187">
        <f t="shared" si="67"/>
        <v>304.97840156555174</v>
      </c>
      <c r="AZ187">
        <f t="shared" si="68"/>
        <v>2.3217725234827569E-2</v>
      </c>
      <c r="BA187">
        <f t="shared" si="69"/>
        <v>-0.10168384547290828</v>
      </c>
      <c r="BB187">
        <f t="shared" si="70"/>
        <v>4.6254193057591344</v>
      </c>
      <c r="BC187">
        <f t="shared" si="71"/>
        <v>46.513325139833235</v>
      </c>
      <c r="BD187">
        <f t="shared" si="72"/>
        <v>13.350925847841047</v>
      </c>
      <c r="BE187">
        <f t="shared" si="73"/>
        <v>31.633471488952637</v>
      </c>
      <c r="BF187">
        <f t="shared" si="74"/>
        <v>4.6769107080196921</v>
      </c>
      <c r="BG187">
        <f t="shared" si="75"/>
        <v>2.2508378934914433E-2</v>
      </c>
      <c r="BH187">
        <f t="shared" si="76"/>
        <v>3.2977647039711009</v>
      </c>
      <c r="BI187">
        <f t="shared" si="77"/>
        <v>1.3791460040485912</v>
      </c>
      <c r="BJ187">
        <f t="shared" si="78"/>
        <v>1.4083782326027555E-2</v>
      </c>
      <c r="BK187">
        <f t="shared" si="79"/>
        <v>50.886347859632075</v>
      </c>
      <c r="BL187">
        <f t="shared" si="80"/>
        <v>1.2187776888404618</v>
      </c>
      <c r="BM187">
        <f t="shared" si="81"/>
        <v>70.342556399619838</v>
      </c>
      <c r="BN187">
        <f t="shared" si="82"/>
        <v>420.54286032197535</v>
      </c>
      <c r="BO187">
        <f t="shared" si="83"/>
        <v>-2.4077210101318067E-3</v>
      </c>
    </row>
    <row r="188" spans="1:67" x14ac:dyDescent="0.25">
      <c r="A188" s="1">
        <v>175</v>
      </c>
      <c r="B188" s="1" t="s">
        <v>264</v>
      </c>
      <c r="C188" s="1" t="s">
        <v>82</v>
      </c>
      <c r="D188" s="1" t="s">
        <v>83</v>
      </c>
      <c r="E188" s="1" t="s">
        <v>84</v>
      </c>
      <c r="F188" s="1" t="s">
        <v>85</v>
      </c>
      <c r="G188" s="1" t="s">
        <v>86</v>
      </c>
      <c r="H188" s="1" t="s">
        <v>87</v>
      </c>
      <c r="I188" s="1">
        <v>2905.4999939762056</v>
      </c>
      <c r="J188" s="1">
        <v>0</v>
      </c>
      <c r="K188">
        <f t="shared" si="56"/>
        <v>-1.5177726266443172</v>
      </c>
      <c r="L188">
        <f t="shared" si="57"/>
        <v>2.2802107488943023E-2</v>
      </c>
      <c r="M188">
        <f t="shared" si="58"/>
        <v>516.77548899410749</v>
      </c>
      <c r="N188">
        <f t="shared" si="59"/>
        <v>0.3142222250719266</v>
      </c>
      <c r="O188">
        <f t="shared" si="60"/>
        <v>1.3263597886532517</v>
      </c>
      <c r="P188">
        <f t="shared" si="61"/>
        <v>31.431205749511719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31.830400466918945</v>
      </c>
      <c r="V188" s="1">
        <v>31.431205749511719</v>
      </c>
      <c r="W188" s="1">
        <v>32.047622680664063</v>
      </c>
      <c r="X188" s="1">
        <v>417.17529296875</v>
      </c>
      <c r="Y188" s="1">
        <v>419.94046020507813</v>
      </c>
      <c r="Z188" s="1">
        <v>32.549671173095703</v>
      </c>
      <c r="AA188" s="1">
        <v>33.155860900878906</v>
      </c>
      <c r="AB188" s="1">
        <v>68.440505981445313</v>
      </c>
      <c r="AC188" s="1">
        <v>69.715103149414063</v>
      </c>
      <c r="AD188" s="1">
        <v>300.70181274414063</v>
      </c>
      <c r="AE188" s="1">
        <v>0.12394335865974426</v>
      </c>
      <c r="AF188" s="1">
        <v>0.19020955264568329</v>
      </c>
      <c r="AG188" s="1">
        <v>99.443397521972656</v>
      </c>
      <c r="AH188" s="1">
        <v>3.1825604438781738</v>
      </c>
      <c r="AI188" s="1">
        <v>0.32695123553276062</v>
      </c>
      <c r="AJ188" s="1">
        <v>4.0940750390291214E-2</v>
      </c>
      <c r="AK188" s="1">
        <v>2.7053935918956995E-3</v>
      </c>
      <c r="AL188" s="1">
        <v>2.4577764794230461E-2</v>
      </c>
      <c r="AM188" s="1">
        <v>2.3938145022839308E-3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88</v>
      </c>
      <c r="AV188">
        <f t="shared" si="64"/>
        <v>0.50116968790690097</v>
      </c>
      <c r="AW188">
        <f t="shared" si="65"/>
        <v>3.1422222507192661E-4</v>
      </c>
      <c r="AX188">
        <f t="shared" si="66"/>
        <v>304.5812057495117</v>
      </c>
      <c r="AY188">
        <f t="shared" si="67"/>
        <v>304.98040046691892</v>
      </c>
      <c r="AZ188">
        <f t="shared" si="68"/>
        <v>1.983093694230309E-2</v>
      </c>
      <c r="BA188">
        <f t="shared" si="69"/>
        <v>-0.10106036935954825</v>
      </c>
      <c r="BB188">
        <f t="shared" si="70"/>
        <v>4.6234912444025831</v>
      </c>
      <c r="BC188">
        <f t="shared" si="71"/>
        <v>46.493697516529373</v>
      </c>
      <c r="BD188">
        <f t="shared" si="72"/>
        <v>13.337836615650467</v>
      </c>
      <c r="BE188">
        <f t="shared" si="73"/>
        <v>31.630803108215332</v>
      </c>
      <c r="BF188">
        <f t="shared" si="74"/>
        <v>4.6762024913658387</v>
      </c>
      <c r="BG188">
        <f t="shared" si="75"/>
        <v>2.262048959138907E-2</v>
      </c>
      <c r="BH188">
        <f t="shared" si="76"/>
        <v>3.2971314557493314</v>
      </c>
      <c r="BI188">
        <f t="shared" si="77"/>
        <v>1.3790710356165072</v>
      </c>
      <c r="BJ188">
        <f t="shared" si="78"/>
        <v>1.4154011816545591E-2</v>
      </c>
      <c r="BK188">
        <f t="shared" si="79"/>
        <v>51.38991038165284</v>
      </c>
      <c r="BL188">
        <f t="shared" si="80"/>
        <v>1.2305922814432788</v>
      </c>
      <c r="BM188">
        <f t="shared" si="81"/>
        <v>70.360708009132139</v>
      </c>
      <c r="BN188">
        <f t="shared" si="82"/>
        <v>420.66193662123584</v>
      </c>
      <c r="BO188">
        <f t="shared" si="83"/>
        <v>-2.5386550888184946E-3</v>
      </c>
    </row>
    <row r="189" spans="1:67" x14ac:dyDescent="0.25">
      <c r="A189" s="1">
        <v>176</v>
      </c>
      <c r="B189" s="1" t="s">
        <v>265</v>
      </c>
      <c r="C189" s="1" t="s">
        <v>82</v>
      </c>
      <c r="D189" s="1" t="s">
        <v>83</v>
      </c>
      <c r="E189" s="1" t="s">
        <v>84</v>
      </c>
      <c r="F189" s="1" t="s">
        <v>85</v>
      </c>
      <c r="G189" s="1" t="s">
        <v>86</v>
      </c>
      <c r="H189" s="1" t="s">
        <v>87</v>
      </c>
      <c r="I189" s="1">
        <v>2910.999993853271</v>
      </c>
      <c r="J189" s="1">
        <v>0</v>
      </c>
      <c r="K189">
        <f t="shared" si="56"/>
        <v>-1.5802497192968581</v>
      </c>
      <c r="L189">
        <f t="shared" si="57"/>
        <v>2.2868088320230726E-2</v>
      </c>
      <c r="M189">
        <f t="shared" si="58"/>
        <v>520.93829403448512</v>
      </c>
      <c r="N189">
        <f t="shared" si="59"/>
        <v>0.31516093217221619</v>
      </c>
      <c r="O189">
        <f t="shared" si="60"/>
        <v>1.326497513893365</v>
      </c>
      <c r="P189">
        <f t="shared" si="61"/>
        <v>31.43231201171875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31.834100723266602</v>
      </c>
      <c r="V189" s="1">
        <v>31.43231201171875</v>
      </c>
      <c r="W189" s="1">
        <v>32.043739318847656</v>
      </c>
      <c r="X189" s="1">
        <v>417.16912841796875</v>
      </c>
      <c r="Y189" s="1">
        <v>420.05780029296875</v>
      </c>
      <c r="Z189" s="1">
        <v>32.549793243408203</v>
      </c>
      <c r="AA189" s="1">
        <v>33.157730102539063</v>
      </c>
      <c r="AB189" s="1">
        <v>68.42572021484375</v>
      </c>
      <c r="AC189" s="1">
        <v>69.703720092773438</v>
      </c>
      <c r="AD189" s="1">
        <v>300.7327880859375</v>
      </c>
      <c r="AE189" s="1">
        <v>0.18138298392295837</v>
      </c>
      <c r="AF189" s="1">
        <v>0.14472663402557373</v>
      </c>
      <c r="AG189" s="1">
        <v>99.442405700683594</v>
      </c>
      <c r="AH189" s="1">
        <v>3.1825604438781738</v>
      </c>
      <c r="AI189" s="1">
        <v>0.32695123553276062</v>
      </c>
      <c r="AJ189" s="1">
        <v>4.0940750390291214E-2</v>
      </c>
      <c r="AK189" s="1">
        <v>2.7053935918956995E-3</v>
      </c>
      <c r="AL189" s="1">
        <v>2.4577764794230461E-2</v>
      </c>
      <c r="AM189" s="1">
        <v>2.3938145022839308E-3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88</v>
      </c>
      <c r="AV189">
        <f t="shared" si="64"/>
        <v>0.5012213134765624</v>
      </c>
      <c r="AW189">
        <f t="shared" si="65"/>
        <v>3.1516093217221619E-4</v>
      </c>
      <c r="AX189">
        <f t="shared" si="66"/>
        <v>304.58231201171873</v>
      </c>
      <c r="AY189">
        <f t="shared" si="67"/>
        <v>304.98410072326658</v>
      </c>
      <c r="AZ189">
        <f t="shared" si="68"/>
        <v>2.902127677899724E-2</v>
      </c>
      <c r="BA189">
        <f t="shared" si="69"/>
        <v>-0.10106522148501605</v>
      </c>
      <c r="BB189">
        <f t="shared" si="70"/>
        <v>4.6237819628638235</v>
      </c>
      <c r="BC189">
        <f t="shared" si="71"/>
        <v>46.497084722398647</v>
      </c>
      <c r="BD189">
        <f t="shared" si="72"/>
        <v>13.339354619859584</v>
      </c>
      <c r="BE189">
        <f t="shared" si="73"/>
        <v>31.633206367492676</v>
      </c>
      <c r="BF189">
        <f t="shared" si="74"/>
        <v>4.6768403377834336</v>
      </c>
      <c r="BG189">
        <f t="shared" si="75"/>
        <v>2.2685422042500979E-2</v>
      </c>
      <c r="BH189">
        <f t="shared" si="76"/>
        <v>3.2972844489704585</v>
      </c>
      <c r="BI189">
        <f t="shared" si="77"/>
        <v>1.3795558888129751</v>
      </c>
      <c r="BJ189">
        <f t="shared" si="78"/>
        <v>1.4194687823759315E-2</v>
      </c>
      <c r="BK189">
        <f t="shared" si="79"/>
        <v>51.803357180399267</v>
      </c>
      <c r="BL189">
        <f t="shared" si="80"/>
        <v>1.2401586012000192</v>
      </c>
      <c r="BM189">
        <f t="shared" si="81"/>
        <v>70.36009610303833</v>
      </c>
      <c r="BN189">
        <f t="shared" si="82"/>
        <v>420.80897532676369</v>
      </c>
      <c r="BO189">
        <f t="shared" si="83"/>
        <v>-2.6422089032247589E-3</v>
      </c>
    </row>
    <row r="190" spans="1:67" x14ac:dyDescent="0.25">
      <c r="A190" s="1">
        <v>177</v>
      </c>
      <c r="B190" s="1" t="s">
        <v>266</v>
      </c>
      <c r="C190" s="1" t="s">
        <v>82</v>
      </c>
      <c r="D190" s="1" t="s">
        <v>83</v>
      </c>
      <c r="E190" s="1" t="s">
        <v>84</v>
      </c>
      <c r="F190" s="1" t="s">
        <v>85</v>
      </c>
      <c r="G190" s="1" t="s">
        <v>86</v>
      </c>
      <c r="H190" s="1" t="s">
        <v>87</v>
      </c>
      <c r="I190" s="1">
        <v>2915.9999937415123</v>
      </c>
      <c r="J190" s="1">
        <v>0</v>
      </c>
      <c r="K190">
        <f t="shared" si="56"/>
        <v>-1.5133339081452155</v>
      </c>
      <c r="L190">
        <f t="shared" si="57"/>
        <v>2.2613482366991615E-2</v>
      </c>
      <c r="M190">
        <f t="shared" si="58"/>
        <v>517.42284738337617</v>
      </c>
      <c r="N190">
        <f t="shared" si="59"/>
        <v>0.31259923853564053</v>
      </c>
      <c r="O190">
        <f t="shared" si="60"/>
        <v>1.3304223133901885</v>
      </c>
      <c r="P190">
        <f t="shared" si="61"/>
        <v>31.44389533996582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31.834688186645508</v>
      </c>
      <c r="V190" s="1">
        <v>31.44389533996582</v>
      </c>
      <c r="W190" s="1">
        <v>32.027427673339844</v>
      </c>
      <c r="X190" s="1">
        <v>417.29861450195313</v>
      </c>
      <c r="Y190" s="1">
        <v>420.05615234375</v>
      </c>
      <c r="Z190" s="1">
        <v>32.545196533203125</v>
      </c>
      <c r="AA190" s="1">
        <v>33.148246765136719</v>
      </c>
      <c r="AB190" s="1">
        <v>68.41510009765625</v>
      </c>
      <c r="AC190" s="1">
        <v>69.68280029296875</v>
      </c>
      <c r="AD190" s="1">
        <v>300.70840454101563</v>
      </c>
      <c r="AE190" s="1">
        <v>0.10731936246156693</v>
      </c>
      <c r="AF190" s="1">
        <v>2.0675444975495338E-3</v>
      </c>
      <c r="AG190" s="1">
        <v>99.444313049316406</v>
      </c>
      <c r="AH190" s="1">
        <v>3.1825604438781738</v>
      </c>
      <c r="AI190" s="1">
        <v>0.32695123553276062</v>
      </c>
      <c r="AJ190" s="1">
        <v>4.0940750390291214E-2</v>
      </c>
      <c r="AK190" s="1">
        <v>2.7053935918956995E-3</v>
      </c>
      <c r="AL190" s="1">
        <v>2.4577764794230461E-2</v>
      </c>
      <c r="AM190" s="1">
        <v>2.3938145022839308E-3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88</v>
      </c>
      <c r="AV190">
        <f t="shared" si="64"/>
        <v>0.50118067423502599</v>
      </c>
      <c r="AW190">
        <f t="shared" si="65"/>
        <v>3.1259923853564056E-4</v>
      </c>
      <c r="AX190">
        <f t="shared" si="66"/>
        <v>304.5938953399658</v>
      </c>
      <c r="AY190">
        <f t="shared" si="67"/>
        <v>304.98468818664549</v>
      </c>
      <c r="AZ190">
        <f t="shared" si="68"/>
        <v>1.7171097610046759E-2</v>
      </c>
      <c r="BA190">
        <f t="shared" si="69"/>
        <v>-0.10143268824996328</v>
      </c>
      <c r="BB190">
        <f t="shared" si="70"/>
        <v>4.6268269417384342</v>
      </c>
      <c r="BC190">
        <f t="shared" si="71"/>
        <v>46.526812844932614</v>
      </c>
      <c r="BD190">
        <f t="shared" si="72"/>
        <v>13.378566079795895</v>
      </c>
      <c r="BE190">
        <f t="shared" si="73"/>
        <v>31.639291763305664</v>
      </c>
      <c r="BF190">
        <f t="shared" si="74"/>
        <v>4.6784557948244379</v>
      </c>
      <c r="BG190">
        <f t="shared" si="75"/>
        <v>2.2434845054637192E-2</v>
      </c>
      <c r="BH190">
        <f t="shared" si="76"/>
        <v>3.2964046283482458</v>
      </c>
      <c r="BI190">
        <f t="shared" si="77"/>
        <v>1.3820511664761921</v>
      </c>
      <c r="BJ190">
        <f t="shared" si="78"/>
        <v>1.4037718922882489E-2</v>
      </c>
      <c r="BK190">
        <f t="shared" si="79"/>
        <v>51.454759614061132</v>
      </c>
      <c r="BL190">
        <f t="shared" si="80"/>
        <v>1.231794474372909</v>
      </c>
      <c r="BM190">
        <f t="shared" si="81"/>
        <v>70.289007118484321</v>
      </c>
      <c r="BN190">
        <f t="shared" si="82"/>
        <v>420.77551880571639</v>
      </c>
      <c r="BO190">
        <f t="shared" si="83"/>
        <v>-2.5279687883024643E-3</v>
      </c>
    </row>
    <row r="191" spans="1:67" x14ac:dyDescent="0.25">
      <c r="A191" s="1">
        <v>178</v>
      </c>
      <c r="B191" s="1" t="s">
        <v>267</v>
      </c>
      <c r="C191" s="1" t="s">
        <v>82</v>
      </c>
      <c r="D191" s="1" t="s">
        <v>83</v>
      </c>
      <c r="E191" s="1" t="s">
        <v>84</v>
      </c>
      <c r="F191" s="1" t="s">
        <v>85</v>
      </c>
      <c r="G191" s="1" t="s">
        <v>86</v>
      </c>
      <c r="H191" s="1" t="s">
        <v>87</v>
      </c>
      <c r="I191" s="1">
        <v>2920.9999936297536</v>
      </c>
      <c r="J191" s="1">
        <v>0</v>
      </c>
      <c r="K191">
        <f t="shared" si="56"/>
        <v>-1.5678294668637034</v>
      </c>
      <c r="L191">
        <f t="shared" si="57"/>
        <v>2.2393056395600644E-2</v>
      </c>
      <c r="M191">
        <f t="shared" si="58"/>
        <v>522.41759797057841</v>
      </c>
      <c r="N191">
        <f t="shared" si="59"/>
        <v>0.30945366754750925</v>
      </c>
      <c r="O191">
        <f t="shared" si="60"/>
        <v>1.3298986307416905</v>
      </c>
      <c r="P191">
        <f t="shared" si="61"/>
        <v>31.439611434936523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31.831127166748047</v>
      </c>
      <c r="V191" s="1">
        <v>31.439611434936523</v>
      </c>
      <c r="W191" s="1">
        <v>32.018932342529297</v>
      </c>
      <c r="X191" s="1">
        <v>417.26065063476563</v>
      </c>
      <c r="Y191" s="1">
        <v>420.1292724609375</v>
      </c>
      <c r="Z191" s="1">
        <v>32.545490264892578</v>
      </c>
      <c r="AA191" s="1">
        <v>33.142425537109375</v>
      </c>
      <c r="AB191" s="1">
        <v>68.429031372070313</v>
      </c>
      <c r="AC191" s="1">
        <v>69.684127807617188</v>
      </c>
      <c r="AD191" s="1">
        <v>300.73373413085938</v>
      </c>
      <c r="AE191" s="1">
        <v>0.12016917765140533</v>
      </c>
      <c r="AF191" s="1">
        <v>0.15196669101715088</v>
      </c>
      <c r="AG191" s="1">
        <v>99.443595886230469</v>
      </c>
      <c r="AH191" s="1">
        <v>3.1825604438781738</v>
      </c>
      <c r="AI191" s="1">
        <v>0.32695123553276062</v>
      </c>
      <c r="AJ191" s="1">
        <v>4.0940750390291214E-2</v>
      </c>
      <c r="AK191" s="1">
        <v>2.7053935918956995E-3</v>
      </c>
      <c r="AL191" s="1">
        <v>2.4577764794230461E-2</v>
      </c>
      <c r="AM191" s="1">
        <v>2.3938145022839308E-3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88</v>
      </c>
      <c r="AV191">
        <f t="shared" si="64"/>
        <v>0.50122289021809885</v>
      </c>
      <c r="AW191">
        <f t="shared" si="65"/>
        <v>3.0945366754750925E-4</v>
      </c>
      <c r="AX191">
        <f t="shared" si="66"/>
        <v>304.5896114349365</v>
      </c>
      <c r="AY191">
        <f t="shared" si="67"/>
        <v>304.98112716674802</v>
      </c>
      <c r="AZ191">
        <f t="shared" si="68"/>
        <v>1.9227067994466385E-2</v>
      </c>
      <c r="BA191">
        <f t="shared" si="69"/>
        <v>-9.9749429623080144E-2</v>
      </c>
      <c r="BB191">
        <f t="shared" si="70"/>
        <v>4.6257006025434801</v>
      </c>
      <c r="BC191">
        <f t="shared" si="71"/>
        <v>46.515821972443192</v>
      </c>
      <c r="BD191">
        <f t="shared" si="72"/>
        <v>13.373396435333817</v>
      </c>
      <c r="BE191">
        <f t="shared" si="73"/>
        <v>31.635369300842285</v>
      </c>
      <c r="BF191">
        <f t="shared" si="74"/>
        <v>4.6774144643298206</v>
      </c>
      <c r="BG191">
        <f t="shared" si="75"/>
        <v>2.2217871171555784E-2</v>
      </c>
      <c r="BH191">
        <f t="shared" si="76"/>
        <v>3.2958019718017897</v>
      </c>
      <c r="BI191">
        <f t="shared" si="77"/>
        <v>1.3816124925280309</v>
      </c>
      <c r="BJ191">
        <f t="shared" si="78"/>
        <v>1.3901803229582116E-2</v>
      </c>
      <c r="BK191">
        <f t="shared" si="79"/>
        <v>51.951084496441418</v>
      </c>
      <c r="BL191">
        <f t="shared" si="80"/>
        <v>1.2434686945531781</v>
      </c>
      <c r="BM191">
        <f t="shared" si="81"/>
        <v>70.291442807450679</v>
      </c>
      <c r="BN191">
        <f t="shared" si="82"/>
        <v>420.87454350156776</v>
      </c>
      <c r="BO191">
        <f t="shared" si="83"/>
        <v>-2.6184761469536439E-3</v>
      </c>
    </row>
    <row r="192" spans="1:67" x14ac:dyDescent="0.25">
      <c r="A192" s="1">
        <v>179</v>
      </c>
      <c r="B192" s="1" t="s">
        <v>268</v>
      </c>
      <c r="C192" s="1" t="s">
        <v>82</v>
      </c>
      <c r="D192" s="1" t="s">
        <v>83</v>
      </c>
      <c r="E192" s="1" t="s">
        <v>84</v>
      </c>
      <c r="F192" s="1" t="s">
        <v>85</v>
      </c>
      <c r="G192" s="1" t="s">
        <v>86</v>
      </c>
      <c r="H192" s="1" t="s">
        <v>87</v>
      </c>
      <c r="I192" s="1">
        <v>2926.499993506819</v>
      </c>
      <c r="J192" s="1">
        <v>0</v>
      </c>
      <c r="K192">
        <f t="shared" si="56"/>
        <v>-1.5492939832168555</v>
      </c>
      <c r="L192">
        <f t="shared" si="57"/>
        <v>2.2579022094733156E-2</v>
      </c>
      <c r="M192">
        <f t="shared" si="58"/>
        <v>520.21530913611605</v>
      </c>
      <c r="N192">
        <f t="shared" si="59"/>
        <v>0.31175365034583852</v>
      </c>
      <c r="O192">
        <f t="shared" si="60"/>
        <v>1.3288551788559233</v>
      </c>
      <c r="P192">
        <f t="shared" si="61"/>
        <v>31.435297012329102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31.826467514038086</v>
      </c>
      <c r="V192" s="1">
        <v>31.435297012329102</v>
      </c>
      <c r="W192" s="1">
        <v>32.023582458496094</v>
      </c>
      <c r="X192" s="1">
        <v>417.30899047851563</v>
      </c>
      <c r="Y192" s="1">
        <v>420.13916015625</v>
      </c>
      <c r="Z192" s="1">
        <v>32.539752960205078</v>
      </c>
      <c r="AA192" s="1">
        <v>33.141223907470703</v>
      </c>
      <c r="AB192" s="1">
        <v>68.435630798339844</v>
      </c>
      <c r="AC192" s="1">
        <v>69.700614929199219</v>
      </c>
      <c r="AD192" s="1">
        <v>300.68460083007813</v>
      </c>
      <c r="AE192" s="1">
        <v>0.17835795879364014</v>
      </c>
      <c r="AF192" s="1">
        <v>4.1350003331899643E-2</v>
      </c>
      <c r="AG192" s="1">
        <v>99.444465637207031</v>
      </c>
      <c r="AH192" s="1">
        <v>3.1825604438781738</v>
      </c>
      <c r="AI192" s="1">
        <v>0.32695123553276062</v>
      </c>
      <c r="AJ192" s="1">
        <v>4.0940750390291214E-2</v>
      </c>
      <c r="AK192" s="1">
        <v>2.7053935918956995E-3</v>
      </c>
      <c r="AL192" s="1">
        <v>2.4577764794230461E-2</v>
      </c>
      <c r="AM192" s="1">
        <v>2.3938145022839308E-3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88</v>
      </c>
      <c r="AV192">
        <f t="shared" si="64"/>
        <v>0.50114100138346351</v>
      </c>
      <c r="AW192">
        <f t="shared" si="65"/>
        <v>3.117536503458385E-4</v>
      </c>
      <c r="AX192">
        <f t="shared" si="66"/>
        <v>304.58529701232908</v>
      </c>
      <c r="AY192">
        <f t="shared" si="67"/>
        <v>304.97646751403806</v>
      </c>
      <c r="AZ192">
        <f t="shared" si="68"/>
        <v>2.8537272769124655E-2</v>
      </c>
      <c r="BA192">
        <f t="shared" si="69"/>
        <v>-0.10083803235707335</v>
      </c>
      <c r="BB192">
        <f t="shared" si="70"/>
        <v>4.6245664808973777</v>
      </c>
      <c r="BC192">
        <f t="shared" si="71"/>
        <v>46.504010567754527</v>
      </c>
      <c r="BD192">
        <f t="shared" si="72"/>
        <v>13.362786660283824</v>
      </c>
      <c r="BE192">
        <f t="shared" si="73"/>
        <v>31.630882263183594</v>
      </c>
      <c r="BF192">
        <f t="shared" si="74"/>
        <v>4.6762234985930462</v>
      </c>
      <c r="BG192">
        <f t="shared" si="75"/>
        <v>2.2400926667890821E-2</v>
      </c>
      <c r="BH192">
        <f t="shared" si="76"/>
        <v>3.2957113020414543</v>
      </c>
      <c r="BI192">
        <f t="shared" si="77"/>
        <v>1.3805121965515919</v>
      </c>
      <c r="BJ192">
        <f t="shared" si="78"/>
        <v>1.4016471739820869E-2</v>
      </c>
      <c r="BK192">
        <f t="shared" si="79"/>
        <v>51.732533433335526</v>
      </c>
      <c r="BL192">
        <f t="shared" si="80"/>
        <v>1.2381976222893569</v>
      </c>
      <c r="BM192">
        <f t="shared" si="81"/>
        <v>70.309602627665171</v>
      </c>
      <c r="BN192">
        <f t="shared" si="82"/>
        <v>420.87562031567279</v>
      </c>
      <c r="BO192">
        <f t="shared" si="83"/>
        <v>-2.5881813784250037E-3</v>
      </c>
    </row>
    <row r="193" spans="1:67" x14ac:dyDescent="0.25">
      <c r="A193" s="1">
        <v>180</v>
      </c>
      <c r="B193" s="1" t="s">
        <v>269</v>
      </c>
      <c r="C193" s="1" t="s">
        <v>82</v>
      </c>
      <c r="D193" s="1" t="s">
        <v>83</v>
      </c>
      <c r="E193" s="1" t="s">
        <v>84</v>
      </c>
      <c r="F193" s="1" t="s">
        <v>85</v>
      </c>
      <c r="G193" s="1" t="s">
        <v>86</v>
      </c>
      <c r="H193" s="1" t="s">
        <v>87</v>
      </c>
      <c r="I193" s="1">
        <v>2931.4999933950603</v>
      </c>
      <c r="J193" s="1">
        <v>0</v>
      </c>
      <c r="K193">
        <f t="shared" si="56"/>
        <v>-1.5837832097338871</v>
      </c>
      <c r="L193">
        <f t="shared" si="57"/>
        <v>2.2415049088362043E-2</v>
      </c>
      <c r="M193">
        <f t="shared" si="58"/>
        <v>523.48164930668293</v>
      </c>
      <c r="N193">
        <f t="shared" si="59"/>
        <v>0.30897763920926857</v>
      </c>
      <c r="O193">
        <f t="shared" si="60"/>
        <v>1.3266029533140742</v>
      </c>
      <c r="P193">
        <f t="shared" si="61"/>
        <v>31.425441741943359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31.825979232788086</v>
      </c>
      <c r="V193" s="1">
        <v>31.425441741943359</v>
      </c>
      <c r="W193" s="1">
        <v>32.041297912597656</v>
      </c>
      <c r="X193" s="1">
        <v>417.24148559570313</v>
      </c>
      <c r="Y193" s="1">
        <v>420.14236450195313</v>
      </c>
      <c r="Z193" s="1">
        <v>32.541759490966797</v>
      </c>
      <c r="AA193" s="1">
        <v>33.137786865234375</v>
      </c>
      <c r="AB193" s="1">
        <v>68.44183349609375</v>
      </c>
      <c r="AC193" s="1">
        <v>69.695404052734375</v>
      </c>
      <c r="AD193" s="1">
        <v>300.72994995117188</v>
      </c>
      <c r="AE193" s="1">
        <v>8.1624612212181091E-2</v>
      </c>
      <c r="AF193" s="1">
        <v>0.10751419514417648</v>
      </c>
      <c r="AG193" s="1">
        <v>99.444595336914063</v>
      </c>
      <c r="AH193" s="1">
        <v>3.1825604438781738</v>
      </c>
      <c r="AI193" s="1">
        <v>0.32695123553276062</v>
      </c>
      <c r="AJ193" s="1">
        <v>4.0940750390291214E-2</v>
      </c>
      <c r="AK193" s="1">
        <v>2.7053935918956995E-3</v>
      </c>
      <c r="AL193" s="1">
        <v>2.4577764794230461E-2</v>
      </c>
      <c r="AM193" s="1">
        <v>2.3938145022839308E-3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88</v>
      </c>
      <c r="AV193">
        <f t="shared" si="64"/>
        <v>0.50121658325195306</v>
      </c>
      <c r="AW193">
        <f t="shared" si="65"/>
        <v>3.0897763920926857E-4</v>
      </c>
      <c r="AX193">
        <f t="shared" si="66"/>
        <v>304.57544174194334</v>
      </c>
      <c r="AY193">
        <f t="shared" si="67"/>
        <v>304.97597923278806</v>
      </c>
      <c r="AZ193">
        <f t="shared" si="68"/>
        <v>1.3059937662036614E-2</v>
      </c>
      <c r="BA193">
        <f t="shared" si="69"/>
        <v>-9.8348983942112084E-2</v>
      </c>
      <c r="BB193">
        <f t="shared" si="70"/>
        <v>4.6219767584882128</v>
      </c>
      <c r="BC193">
        <f t="shared" si="71"/>
        <v>46.477908053516153</v>
      </c>
      <c r="BD193">
        <f t="shared" si="72"/>
        <v>13.340121188281778</v>
      </c>
      <c r="BE193">
        <f t="shared" si="73"/>
        <v>31.625710487365723</v>
      </c>
      <c r="BF193">
        <f t="shared" si="74"/>
        <v>4.6748511147478826</v>
      </c>
      <c r="BG193">
        <f t="shared" si="75"/>
        <v>2.223952093777647E-2</v>
      </c>
      <c r="BH193">
        <f t="shared" si="76"/>
        <v>3.2953738051741386</v>
      </c>
      <c r="BI193">
        <f t="shared" si="77"/>
        <v>1.379477309573744</v>
      </c>
      <c r="BJ193">
        <f t="shared" si="78"/>
        <v>1.3915364833492516E-2</v>
      </c>
      <c r="BK193">
        <f t="shared" si="79"/>
        <v>52.057420781603447</v>
      </c>
      <c r="BL193">
        <f t="shared" si="80"/>
        <v>1.2459625439753752</v>
      </c>
      <c r="BM193">
        <f t="shared" si="81"/>
        <v>70.342073550669753</v>
      </c>
      <c r="BN193">
        <f t="shared" si="82"/>
        <v>420.89521918787267</v>
      </c>
      <c r="BO193">
        <f t="shared" si="83"/>
        <v>-2.646896185762779E-3</v>
      </c>
    </row>
    <row r="194" spans="1:67" x14ac:dyDescent="0.25">
      <c r="A194" s="1">
        <v>181</v>
      </c>
      <c r="B194" s="1" t="s">
        <v>270</v>
      </c>
      <c r="C194" s="1" t="s">
        <v>82</v>
      </c>
      <c r="D194" s="1" t="s">
        <v>83</v>
      </c>
      <c r="E194" s="1" t="s">
        <v>84</v>
      </c>
      <c r="F194" s="1" t="s">
        <v>85</v>
      </c>
      <c r="G194" s="1" t="s">
        <v>86</v>
      </c>
      <c r="H194" s="1" t="s">
        <v>87</v>
      </c>
      <c r="I194" s="1">
        <v>2936.4999932833016</v>
      </c>
      <c r="J194" s="1">
        <v>0</v>
      </c>
      <c r="K194">
        <f t="shared" si="56"/>
        <v>-1.6064022309639614</v>
      </c>
      <c r="L194">
        <f t="shared" si="57"/>
        <v>2.244838210143759E-2</v>
      </c>
      <c r="M194">
        <f t="shared" si="58"/>
        <v>524.86537987684721</v>
      </c>
      <c r="N194">
        <f t="shared" si="59"/>
        <v>0.31026483390226023</v>
      </c>
      <c r="O194">
        <f t="shared" si="60"/>
        <v>1.3301522319003416</v>
      </c>
      <c r="P194">
        <f t="shared" si="61"/>
        <v>31.436519622802734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31.827949523925781</v>
      </c>
      <c r="V194" s="1">
        <v>31.436519622802734</v>
      </c>
      <c r="W194" s="1">
        <v>32.049430847167969</v>
      </c>
      <c r="X194" s="1">
        <v>417.16891479492188</v>
      </c>
      <c r="Y194" s="1">
        <v>420.11410522460938</v>
      </c>
      <c r="Z194" s="1">
        <v>32.532779693603516</v>
      </c>
      <c r="AA194" s="1">
        <v>33.131343841552734</v>
      </c>
      <c r="AB194" s="1">
        <v>68.415367126464844</v>
      </c>
      <c r="AC194" s="1">
        <v>69.674125671386719</v>
      </c>
      <c r="AD194" s="1">
        <v>300.7049560546875</v>
      </c>
      <c r="AE194" s="1">
        <v>9.673801064491272E-2</v>
      </c>
      <c r="AF194" s="1">
        <v>1.2405193410813808E-2</v>
      </c>
      <c r="AG194" s="1">
        <v>99.444671630859375</v>
      </c>
      <c r="AH194" s="1">
        <v>3.1825604438781738</v>
      </c>
      <c r="AI194" s="1">
        <v>0.32695123553276062</v>
      </c>
      <c r="AJ194" s="1">
        <v>4.0940750390291214E-2</v>
      </c>
      <c r="AK194" s="1">
        <v>2.7053935918956995E-3</v>
      </c>
      <c r="AL194" s="1">
        <v>2.4577764794230461E-2</v>
      </c>
      <c r="AM194" s="1">
        <v>2.3938145022839308E-3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88</v>
      </c>
      <c r="AV194">
        <f t="shared" si="64"/>
        <v>0.5011749267578125</v>
      </c>
      <c r="AW194">
        <f t="shared" si="65"/>
        <v>3.1026483390226022E-4</v>
      </c>
      <c r="AX194">
        <f t="shared" si="66"/>
        <v>304.58651962280271</v>
      </c>
      <c r="AY194">
        <f t="shared" si="67"/>
        <v>304.97794952392576</v>
      </c>
      <c r="AZ194">
        <f t="shared" si="68"/>
        <v>1.547808135722395E-2</v>
      </c>
      <c r="BA194">
        <f t="shared" si="69"/>
        <v>-0.10020871236215265</v>
      </c>
      <c r="BB194">
        <f t="shared" si="70"/>
        <v>4.6248878409126482</v>
      </c>
      <c r="BC194">
        <f t="shared" si="71"/>
        <v>46.507145783338949</v>
      </c>
      <c r="BD194">
        <f t="shared" si="72"/>
        <v>13.375801941786214</v>
      </c>
      <c r="BE194">
        <f t="shared" si="73"/>
        <v>31.632234573364258</v>
      </c>
      <c r="BF194">
        <f t="shared" si="74"/>
        <v>4.6765824058436074</v>
      </c>
      <c r="BG194">
        <f t="shared" si="75"/>
        <v>2.2272333563323539E-2</v>
      </c>
      <c r="BH194">
        <f t="shared" si="76"/>
        <v>3.2947356090123066</v>
      </c>
      <c r="BI194">
        <f t="shared" si="77"/>
        <v>1.3818467968313008</v>
      </c>
      <c r="BJ194">
        <f t="shared" si="78"/>
        <v>1.3935919007356462E-2</v>
      </c>
      <c r="BK194">
        <f t="shared" si="79"/>
        <v>52.195065352259334</v>
      </c>
      <c r="BL194">
        <f t="shared" si="80"/>
        <v>1.2493400563074017</v>
      </c>
      <c r="BM194">
        <f t="shared" si="81"/>
        <v>70.281435933706518</v>
      </c>
      <c r="BN194">
        <f t="shared" si="82"/>
        <v>420.87771190993095</v>
      </c>
      <c r="BO194">
        <f t="shared" si="83"/>
        <v>-2.6824954680284385E-3</v>
      </c>
    </row>
    <row r="195" spans="1:67" x14ac:dyDescent="0.25">
      <c r="A195" s="1">
        <v>182</v>
      </c>
      <c r="B195" s="1" t="s">
        <v>271</v>
      </c>
      <c r="C195" s="1" t="s">
        <v>82</v>
      </c>
      <c r="D195" s="1" t="s">
        <v>83</v>
      </c>
      <c r="E195" s="1" t="s">
        <v>84</v>
      </c>
      <c r="F195" s="1" t="s">
        <v>85</v>
      </c>
      <c r="G195" s="1" t="s">
        <v>86</v>
      </c>
      <c r="H195" s="1" t="s">
        <v>87</v>
      </c>
      <c r="I195" s="1">
        <v>2941.999993160367</v>
      </c>
      <c r="J195" s="1">
        <v>0</v>
      </c>
      <c r="K195">
        <f t="shared" si="56"/>
        <v>-1.5464353896091847</v>
      </c>
      <c r="L195">
        <f t="shared" si="57"/>
        <v>2.2392440337069393E-2</v>
      </c>
      <c r="M195">
        <f t="shared" si="58"/>
        <v>520.83848145063962</v>
      </c>
      <c r="N195">
        <f t="shared" si="59"/>
        <v>0.30915661431031521</v>
      </c>
      <c r="O195">
        <f t="shared" si="60"/>
        <v>1.3286925371752605</v>
      </c>
      <c r="P195">
        <f t="shared" si="61"/>
        <v>31.430624008178711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31.831218719482422</v>
      </c>
      <c r="V195" s="1">
        <v>31.430624008178711</v>
      </c>
      <c r="W195" s="1">
        <v>32.044628143310547</v>
      </c>
      <c r="X195" s="1">
        <v>417.23141479492188</v>
      </c>
      <c r="Y195" s="1">
        <v>420.05792236328125</v>
      </c>
      <c r="Z195" s="1">
        <v>32.534137725830078</v>
      </c>
      <c r="AA195" s="1">
        <v>33.130565643310547</v>
      </c>
      <c r="AB195" s="1">
        <v>68.405288696289063</v>
      </c>
      <c r="AC195" s="1">
        <v>69.659317016601563</v>
      </c>
      <c r="AD195" s="1">
        <v>300.70431518554688</v>
      </c>
      <c r="AE195" s="1">
        <v>0.34236529469490051</v>
      </c>
      <c r="AF195" s="1">
        <v>0.20365394651889801</v>
      </c>
      <c r="AG195" s="1">
        <v>99.444297790527344</v>
      </c>
      <c r="AH195" s="1">
        <v>3.1825604438781738</v>
      </c>
      <c r="AI195" s="1">
        <v>0.32695123553276062</v>
      </c>
      <c r="AJ195" s="1">
        <v>4.0940750390291214E-2</v>
      </c>
      <c r="AK195" s="1">
        <v>2.7053935918956995E-3</v>
      </c>
      <c r="AL195" s="1">
        <v>2.4577764794230461E-2</v>
      </c>
      <c r="AM195" s="1">
        <v>2.3938145022839308E-3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88</v>
      </c>
      <c r="AV195">
        <f t="shared" si="64"/>
        <v>0.50117385864257813</v>
      </c>
      <c r="AW195">
        <f t="shared" si="65"/>
        <v>3.0915661431031523E-4</v>
      </c>
      <c r="AX195">
        <f t="shared" si="66"/>
        <v>304.58062400817869</v>
      </c>
      <c r="AY195">
        <f t="shared" si="67"/>
        <v>304.9812187194824</v>
      </c>
      <c r="AZ195">
        <f t="shared" si="68"/>
        <v>5.4778445926790376E-2</v>
      </c>
      <c r="BA195">
        <f t="shared" si="69"/>
        <v>-9.7956386643111959E-2</v>
      </c>
      <c r="BB195">
        <f t="shared" si="70"/>
        <v>4.6233383729772486</v>
      </c>
      <c r="BC195">
        <f t="shared" si="71"/>
        <v>46.491739352577028</v>
      </c>
      <c r="BD195">
        <f t="shared" si="72"/>
        <v>13.361173709266481</v>
      </c>
      <c r="BE195">
        <f t="shared" si="73"/>
        <v>31.630921363830566</v>
      </c>
      <c r="BF195">
        <f t="shared" si="74"/>
        <v>4.6762338756874078</v>
      </c>
      <c r="BG195">
        <f t="shared" si="75"/>
        <v>2.2217264714280559E-2</v>
      </c>
      <c r="BH195">
        <f t="shared" si="76"/>
        <v>3.2946458358019881</v>
      </c>
      <c r="BI195">
        <f t="shared" si="77"/>
        <v>1.3815880398854197</v>
      </c>
      <c r="BJ195">
        <f t="shared" si="78"/>
        <v>1.390142333984124E-2</v>
      </c>
      <c r="BK195">
        <f t="shared" si="79"/>
        <v>51.794417050143458</v>
      </c>
      <c r="BL195">
        <f t="shared" si="80"/>
        <v>1.2399206245661514</v>
      </c>
      <c r="BM195">
        <f t="shared" si="81"/>
        <v>70.303769710165639</v>
      </c>
      <c r="BN195">
        <f t="shared" si="82"/>
        <v>420.79302368420934</v>
      </c>
      <c r="BO195">
        <f t="shared" si="83"/>
        <v>-2.5836986685483926E-3</v>
      </c>
    </row>
    <row r="196" spans="1:67" x14ac:dyDescent="0.25">
      <c r="A196" s="1">
        <v>183</v>
      </c>
      <c r="B196" s="1" t="s">
        <v>272</v>
      </c>
      <c r="C196" s="1" t="s">
        <v>82</v>
      </c>
      <c r="D196" s="1" t="s">
        <v>83</v>
      </c>
      <c r="E196" s="1" t="s">
        <v>84</v>
      </c>
      <c r="F196" s="1" t="s">
        <v>85</v>
      </c>
      <c r="G196" s="1" t="s">
        <v>86</v>
      </c>
      <c r="H196" s="1" t="s">
        <v>87</v>
      </c>
      <c r="I196" s="1">
        <v>2946.9999930486083</v>
      </c>
      <c r="J196" s="1">
        <v>0</v>
      </c>
      <c r="K196">
        <f t="shared" si="56"/>
        <v>-1.5268909510980648</v>
      </c>
      <c r="L196">
        <f t="shared" si="57"/>
        <v>2.228567427245752E-2</v>
      </c>
      <c r="M196">
        <f t="shared" si="58"/>
        <v>519.9670059334851</v>
      </c>
      <c r="N196">
        <f t="shared" si="59"/>
        <v>0.30809646089985132</v>
      </c>
      <c r="O196">
        <f t="shared" si="60"/>
        <v>1.3304143599871932</v>
      </c>
      <c r="P196">
        <f t="shared" si="61"/>
        <v>31.434349060058594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31.826103210449219</v>
      </c>
      <c r="V196" s="1">
        <v>31.434349060058594</v>
      </c>
      <c r="W196" s="1">
        <v>32.033702850341797</v>
      </c>
      <c r="X196" s="1">
        <v>417.28561401367188</v>
      </c>
      <c r="Y196" s="1">
        <v>420.07391357421875</v>
      </c>
      <c r="Z196" s="1">
        <v>32.529067993164063</v>
      </c>
      <c r="AA196" s="1">
        <v>33.123435974121094</v>
      </c>
      <c r="AB196" s="1">
        <v>68.41375732421875</v>
      </c>
      <c r="AC196" s="1">
        <v>69.663803100585938</v>
      </c>
      <c r="AD196" s="1">
        <v>300.71395874023438</v>
      </c>
      <c r="AE196" s="1">
        <v>0.15417221188545227</v>
      </c>
      <c r="AF196" s="1">
        <v>0.25636735558509827</v>
      </c>
      <c r="AG196" s="1">
        <v>99.443275451660156</v>
      </c>
      <c r="AH196" s="1">
        <v>3.1825604438781738</v>
      </c>
      <c r="AI196" s="1">
        <v>0.32695123553276062</v>
      </c>
      <c r="AJ196" s="1">
        <v>4.0940750390291214E-2</v>
      </c>
      <c r="AK196" s="1">
        <v>2.7053935918956995E-3</v>
      </c>
      <c r="AL196" s="1">
        <v>2.4577764794230461E-2</v>
      </c>
      <c r="AM196" s="1">
        <v>2.3938145022839308E-3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88</v>
      </c>
      <c r="AV196">
        <f t="shared" si="64"/>
        <v>0.50118993123372391</v>
      </c>
      <c r="AW196">
        <f t="shared" si="65"/>
        <v>3.0809646089985132E-4</v>
      </c>
      <c r="AX196">
        <f t="shared" si="66"/>
        <v>304.58434906005857</v>
      </c>
      <c r="AY196">
        <f t="shared" si="67"/>
        <v>304.9761032104492</v>
      </c>
      <c r="AZ196">
        <f t="shared" si="68"/>
        <v>2.4667553350309568E-2</v>
      </c>
      <c r="BA196">
        <f t="shared" si="69"/>
        <v>-9.8984230604483317E-2</v>
      </c>
      <c r="BB196">
        <f t="shared" si="70"/>
        <v>4.6243173274671463</v>
      </c>
      <c r="BC196">
        <f t="shared" si="71"/>
        <v>46.502061667458335</v>
      </c>
      <c r="BD196">
        <f t="shared" si="72"/>
        <v>13.378625693337241</v>
      </c>
      <c r="BE196">
        <f t="shared" si="73"/>
        <v>31.630226135253906</v>
      </c>
      <c r="BF196">
        <f t="shared" si="74"/>
        <v>4.6760493688788793</v>
      </c>
      <c r="BG196">
        <f t="shared" si="75"/>
        <v>2.2112158652947387E-2</v>
      </c>
      <c r="BH196">
        <f t="shared" si="76"/>
        <v>3.2939029674799531</v>
      </c>
      <c r="BI196">
        <f t="shared" si="77"/>
        <v>1.3821464013989262</v>
      </c>
      <c r="BJ196">
        <f t="shared" si="78"/>
        <v>1.383558440584383E-2</v>
      </c>
      <c r="BK196">
        <f t="shared" si="79"/>
        <v>51.70722219681857</v>
      </c>
      <c r="BL196">
        <f t="shared" si="80"/>
        <v>1.2377988471345942</v>
      </c>
      <c r="BM196">
        <f t="shared" si="81"/>
        <v>70.270423459559296</v>
      </c>
      <c r="BN196">
        <f t="shared" si="82"/>
        <v>420.7997244051187</v>
      </c>
      <c r="BO196">
        <f t="shared" si="83"/>
        <v>-2.5497942961325072E-3</v>
      </c>
    </row>
    <row r="197" spans="1:67" x14ac:dyDescent="0.25">
      <c r="A197" s="1">
        <v>184</v>
      </c>
      <c r="B197" s="1" t="s">
        <v>273</v>
      </c>
      <c r="C197" s="1" t="s">
        <v>82</v>
      </c>
      <c r="D197" s="1" t="s">
        <v>83</v>
      </c>
      <c r="E197" s="1" t="s">
        <v>84</v>
      </c>
      <c r="F197" s="1" t="s">
        <v>85</v>
      </c>
      <c r="G197" s="1" t="s">
        <v>86</v>
      </c>
      <c r="H197" s="1" t="s">
        <v>87</v>
      </c>
      <c r="I197" s="1">
        <v>2951.9999929368496</v>
      </c>
      <c r="J197" s="1">
        <v>0</v>
      </c>
      <c r="K197">
        <f t="shared" si="56"/>
        <v>-1.6116174583879226</v>
      </c>
      <c r="L197">
        <f t="shared" si="57"/>
        <v>2.2109588864350167E-2</v>
      </c>
      <c r="M197">
        <f t="shared" si="58"/>
        <v>526.99075746737617</v>
      </c>
      <c r="N197">
        <f t="shared" si="59"/>
        <v>0.30606856245097303</v>
      </c>
      <c r="O197">
        <f t="shared" si="60"/>
        <v>1.3320951012977198</v>
      </c>
      <c r="P197">
        <f t="shared" si="61"/>
        <v>31.440086364746094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31.829566955566406</v>
      </c>
      <c r="V197" s="1">
        <v>31.440086364746094</v>
      </c>
      <c r="W197" s="1">
        <v>32.030540466308594</v>
      </c>
      <c r="X197" s="1">
        <v>417.18600463867188</v>
      </c>
      <c r="Y197" s="1">
        <v>420.14480590820313</v>
      </c>
      <c r="Z197" s="1">
        <v>32.531215667724609</v>
      </c>
      <c r="AA197" s="1">
        <v>33.121631622314453</v>
      </c>
      <c r="AB197" s="1">
        <v>68.404983520507813</v>
      </c>
      <c r="AC197" s="1">
        <v>69.646484375</v>
      </c>
      <c r="AD197" s="1">
        <v>300.73483276367188</v>
      </c>
      <c r="AE197" s="1">
        <v>0.19347651302814484</v>
      </c>
      <c r="AF197" s="1">
        <v>4.1350744664669037E-2</v>
      </c>
      <c r="AG197" s="1">
        <v>99.4434814453125</v>
      </c>
      <c r="AH197" s="1">
        <v>3.1825604438781738</v>
      </c>
      <c r="AI197" s="1">
        <v>0.32695123553276062</v>
      </c>
      <c r="AJ197" s="1">
        <v>4.0940750390291214E-2</v>
      </c>
      <c r="AK197" s="1">
        <v>2.7053935918956995E-3</v>
      </c>
      <c r="AL197" s="1">
        <v>2.4577764794230461E-2</v>
      </c>
      <c r="AM197" s="1">
        <v>2.3938145022839308E-3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88</v>
      </c>
      <c r="AV197">
        <f t="shared" si="64"/>
        <v>0.50122472127278639</v>
      </c>
      <c r="AW197">
        <f t="shared" si="65"/>
        <v>3.06068562450973E-4</v>
      </c>
      <c r="AX197">
        <f t="shared" si="66"/>
        <v>304.59008636474607</v>
      </c>
      <c r="AY197">
        <f t="shared" si="67"/>
        <v>304.97956695556638</v>
      </c>
      <c r="AZ197">
        <f t="shared" si="68"/>
        <v>3.0956241392577244E-2</v>
      </c>
      <c r="BA197">
        <f t="shared" si="69"/>
        <v>-9.8214892550292421E-2</v>
      </c>
      <c r="BB197">
        <f t="shared" si="70"/>
        <v>4.6258254609698231</v>
      </c>
      <c r="BC197">
        <f t="shared" si="71"/>
        <v>46.51713107524025</v>
      </c>
      <c r="BD197">
        <f t="shared" si="72"/>
        <v>13.395499452925797</v>
      </c>
      <c r="BE197">
        <f t="shared" si="73"/>
        <v>31.63482666015625</v>
      </c>
      <c r="BF197">
        <f t="shared" si="74"/>
        <v>4.6772704206423175</v>
      </c>
      <c r="BG197">
        <f t="shared" si="75"/>
        <v>2.1938793896906707E-2</v>
      </c>
      <c r="BH197">
        <f t="shared" si="76"/>
        <v>3.2937303596721033</v>
      </c>
      <c r="BI197">
        <f t="shared" si="77"/>
        <v>1.3835400609702142</v>
      </c>
      <c r="BJ197">
        <f t="shared" si="78"/>
        <v>1.3726989434984588E-2</v>
      </c>
      <c r="BK197">
        <f t="shared" si="79"/>
        <v>52.405795612058206</v>
      </c>
      <c r="BL197">
        <f t="shared" si="80"/>
        <v>1.2543074436638821</v>
      </c>
      <c r="BM197">
        <f t="shared" si="81"/>
        <v>70.240533933638858</v>
      </c>
      <c r="BN197">
        <f t="shared" si="82"/>
        <v>420.91089166286963</v>
      </c>
      <c r="BO197">
        <f t="shared" si="83"/>
        <v>-2.6894260285526281E-3</v>
      </c>
    </row>
    <row r="198" spans="1:67" x14ac:dyDescent="0.25">
      <c r="A198" s="1">
        <v>185</v>
      </c>
      <c r="B198" s="1" t="s">
        <v>274</v>
      </c>
      <c r="C198" s="1" t="s">
        <v>82</v>
      </c>
      <c r="D198" s="1" t="s">
        <v>83</v>
      </c>
      <c r="E198" s="1" t="s">
        <v>84</v>
      </c>
      <c r="F198" s="1" t="s">
        <v>85</v>
      </c>
      <c r="G198" s="1" t="s">
        <v>86</v>
      </c>
      <c r="H198" s="1" t="s">
        <v>87</v>
      </c>
      <c r="I198" s="1">
        <v>2957.499992813915</v>
      </c>
      <c r="J198" s="1">
        <v>0</v>
      </c>
      <c r="K198">
        <f t="shared" si="56"/>
        <v>-1.5357428517363898</v>
      </c>
      <c r="L198">
        <f t="shared" si="57"/>
        <v>2.2272560191684124E-2</v>
      </c>
      <c r="M198">
        <f t="shared" si="58"/>
        <v>520.67919382068715</v>
      </c>
      <c r="N198">
        <f t="shared" si="59"/>
        <v>0.30774385006296523</v>
      </c>
      <c r="O198">
        <f t="shared" si="60"/>
        <v>1.3296952772842139</v>
      </c>
      <c r="P198">
        <f t="shared" si="61"/>
        <v>31.431211471557617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31.826747894287109</v>
      </c>
      <c r="V198" s="1">
        <v>31.431211471557617</v>
      </c>
      <c r="W198" s="1">
        <v>32.033180236816406</v>
      </c>
      <c r="X198" s="1">
        <v>417.27716064453125</v>
      </c>
      <c r="Y198" s="1">
        <v>420.08355712890625</v>
      </c>
      <c r="Z198" s="1">
        <v>32.528160095214844</v>
      </c>
      <c r="AA198" s="1">
        <v>33.121879577636719</v>
      </c>
      <c r="AB198" s="1">
        <v>68.410362243652344</v>
      </c>
      <c r="AC198" s="1">
        <v>69.659027099609375</v>
      </c>
      <c r="AD198" s="1">
        <v>300.6983642578125</v>
      </c>
      <c r="AE198" s="1">
        <v>0.15190911293029785</v>
      </c>
      <c r="AF198" s="1">
        <v>5.6857213377952576E-2</v>
      </c>
      <c r="AG198" s="1">
        <v>99.44476318359375</v>
      </c>
      <c r="AH198" s="1">
        <v>3.1825604438781738</v>
      </c>
      <c r="AI198" s="1">
        <v>0.32695123553276062</v>
      </c>
      <c r="AJ198" s="1">
        <v>4.0940750390291214E-2</v>
      </c>
      <c r="AK198" s="1">
        <v>2.7053935918956995E-3</v>
      </c>
      <c r="AL198" s="1">
        <v>2.4577764794230461E-2</v>
      </c>
      <c r="AM198" s="1">
        <v>2.3938145022839308E-3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88</v>
      </c>
      <c r="AV198">
        <f t="shared" si="64"/>
        <v>0.50116394042968748</v>
      </c>
      <c r="AW198">
        <f t="shared" si="65"/>
        <v>3.0774385006296525E-4</v>
      </c>
      <c r="AX198">
        <f t="shared" si="66"/>
        <v>304.58121147155759</v>
      </c>
      <c r="AY198">
        <f t="shared" si="67"/>
        <v>304.97674789428709</v>
      </c>
      <c r="AZ198">
        <f t="shared" si="68"/>
        <v>2.4305457525578333E-2</v>
      </c>
      <c r="BA198">
        <f t="shared" si="69"/>
        <v>-9.8294110830819209E-2</v>
      </c>
      <c r="BB198">
        <f t="shared" si="70"/>
        <v>4.6234927480778074</v>
      </c>
      <c r="BC198">
        <f t="shared" si="71"/>
        <v>46.49307414551302</v>
      </c>
      <c r="BD198">
        <f t="shared" si="72"/>
        <v>13.371194567876302</v>
      </c>
      <c r="BE198">
        <f t="shared" si="73"/>
        <v>31.628979682922363</v>
      </c>
      <c r="BF198">
        <f t="shared" si="74"/>
        <v>4.6757185885915167</v>
      </c>
      <c r="BG198">
        <f t="shared" si="75"/>
        <v>2.2099247929740051E-2</v>
      </c>
      <c r="BH198">
        <f t="shared" si="76"/>
        <v>3.2937974707935935</v>
      </c>
      <c r="BI198">
        <f t="shared" si="77"/>
        <v>1.3819211177979231</v>
      </c>
      <c r="BJ198">
        <f t="shared" si="78"/>
        <v>1.382749711612007E-2</v>
      </c>
      <c r="BK198">
        <f t="shared" si="79"/>
        <v>51.778819124122748</v>
      </c>
      <c r="BL198">
        <f t="shared" si="80"/>
        <v>1.239465780044593</v>
      </c>
      <c r="BM198">
        <f t="shared" si="81"/>
        <v>70.281219893536772</v>
      </c>
      <c r="BN198">
        <f t="shared" si="82"/>
        <v>420.81357572942636</v>
      </c>
      <c r="BO198">
        <f t="shared" si="83"/>
        <v>-2.5648859088189565E-3</v>
      </c>
    </row>
    <row r="199" spans="1:67" x14ac:dyDescent="0.25">
      <c r="A199" s="1">
        <v>186</v>
      </c>
      <c r="B199" s="1" t="s">
        <v>275</v>
      </c>
      <c r="C199" s="1" t="s">
        <v>82</v>
      </c>
      <c r="D199" s="1" t="s">
        <v>83</v>
      </c>
      <c r="E199" s="1" t="s">
        <v>84</v>
      </c>
      <c r="F199" s="1" t="s">
        <v>85</v>
      </c>
      <c r="G199" s="1" t="s">
        <v>86</v>
      </c>
      <c r="H199" s="1" t="s">
        <v>87</v>
      </c>
      <c r="I199" s="1">
        <v>2962.4999927021563</v>
      </c>
      <c r="J199" s="1">
        <v>0</v>
      </c>
      <c r="K199">
        <f t="shared" si="56"/>
        <v>-1.5857757128568655</v>
      </c>
      <c r="L199">
        <f t="shared" si="57"/>
        <v>2.2125129940924027E-2</v>
      </c>
      <c r="M199">
        <f t="shared" si="58"/>
        <v>525.08482523814223</v>
      </c>
      <c r="N199">
        <f t="shared" si="59"/>
        <v>0.30607949600083367</v>
      </c>
      <c r="O199">
        <f t="shared" si="60"/>
        <v>1.3312378978900354</v>
      </c>
      <c r="P199">
        <f t="shared" si="61"/>
        <v>31.435558319091797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31.830018997192383</v>
      </c>
      <c r="V199" s="1">
        <v>31.435558319091797</v>
      </c>
      <c r="W199" s="1">
        <v>32.028499603271484</v>
      </c>
      <c r="X199" s="1">
        <v>417.26693725585938</v>
      </c>
      <c r="Y199" s="1">
        <v>420.17413330078125</v>
      </c>
      <c r="Z199" s="1">
        <v>32.527534484863281</v>
      </c>
      <c r="AA199" s="1">
        <v>33.117969512939453</v>
      </c>
      <c r="AB199" s="1">
        <v>68.396141052246094</v>
      </c>
      <c r="AC199" s="1">
        <v>69.637657165527344</v>
      </c>
      <c r="AD199" s="1">
        <v>300.73699951171875</v>
      </c>
      <c r="AE199" s="1">
        <v>0.22144415974617004</v>
      </c>
      <c r="AF199" s="1">
        <v>0.11475053429603577</v>
      </c>
      <c r="AG199" s="1">
        <v>99.444419860839844</v>
      </c>
      <c r="AH199" s="1">
        <v>3.1825604438781738</v>
      </c>
      <c r="AI199" s="1">
        <v>0.32695123553276062</v>
      </c>
      <c r="AJ199" s="1">
        <v>4.0940750390291214E-2</v>
      </c>
      <c r="AK199" s="1">
        <v>2.7053935918956995E-3</v>
      </c>
      <c r="AL199" s="1">
        <v>2.4577764794230461E-2</v>
      </c>
      <c r="AM199" s="1">
        <v>2.3938145022839308E-3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88</v>
      </c>
      <c r="AV199">
        <f t="shared" si="64"/>
        <v>0.50122833251953114</v>
      </c>
      <c r="AW199">
        <f t="shared" si="65"/>
        <v>3.0607949600083368E-4</v>
      </c>
      <c r="AX199">
        <f t="shared" si="66"/>
        <v>304.58555831909177</v>
      </c>
      <c r="AY199">
        <f t="shared" si="67"/>
        <v>304.98001899719236</v>
      </c>
      <c r="AZ199">
        <f t="shared" si="68"/>
        <v>3.5431064767441178E-2</v>
      </c>
      <c r="BA199">
        <f t="shared" si="69"/>
        <v>-9.7486828667475725E-2</v>
      </c>
      <c r="BB199">
        <f t="shared" si="70"/>
        <v>4.6246351630732798</v>
      </c>
      <c r="BC199">
        <f t="shared" si="71"/>
        <v>46.504722633455799</v>
      </c>
      <c r="BD199">
        <f t="shared" si="72"/>
        <v>13.386753120516346</v>
      </c>
      <c r="BE199">
        <f t="shared" si="73"/>
        <v>31.63278865814209</v>
      </c>
      <c r="BF199">
        <f t="shared" si="74"/>
        <v>4.6767294685623186</v>
      </c>
      <c r="BG199">
        <f t="shared" si="75"/>
        <v>2.1954095710424119E-2</v>
      </c>
      <c r="BH199">
        <f t="shared" si="76"/>
        <v>3.2933972651832444</v>
      </c>
      <c r="BI199">
        <f t="shared" si="77"/>
        <v>1.3833322033790743</v>
      </c>
      <c r="BJ199">
        <f t="shared" si="78"/>
        <v>1.3736574351329014E-2</v>
      </c>
      <c r="BK199">
        <f t="shared" si="79"/>
        <v>52.216755823537532</v>
      </c>
      <c r="BL199">
        <f t="shared" si="80"/>
        <v>1.2496838420614074</v>
      </c>
      <c r="BM199">
        <f t="shared" si="81"/>
        <v>70.252440003783477</v>
      </c>
      <c r="BN199">
        <f t="shared" si="82"/>
        <v>420.92793512725871</v>
      </c>
      <c r="BO199">
        <f t="shared" si="83"/>
        <v>-2.6466433759796213E-3</v>
      </c>
    </row>
    <row r="200" spans="1:67" x14ac:dyDescent="0.25">
      <c r="A200" s="1">
        <v>187</v>
      </c>
      <c r="B200" s="1" t="s">
        <v>276</v>
      </c>
      <c r="C200" s="1" t="s">
        <v>82</v>
      </c>
      <c r="D200" s="1" t="s">
        <v>83</v>
      </c>
      <c r="E200" s="1" t="s">
        <v>84</v>
      </c>
      <c r="F200" s="1" t="s">
        <v>85</v>
      </c>
      <c r="G200" s="1" t="s">
        <v>86</v>
      </c>
      <c r="H200" s="1" t="s">
        <v>87</v>
      </c>
      <c r="I200" s="1">
        <v>2967.4999925903976</v>
      </c>
      <c r="J200" s="1">
        <v>0</v>
      </c>
      <c r="K200">
        <f t="shared" si="56"/>
        <v>-1.5399060939881979</v>
      </c>
      <c r="L200">
        <f t="shared" si="57"/>
        <v>2.2283099559528789E-2</v>
      </c>
      <c r="M200">
        <f t="shared" si="58"/>
        <v>520.89012604008838</v>
      </c>
      <c r="N200">
        <f t="shared" si="59"/>
        <v>0.30853342279192314</v>
      </c>
      <c r="O200">
        <f t="shared" si="60"/>
        <v>1.3324708177872839</v>
      </c>
      <c r="P200">
        <f t="shared" si="61"/>
        <v>31.438430786132813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31.82354736328125</v>
      </c>
      <c r="V200" s="1">
        <v>31.438430786132813</v>
      </c>
      <c r="W200" s="1">
        <v>32.023555755615234</v>
      </c>
      <c r="X200" s="1">
        <v>417.25588989257813</v>
      </c>
      <c r="Y200" s="1">
        <v>420.06985473632813</v>
      </c>
      <c r="Z200" s="1">
        <v>32.517898559570313</v>
      </c>
      <c r="AA200" s="1">
        <v>33.113128662109375</v>
      </c>
      <c r="AB200" s="1">
        <v>68.401031494140625</v>
      </c>
      <c r="AC200" s="1">
        <v>69.653091430664063</v>
      </c>
      <c r="AD200" s="1">
        <v>300.70748901367188</v>
      </c>
      <c r="AE200" s="1">
        <v>0.11411764472723007</v>
      </c>
      <c r="AF200" s="1">
        <v>3.2045911997556686E-2</v>
      </c>
      <c r="AG200" s="1">
        <v>99.444526672363281</v>
      </c>
      <c r="AH200" s="1">
        <v>3.1825604438781738</v>
      </c>
      <c r="AI200" s="1">
        <v>0.32695123553276062</v>
      </c>
      <c r="AJ200" s="1">
        <v>4.0940750390291214E-2</v>
      </c>
      <c r="AK200" s="1">
        <v>2.7053935918956995E-3</v>
      </c>
      <c r="AL200" s="1">
        <v>2.4577764794230461E-2</v>
      </c>
      <c r="AM200" s="1">
        <v>2.3938145022839308E-3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88</v>
      </c>
      <c r="AV200">
        <f t="shared" si="64"/>
        <v>0.50117914835611976</v>
      </c>
      <c r="AW200">
        <f t="shared" si="65"/>
        <v>3.0853342279192316E-4</v>
      </c>
      <c r="AX200">
        <f t="shared" si="66"/>
        <v>304.58843078613279</v>
      </c>
      <c r="AY200">
        <f t="shared" si="67"/>
        <v>304.97354736328123</v>
      </c>
      <c r="AZ200">
        <f t="shared" si="68"/>
        <v>1.8258822748240311E-2</v>
      </c>
      <c r="BA200">
        <f t="shared" si="69"/>
        <v>-0.10018529722824872</v>
      </c>
      <c r="BB200">
        <f t="shared" si="70"/>
        <v>4.6253902242318166</v>
      </c>
      <c r="BC200">
        <f t="shared" si="71"/>
        <v>46.512265471089648</v>
      </c>
      <c r="BD200">
        <f t="shared" si="72"/>
        <v>13.399136808980273</v>
      </c>
      <c r="BE200">
        <f t="shared" si="73"/>
        <v>31.630989074707031</v>
      </c>
      <c r="BF200">
        <f t="shared" si="74"/>
        <v>4.6762518458250746</v>
      </c>
      <c r="BG200">
        <f t="shared" si="75"/>
        <v>2.2109623874937732E-2</v>
      </c>
      <c r="BH200">
        <f t="shared" si="76"/>
        <v>3.2929194064445326</v>
      </c>
      <c r="BI200">
        <f t="shared" si="77"/>
        <v>1.383332439380542</v>
      </c>
      <c r="BJ200">
        <f t="shared" si="78"/>
        <v>1.383399661756904E-2</v>
      </c>
      <c r="BK200">
        <f t="shared" si="79"/>
        <v>51.799672032364235</v>
      </c>
      <c r="BL200">
        <f t="shared" si="80"/>
        <v>1.2400083466285476</v>
      </c>
      <c r="BM200">
        <f t="shared" si="81"/>
        <v>70.231351143815431</v>
      </c>
      <c r="BN200">
        <f t="shared" si="82"/>
        <v>420.80185234282499</v>
      </c>
      <c r="BO200">
        <f t="shared" si="83"/>
        <v>-2.5700857782174737E-3</v>
      </c>
    </row>
    <row r="201" spans="1:67" x14ac:dyDescent="0.25">
      <c r="A201" s="1">
        <v>188</v>
      </c>
      <c r="B201" s="1" t="s">
        <v>277</v>
      </c>
      <c r="C201" s="1" t="s">
        <v>82</v>
      </c>
      <c r="D201" s="1" t="s">
        <v>83</v>
      </c>
      <c r="E201" s="1" t="s">
        <v>84</v>
      </c>
      <c r="F201" s="1" t="s">
        <v>85</v>
      </c>
      <c r="G201" s="1" t="s">
        <v>86</v>
      </c>
      <c r="H201" s="1" t="s">
        <v>87</v>
      </c>
      <c r="I201" s="1">
        <v>2972.999992467463</v>
      </c>
      <c r="J201" s="1">
        <v>0</v>
      </c>
      <c r="K201">
        <f t="shared" si="56"/>
        <v>-1.6013163215525588</v>
      </c>
      <c r="L201">
        <f t="shared" si="57"/>
        <v>2.2190113412928415E-2</v>
      </c>
      <c r="M201">
        <f t="shared" si="58"/>
        <v>525.83338365216798</v>
      </c>
      <c r="N201">
        <f t="shared" si="59"/>
        <v>0.3072881667775883</v>
      </c>
      <c r="O201">
        <f t="shared" si="60"/>
        <v>1.3326130823422369</v>
      </c>
      <c r="P201">
        <f t="shared" si="61"/>
        <v>31.43842887878418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31.826667785644531</v>
      </c>
      <c r="V201" s="1">
        <v>31.43842887878418</v>
      </c>
      <c r="W201" s="1">
        <v>32.024337768554688</v>
      </c>
      <c r="X201" s="1">
        <v>417.21173095703125</v>
      </c>
      <c r="Y201" s="1">
        <v>420.14938354492188</v>
      </c>
      <c r="Z201" s="1">
        <v>32.518798828125</v>
      </c>
      <c r="AA201" s="1">
        <v>33.111660003662109</v>
      </c>
      <c r="AB201" s="1">
        <v>68.390899658203125</v>
      </c>
      <c r="AC201" s="1">
        <v>69.63775634765625</v>
      </c>
      <c r="AD201" s="1">
        <v>300.69097900390625</v>
      </c>
      <c r="AE201" s="1">
        <v>0.2531808614730835</v>
      </c>
      <c r="AF201" s="1">
        <v>8.5802361369132996E-2</v>
      </c>
      <c r="AG201" s="1">
        <v>99.444625854492188</v>
      </c>
      <c r="AH201" s="1">
        <v>3.1825604438781738</v>
      </c>
      <c r="AI201" s="1">
        <v>0.32695123553276062</v>
      </c>
      <c r="AJ201" s="1">
        <v>4.0940750390291214E-2</v>
      </c>
      <c r="AK201" s="1">
        <v>2.7053935918956995E-3</v>
      </c>
      <c r="AL201" s="1">
        <v>2.4577764794230461E-2</v>
      </c>
      <c r="AM201" s="1">
        <v>2.3938145022839308E-3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88</v>
      </c>
      <c r="AV201">
        <f t="shared" si="64"/>
        <v>0.501151631673177</v>
      </c>
      <c r="AW201">
        <f t="shared" si="65"/>
        <v>3.0728816677758828E-4</v>
      </c>
      <c r="AX201">
        <f t="shared" si="66"/>
        <v>304.58842887878416</v>
      </c>
      <c r="AY201">
        <f t="shared" si="67"/>
        <v>304.97666778564451</v>
      </c>
      <c r="AZ201">
        <f t="shared" si="68"/>
        <v>4.0508936930248041E-2</v>
      </c>
      <c r="BA201">
        <f t="shared" si="69"/>
        <v>-9.888552760896395E-2</v>
      </c>
      <c r="BB201">
        <f t="shared" si="70"/>
        <v>4.6253897228275687</v>
      </c>
      <c r="BC201">
        <f t="shared" si="71"/>
        <v>46.512214039554621</v>
      </c>
      <c r="BD201">
        <f t="shared" si="72"/>
        <v>13.400554035892512</v>
      </c>
      <c r="BE201">
        <f t="shared" si="73"/>
        <v>31.632548332214355</v>
      </c>
      <c r="BF201">
        <f t="shared" si="74"/>
        <v>4.6766656818283776</v>
      </c>
      <c r="BG201">
        <f t="shared" si="75"/>
        <v>2.2018076927571004E-2</v>
      </c>
      <c r="BH201">
        <f t="shared" si="76"/>
        <v>3.2927766404853318</v>
      </c>
      <c r="BI201">
        <f t="shared" si="77"/>
        <v>1.3838890413430458</v>
      </c>
      <c r="BJ201">
        <f t="shared" si="78"/>
        <v>1.3776651762873043E-2</v>
      </c>
      <c r="BK201">
        <f t="shared" si="79"/>
        <v>52.291304099091498</v>
      </c>
      <c r="BL201">
        <f t="shared" si="80"/>
        <v>1.2515391054856719</v>
      </c>
      <c r="BM201">
        <f t="shared" si="81"/>
        <v>70.227225939599734</v>
      </c>
      <c r="BN201">
        <f t="shared" si="82"/>
        <v>420.91057263248825</v>
      </c>
      <c r="BO201">
        <f t="shared" si="83"/>
        <v>-2.6717314894494121E-3</v>
      </c>
    </row>
    <row r="202" spans="1:67" x14ac:dyDescent="0.25">
      <c r="A202" s="1">
        <v>189</v>
      </c>
      <c r="B202" s="1" t="s">
        <v>278</v>
      </c>
      <c r="C202" s="1" t="s">
        <v>82</v>
      </c>
      <c r="D202" s="1" t="s">
        <v>83</v>
      </c>
      <c r="E202" s="1" t="s">
        <v>84</v>
      </c>
      <c r="F202" s="1" t="s">
        <v>85</v>
      </c>
      <c r="G202" s="1" t="s">
        <v>86</v>
      </c>
      <c r="H202" s="1" t="s">
        <v>87</v>
      </c>
      <c r="I202" s="1">
        <v>2977.9999923557043</v>
      </c>
      <c r="J202" s="1">
        <v>0</v>
      </c>
      <c r="K202">
        <f t="shared" si="56"/>
        <v>-1.5890932534391493</v>
      </c>
      <c r="L202">
        <f t="shared" si="57"/>
        <v>2.2069057638170388E-2</v>
      </c>
      <c r="M202">
        <f t="shared" si="58"/>
        <v>525.53999043875342</v>
      </c>
      <c r="N202">
        <f t="shared" si="59"/>
        <v>0.30495504798350309</v>
      </c>
      <c r="O202">
        <f t="shared" si="60"/>
        <v>1.3297804009764773</v>
      </c>
      <c r="P202">
        <f t="shared" si="61"/>
        <v>31.425567626953125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31.824583053588867</v>
      </c>
      <c r="V202" s="1">
        <v>31.425567626953125</v>
      </c>
      <c r="W202" s="1">
        <v>32.041866302490234</v>
      </c>
      <c r="X202" s="1">
        <v>417.17269897460938</v>
      </c>
      <c r="Y202" s="1">
        <v>420.08770751953125</v>
      </c>
      <c r="Z202" s="1">
        <v>32.516410827636719</v>
      </c>
      <c r="AA202" s="1">
        <v>33.104724884033203</v>
      </c>
      <c r="AB202" s="1">
        <v>68.396919250488281</v>
      </c>
      <c r="AC202" s="1">
        <v>69.634414672851563</v>
      </c>
      <c r="AD202" s="1">
        <v>300.71652221679688</v>
      </c>
      <c r="AE202" s="1">
        <v>0.16702084243297577</v>
      </c>
      <c r="AF202" s="1">
        <v>9.8205789923667908E-2</v>
      </c>
      <c r="AG202" s="1">
        <v>99.448928833007813</v>
      </c>
      <c r="AH202" s="1">
        <v>3.1825604438781738</v>
      </c>
      <c r="AI202" s="1">
        <v>0.32695123553276062</v>
      </c>
      <c r="AJ202" s="1">
        <v>4.0940750390291214E-2</v>
      </c>
      <c r="AK202" s="1">
        <v>2.7053935918956995E-3</v>
      </c>
      <c r="AL202" s="1">
        <v>2.4577764794230461E-2</v>
      </c>
      <c r="AM202" s="1">
        <v>2.3938145022839308E-3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88</v>
      </c>
      <c r="AV202">
        <f t="shared" si="64"/>
        <v>0.50119420369466139</v>
      </c>
      <c r="AW202">
        <f t="shared" si="65"/>
        <v>3.0495504798350311E-4</v>
      </c>
      <c r="AX202">
        <f t="shared" si="66"/>
        <v>304.5755676269531</v>
      </c>
      <c r="AY202">
        <f t="shared" si="67"/>
        <v>304.97458305358884</v>
      </c>
      <c r="AZ202">
        <f t="shared" si="68"/>
        <v>2.6723334191963044E-2</v>
      </c>
      <c r="BA202">
        <f t="shared" si="69"/>
        <v>-9.6405315741668107E-2</v>
      </c>
      <c r="BB202">
        <f t="shared" si="70"/>
        <v>4.6220098300049983</v>
      </c>
      <c r="BC202">
        <f t="shared" si="71"/>
        <v>46.476215322199835</v>
      </c>
      <c r="BD202">
        <f t="shared" si="72"/>
        <v>13.371490438166632</v>
      </c>
      <c r="BE202">
        <f t="shared" si="73"/>
        <v>31.625075340270996</v>
      </c>
      <c r="BF202">
        <f t="shared" si="74"/>
        <v>4.6746825961232608</v>
      </c>
      <c r="BG202">
        <f t="shared" si="75"/>
        <v>2.1898885888450726E-2</v>
      </c>
      <c r="BH202">
        <f t="shared" si="76"/>
        <v>3.292229429028521</v>
      </c>
      <c r="BI202">
        <f t="shared" si="77"/>
        <v>1.3824531670947398</v>
      </c>
      <c r="BJ202">
        <f t="shared" si="78"/>
        <v>1.3701991492619159E-2</v>
      </c>
      <c r="BK202">
        <f t="shared" si="79"/>
        <v>52.264389108043197</v>
      </c>
      <c r="BL202">
        <f t="shared" si="80"/>
        <v>1.2510244433046624</v>
      </c>
      <c r="BM202">
        <f t="shared" si="81"/>
        <v>70.268194525861432</v>
      </c>
      <c r="BN202">
        <f t="shared" si="82"/>
        <v>420.84308634591486</v>
      </c>
      <c r="BO202">
        <f t="shared" si="83"/>
        <v>-2.6533099265557197E-3</v>
      </c>
    </row>
    <row r="203" spans="1:67" x14ac:dyDescent="0.25">
      <c r="A203" s="1">
        <v>190</v>
      </c>
      <c r="B203" s="1" t="s">
        <v>279</v>
      </c>
      <c r="C203" s="1" t="s">
        <v>82</v>
      </c>
      <c r="D203" s="1" t="s">
        <v>83</v>
      </c>
      <c r="E203" s="1" t="s">
        <v>84</v>
      </c>
      <c r="F203" s="1" t="s">
        <v>85</v>
      </c>
      <c r="G203" s="1" t="s">
        <v>86</v>
      </c>
      <c r="H203" s="1" t="s">
        <v>87</v>
      </c>
      <c r="I203" s="1">
        <v>2982.9999922439456</v>
      </c>
      <c r="J203" s="1">
        <v>0</v>
      </c>
      <c r="K203">
        <f t="shared" si="56"/>
        <v>-1.591317656315167</v>
      </c>
      <c r="L203">
        <f t="shared" si="57"/>
        <v>2.2219376663966693E-2</v>
      </c>
      <c r="M203">
        <f t="shared" si="58"/>
        <v>524.8999878849786</v>
      </c>
      <c r="N203">
        <f t="shared" si="59"/>
        <v>0.30728948422416086</v>
      </c>
      <c r="O203">
        <f t="shared" si="60"/>
        <v>1.3309100075460734</v>
      </c>
      <c r="P203">
        <f t="shared" si="61"/>
        <v>31.430156707763672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31.828987121582031</v>
      </c>
      <c r="V203" s="1">
        <v>31.430156707763672</v>
      </c>
      <c r="W203" s="1">
        <v>32.056427001953125</v>
      </c>
      <c r="X203" s="1">
        <v>417.14999389648438</v>
      </c>
      <c r="Y203" s="1">
        <v>420.06781005859375</v>
      </c>
      <c r="Z203" s="1">
        <v>32.513702392578125</v>
      </c>
      <c r="AA203" s="1">
        <v>33.106582641601563</v>
      </c>
      <c r="AB203" s="1">
        <v>68.371894836425781</v>
      </c>
      <c r="AC203" s="1">
        <v>69.618644714355469</v>
      </c>
      <c r="AD203" s="1">
        <v>300.68417358398438</v>
      </c>
      <c r="AE203" s="1">
        <v>0.27510026097297668</v>
      </c>
      <c r="AF203" s="1">
        <v>3.3080700784921646E-2</v>
      </c>
      <c r="AG203" s="1">
        <v>99.445648193359375</v>
      </c>
      <c r="AH203" s="1">
        <v>3.1825604438781738</v>
      </c>
      <c r="AI203" s="1">
        <v>0.32695123553276062</v>
      </c>
      <c r="AJ203" s="1">
        <v>4.0940750390291214E-2</v>
      </c>
      <c r="AK203" s="1">
        <v>2.7053935918956995E-3</v>
      </c>
      <c r="AL203" s="1">
        <v>2.4577764794230461E-2</v>
      </c>
      <c r="AM203" s="1">
        <v>2.3938145022839308E-3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88</v>
      </c>
      <c r="AV203">
        <f t="shared" si="64"/>
        <v>0.50114028930664056</v>
      </c>
      <c r="AW203">
        <f t="shared" si="65"/>
        <v>3.0728948422416085E-4</v>
      </c>
      <c r="AX203">
        <f t="shared" si="66"/>
        <v>304.58015670776365</v>
      </c>
      <c r="AY203">
        <f t="shared" si="67"/>
        <v>304.97898712158201</v>
      </c>
      <c r="AZ203">
        <f t="shared" si="68"/>
        <v>4.401604077184107E-2</v>
      </c>
      <c r="BA203">
        <f t="shared" si="69"/>
        <v>-9.7393071973632589E-2</v>
      </c>
      <c r="BB203">
        <f t="shared" si="70"/>
        <v>4.6232155778071604</v>
      </c>
      <c r="BC203">
        <f t="shared" si="71"/>
        <v>46.489873230228305</v>
      </c>
      <c r="BD203">
        <f t="shared" si="72"/>
        <v>13.383290588626743</v>
      </c>
      <c r="BE203">
        <f t="shared" si="73"/>
        <v>31.629571914672852</v>
      </c>
      <c r="BF203">
        <f t="shared" si="74"/>
        <v>4.6758757509770703</v>
      </c>
      <c r="BG203">
        <f t="shared" si="75"/>
        <v>2.2046887896123461E-2</v>
      </c>
      <c r="BH203">
        <f t="shared" si="76"/>
        <v>3.2923055702610871</v>
      </c>
      <c r="BI203">
        <f t="shared" si="77"/>
        <v>1.3835701807159833</v>
      </c>
      <c r="BJ203">
        <f t="shared" si="78"/>
        <v>1.3794698848009011E-2</v>
      </c>
      <c r="BK203">
        <f t="shared" si="79"/>
        <v>52.199019531908185</v>
      </c>
      <c r="BL203">
        <f t="shared" si="80"/>
        <v>1.2495601312839519</v>
      </c>
      <c r="BM203">
        <f t="shared" si="81"/>
        <v>70.252021060856791</v>
      </c>
      <c r="BN203">
        <f t="shared" si="82"/>
        <v>420.82424625957145</v>
      </c>
      <c r="BO203">
        <f t="shared" si="83"/>
        <v>-2.6565313785891129E-3</v>
      </c>
    </row>
    <row r="204" spans="1:67" x14ac:dyDescent="0.25">
      <c r="A204" s="1">
        <v>191</v>
      </c>
      <c r="B204" s="1" t="s">
        <v>280</v>
      </c>
      <c r="C204" s="1" t="s">
        <v>82</v>
      </c>
      <c r="D204" s="1" t="s">
        <v>83</v>
      </c>
      <c r="E204" s="1" t="s">
        <v>84</v>
      </c>
      <c r="F204" s="1" t="s">
        <v>85</v>
      </c>
      <c r="G204" s="1" t="s">
        <v>86</v>
      </c>
      <c r="H204" s="1" t="s">
        <v>87</v>
      </c>
      <c r="I204" s="1">
        <v>2988.499992121011</v>
      </c>
      <c r="J204" s="1">
        <v>0</v>
      </c>
      <c r="K204">
        <f t="shared" si="56"/>
        <v>-1.5733048918544434</v>
      </c>
      <c r="L204">
        <f t="shared" si="57"/>
        <v>2.2311494312385226E-2</v>
      </c>
      <c r="M204">
        <f t="shared" si="58"/>
        <v>523.13493968455236</v>
      </c>
      <c r="N204">
        <f t="shared" si="59"/>
        <v>0.30880357848396212</v>
      </c>
      <c r="O204">
        <f t="shared" si="60"/>
        <v>1.3319878642714609</v>
      </c>
      <c r="P204">
        <f t="shared" si="61"/>
        <v>31.43333625793457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31.835084915161133</v>
      </c>
      <c r="V204" s="1">
        <v>31.43333625793457</v>
      </c>
      <c r="W204" s="1">
        <v>32.052322387695313</v>
      </c>
      <c r="X204" s="1">
        <v>417.18508911132813</v>
      </c>
      <c r="Y204" s="1">
        <v>420.0650634765625</v>
      </c>
      <c r="Z204" s="1">
        <v>32.508392333984375</v>
      </c>
      <c r="AA204" s="1">
        <v>33.10406494140625</v>
      </c>
      <c r="AB204" s="1">
        <v>68.3372802734375</v>
      </c>
      <c r="AC204" s="1">
        <v>69.589462280273438</v>
      </c>
      <c r="AD204" s="1">
        <v>300.75003051757813</v>
      </c>
      <c r="AE204" s="1">
        <v>0.16173732280731201</v>
      </c>
      <c r="AF204" s="1">
        <v>2.2743338719010353E-2</v>
      </c>
      <c r="AG204" s="1">
        <v>99.445892333984375</v>
      </c>
      <c r="AH204" s="1">
        <v>3.1825604438781738</v>
      </c>
      <c r="AI204" s="1">
        <v>0.32695123553276062</v>
      </c>
      <c r="AJ204" s="1">
        <v>4.0940750390291214E-2</v>
      </c>
      <c r="AK204" s="1">
        <v>2.7053935918956995E-3</v>
      </c>
      <c r="AL204" s="1">
        <v>2.4577764794230461E-2</v>
      </c>
      <c r="AM204" s="1">
        <v>2.3938145022839308E-3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88</v>
      </c>
      <c r="AV204">
        <f t="shared" si="64"/>
        <v>0.50125005086263019</v>
      </c>
      <c r="AW204">
        <f t="shared" si="65"/>
        <v>3.0880357848396214E-4</v>
      </c>
      <c r="AX204">
        <f t="shared" si="66"/>
        <v>304.58333625793455</v>
      </c>
      <c r="AY204">
        <f t="shared" si="67"/>
        <v>304.98508491516111</v>
      </c>
      <c r="AZ204">
        <f t="shared" si="68"/>
        <v>2.5877971070752182E-2</v>
      </c>
      <c r="BA204">
        <f t="shared" si="69"/>
        <v>-9.7945825318283886E-2</v>
      </c>
      <c r="BB204">
        <f t="shared" si="70"/>
        <v>4.6240511422517736</v>
      </c>
      <c r="BC204">
        <f t="shared" si="71"/>
        <v>46.498161298830873</v>
      </c>
      <c r="BD204">
        <f t="shared" si="72"/>
        <v>13.394096357424623</v>
      </c>
      <c r="BE204">
        <f t="shared" si="73"/>
        <v>31.634210586547852</v>
      </c>
      <c r="BF204">
        <f t="shared" si="74"/>
        <v>4.6771068889056888</v>
      </c>
      <c r="BG204">
        <f t="shared" si="75"/>
        <v>2.2137577960640951E-2</v>
      </c>
      <c r="BH204">
        <f t="shared" si="76"/>
        <v>3.2920632779803127</v>
      </c>
      <c r="BI204">
        <f t="shared" si="77"/>
        <v>1.3850436109253761</v>
      </c>
      <c r="BJ204">
        <f t="shared" si="78"/>
        <v>1.3851507116127241E-2</v>
      </c>
      <c r="BK204">
        <f t="shared" si="79"/>
        <v>52.023620888015401</v>
      </c>
      <c r="BL204">
        <f t="shared" si="80"/>
        <v>1.2453664566982983</v>
      </c>
      <c r="BM204">
        <f t="shared" si="81"/>
        <v>70.234177573343132</v>
      </c>
      <c r="BN204">
        <f t="shared" si="82"/>
        <v>420.81293727199932</v>
      </c>
      <c r="BO204">
        <f t="shared" si="83"/>
        <v>-2.6258644961785252E-3</v>
      </c>
    </row>
    <row r="205" spans="1:67" x14ac:dyDescent="0.25">
      <c r="A205" s="1">
        <v>192</v>
      </c>
      <c r="B205" s="1" t="s">
        <v>281</v>
      </c>
      <c r="C205" s="1" t="s">
        <v>82</v>
      </c>
      <c r="D205" s="1" t="s">
        <v>83</v>
      </c>
      <c r="E205" s="1" t="s">
        <v>84</v>
      </c>
      <c r="F205" s="1" t="s">
        <v>85</v>
      </c>
      <c r="G205" s="1" t="s">
        <v>86</v>
      </c>
      <c r="H205" s="1" t="s">
        <v>87</v>
      </c>
      <c r="I205" s="1">
        <v>2993.4999920092523</v>
      </c>
      <c r="J205" s="1">
        <v>0</v>
      </c>
      <c r="K205">
        <f t="shared" si="56"/>
        <v>-1.5486903404351122</v>
      </c>
      <c r="L205">
        <f t="shared" si="57"/>
        <v>2.2115255087283608E-2</v>
      </c>
      <c r="M205">
        <f t="shared" si="58"/>
        <v>522.27736797709986</v>
      </c>
      <c r="N205">
        <f t="shared" si="59"/>
        <v>0.30592669624144969</v>
      </c>
      <c r="O205">
        <f t="shared" si="60"/>
        <v>1.3311903600698169</v>
      </c>
      <c r="P205">
        <f t="shared" si="61"/>
        <v>31.427785873413086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31.834627151489258</v>
      </c>
      <c r="V205" s="1">
        <v>31.427785873413086</v>
      </c>
      <c r="W205" s="1">
        <v>32.041519165039063</v>
      </c>
      <c r="X205" s="1">
        <v>417.14862060546875</v>
      </c>
      <c r="Y205" s="1">
        <v>419.982421875</v>
      </c>
      <c r="Z205" s="1">
        <v>32.507698059082031</v>
      </c>
      <c r="AA205" s="1">
        <v>33.097923278808594</v>
      </c>
      <c r="AB205" s="1">
        <v>68.3365478515625</v>
      </c>
      <c r="AC205" s="1">
        <v>69.577301025390625</v>
      </c>
      <c r="AD205" s="1">
        <v>300.699951171875</v>
      </c>
      <c r="AE205" s="1">
        <v>0.4315410852432251</v>
      </c>
      <c r="AF205" s="1">
        <v>8.9937403798103333E-2</v>
      </c>
      <c r="AG205" s="1">
        <v>99.444374084472656</v>
      </c>
      <c r="AH205" s="1">
        <v>3.1825604438781738</v>
      </c>
      <c r="AI205" s="1">
        <v>0.32695123553276062</v>
      </c>
      <c r="AJ205" s="1">
        <v>4.0940750390291214E-2</v>
      </c>
      <c r="AK205" s="1">
        <v>2.7053935918956995E-3</v>
      </c>
      <c r="AL205" s="1">
        <v>2.4577764794230461E-2</v>
      </c>
      <c r="AM205" s="1">
        <v>2.3938145022839308E-3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88</v>
      </c>
      <c r="AV205">
        <f t="shared" si="64"/>
        <v>0.50116658528645819</v>
      </c>
      <c r="AW205">
        <f t="shared" si="65"/>
        <v>3.0592669624144968E-4</v>
      </c>
      <c r="AX205">
        <f t="shared" si="66"/>
        <v>304.57778587341306</v>
      </c>
      <c r="AY205">
        <f t="shared" si="67"/>
        <v>304.98462715148924</v>
      </c>
      <c r="AZ205">
        <f t="shared" si="68"/>
        <v>6.904657209560483E-2</v>
      </c>
      <c r="BA205">
        <f t="shared" si="69"/>
        <v>-9.5331630729954778E-2</v>
      </c>
      <c r="BB205">
        <f t="shared" si="70"/>
        <v>4.6225926240268347</v>
      </c>
      <c r="BC205">
        <f t="shared" si="71"/>
        <v>46.484204527248473</v>
      </c>
      <c r="BD205">
        <f t="shared" si="72"/>
        <v>13.386281248439879</v>
      </c>
      <c r="BE205">
        <f t="shared" si="73"/>
        <v>31.631206512451172</v>
      </c>
      <c r="BF205">
        <f t="shared" si="74"/>
        <v>4.6763095531526089</v>
      </c>
      <c r="BG205">
        <f t="shared" si="75"/>
        <v>2.1944372904603333E-2</v>
      </c>
      <c r="BH205">
        <f t="shared" si="76"/>
        <v>3.2914022639570177</v>
      </c>
      <c r="BI205">
        <f t="shared" si="77"/>
        <v>1.3849072891955911</v>
      </c>
      <c r="BJ205">
        <f t="shared" si="78"/>
        <v>1.3730484072770534E-2</v>
      </c>
      <c r="BK205">
        <f t="shared" si="79"/>
        <v>51.937545956968499</v>
      </c>
      <c r="BL205">
        <f t="shared" si="80"/>
        <v>1.2435695895209302</v>
      </c>
      <c r="BM205">
        <f t="shared" si="81"/>
        <v>70.24088441313809</v>
      </c>
      <c r="BN205">
        <f t="shared" si="82"/>
        <v>420.71859509155456</v>
      </c>
      <c r="BO205">
        <f t="shared" si="83"/>
        <v>-2.5856090142764849E-3</v>
      </c>
    </row>
    <row r="206" spans="1:67" x14ac:dyDescent="0.25">
      <c r="A206" s="1">
        <v>193</v>
      </c>
      <c r="B206" s="1" t="s">
        <v>282</v>
      </c>
      <c r="C206" s="1" t="s">
        <v>82</v>
      </c>
      <c r="D206" s="1" t="s">
        <v>83</v>
      </c>
      <c r="E206" s="1" t="s">
        <v>84</v>
      </c>
      <c r="F206" s="1" t="s">
        <v>85</v>
      </c>
      <c r="G206" s="1" t="s">
        <v>86</v>
      </c>
      <c r="H206" s="1" t="s">
        <v>87</v>
      </c>
      <c r="I206" s="1">
        <v>3128.500000346452</v>
      </c>
      <c r="J206" s="1">
        <v>0</v>
      </c>
      <c r="K206">
        <f t="shared" si="56"/>
        <v>-1.232919751301679</v>
      </c>
      <c r="L206">
        <f t="shared" si="57"/>
        <v>1.5646061721861237E-2</v>
      </c>
      <c r="M206">
        <f t="shared" si="58"/>
        <v>535.94635916421339</v>
      </c>
      <c r="N206">
        <f t="shared" si="59"/>
        <v>0.21888923162041729</v>
      </c>
      <c r="O206">
        <f t="shared" si="60"/>
        <v>1.3433517134171216</v>
      </c>
      <c r="P206">
        <f t="shared" si="61"/>
        <v>31.436002731323242</v>
      </c>
      <c r="Q206" s="1">
        <v>6</v>
      </c>
      <c r="R206">
        <f t="shared" si="62"/>
        <v>1.4200000166893005</v>
      </c>
      <c r="S206" s="1">
        <v>1</v>
      </c>
      <c r="T206">
        <f t="shared" si="63"/>
        <v>2.8400000333786011</v>
      </c>
      <c r="U206" s="1">
        <v>31.833524703979492</v>
      </c>
      <c r="V206" s="1">
        <v>31.436002731323242</v>
      </c>
      <c r="W206" s="1">
        <v>32.042556762695313</v>
      </c>
      <c r="X206" s="1">
        <v>417.74447631835938</v>
      </c>
      <c r="Y206" s="1">
        <v>420.020263671875</v>
      </c>
      <c r="Z206" s="1">
        <v>32.573657989501953</v>
      </c>
      <c r="AA206" s="1">
        <v>32.995845794677734</v>
      </c>
      <c r="AB206" s="1">
        <v>68.482597351074219</v>
      </c>
      <c r="AC206" s="1">
        <v>69.370193481445313</v>
      </c>
      <c r="AD206" s="1">
        <v>300.81417846679688</v>
      </c>
      <c r="AE206" s="1">
        <v>0.35673791170120239</v>
      </c>
      <c r="AF206" s="1">
        <v>0.45487812161445618</v>
      </c>
      <c r="AG206" s="1">
        <v>99.448890686035156</v>
      </c>
      <c r="AH206" s="1">
        <v>3.1852505207061768</v>
      </c>
      <c r="AI206" s="1">
        <v>0.31652623414993286</v>
      </c>
      <c r="AJ206" s="1">
        <v>2.5516169145703316E-2</v>
      </c>
      <c r="AK206" s="1">
        <v>2.8433464467525482E-3</v>
      </c>
      <c r="AL206" s="1">
        <v>2.0130176097154617E-2</v>
      </c>
      <c r="AM206" s="1">
        <v>1.8402953865006566E-3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88</v>
      </c>
      <c r="AV206">
        <f t="shared" si="64"/>
        <v>0.50135696411132802</v>
      </c>
      <c r="AW206">
        <f t="shared" si="65"/>
        <v>2.1888923162041729E-4</v>
      </c>
      <c r="AX206">
        <f t="shared" si="66"/>
        <v>304.58600273132322</v>
      </c>
      <c r="AY206">
        <f t="shared" si="67"/>
        <v>304.98352470397947</v>
      </c>
      <c r="AZ206">
        <f t="shared" si="68"/>
        <v>5.7078064596398193E-2</v>
      </c>
      <c r="BA206">
        <f t="shared" si="69"/>
        <v>-5.3486908193974642E-2</v>
      </c>
      <c r="BB206">
        <f t="shared" si="70"/>
        <v>4.6247519749453003</v>
      </c>
      <c r="BC206">
        <f t="shared" si="71"/>
        <v>46.503806558746447</v>
      </c>
      <c r="BD206">
        <f t="shared" si="72"/>
        <v>13.507960764068713</v>
      </c>
      <c r="BE206">
        <f t="shared" si="73"/>
        <v>31.634763717651367</v>
      </c>
      <c r="BF206">
        <f t="shared" si="74"/>
        <v>4.6772537128371727</v>
      </c>
      <c r="BG206">
        <f t="shared" si="75"/>
        <v>1.5560337076981639E-2</v>
      </c>
      <c r="BH206">
        <f t="shared" si="76"/>
        <v>3.2814002615281788</v>
      </c>
      <c r="BI206">
        <f t="shared" si="77"/>
        <v>1.395853451308994</v>
      </c>
      <c r="BJ206">
        <f t="shared" si="78"/>
        <v>9.7328763359632899E-3</v>
      </c>
      <c r="BK206">
        <f t="shared" si="79"/>
        <v>53.299270886100395</v>
      </c>
      <c r="BL206">
        <f t="shared" si="80"/>
        <v>1.2760011968920177</v>
      </c>
      <c r="BM206">
        <f t="shared" si="81"/>
        <v>69.916327362573682</v>
      </c>
      <c r="BN206">
        <f t="shared" si="82"/>
        <v>420.60633467352818</v>
      </c>
      <c r="BO206">
        <f t="shared" si="83"/>
        <v>-2.0494513239012416E-3</v>
      </c>
    </row>
    <row r="207" spans="1:67" x14ac:dyDescent="0.25">
      <c r="A207" s="1">
        <v>194</v>
      </c>
      <c r="B207" s="1" t="s">
        <v>283</v>
      </c>
      <c r="C207" s="1" t="s">
        <v>82</v>
      </c>
      <c r="D207" s="1" t="s">
        <v>83</v>
      </c>
      <c r="E207" s="1" t="s">
        <v>84</v>
      </c>
      <c r="F207" s="1" t="s">
        <v>85</v>
      </c>
      <c r="G207" s="1" t="s">
        <v>86</v>
      </c>
      <c r="H207" s="1" t="s">
        <v>87</v>
      </c>
      <c r="I207" s="1">
        <v>3133.5000002346933</v>
      </c>
      <c r="J207" s="1">
        <v>0</v>
      </c>
      <c r="K207">
        <f t="shared" ref="K207:K250" si="84">(X207-Y207*(1000-Z207)/(1000-AA207))*AV207</f>
        <v>-1.615330266603346</v>
      </c>
      <c r="L207">
        <f t="shared" ref="L207:L250" si="85">IF(BG207&lt;&gt;0,1/(1/BG207-1/T207),0)</f>
        <v>2.0608239420529941E-2</v>
      </c>
      <c r="M207">
        <f t="shared" ref="M207:M250" si="86">((BJ207-AW207/2)*Y207-K207)/(BJ207+AW207/2)</f>
        <v>535.5460103413227</v>
      </c>
      <c r="N207">
        <f t="shared" ref="N207:N250" si="87">AW207*1000</f>
        <v>0.28721892316788006</v>
      </c>
      <c r="O207">
        <f t="shared" ref="O207:O250" si="88">(BB207-BH207)</f>
        <v>1.3406077070119777</v>
      </c>
      <c r="P207">
        <f t="shared" ref="P207:P250" si="89">(V207+BA207*J207)</f>
        <v>31.425642013549805</v>
      </c>
      <c r="Q207" s="1">
        <v>6</v>
      </c>
      <c r="R207">
        <f t="shared" ref="R207:R270" si="90">(Q207*AO207+AP207)</f>
        <v>1.4200000166893005</v>
      </c>
      <c r="S207" s="1">
        <v>1</v>
      </c>
      <c r="T207">
        <f t="shared" ref="T207:T270" si="91">R207*(S207+1)*(S207+1)/(S207*S207+1)</f>
        <v>2.8400000333786011</v>
      </c>
      <c r="U207" s="1">
        <v>31.826774597167969</v>
      </c>
      <c r="V207" s="1">
        <v>31.425642013549805</v>
      </c>
      <c r="W207" s="1">
        <v>32.048530578613281</v>
      </c>
      <c r="X207" s="1">
        <v>417.09405517578125</v>
      </c>
      <c r="Y207" s="1">
        <v>420.07546997070313</v>
      </c>
      <c r="Z207" s="1">
        <v>32.442123413085938</v>
      </c>
      <c r="AA207" s="1">
        <v>32.996131896972656</v>
      </c>
      <c r="AB207" s="1">
        <v>68.232002258300781</v>
      </c>
      <c r="AC207" s="1">
        <v>69.397193908691406</v>
      </c>
      <c r="AD207" s="1">
        <v>300.79879760742188</v>
      </c>
      <c r="AE207" s="1">
        <v>0.25090742111206055</v>
      </c>
      <c r="AF207" s="1">
        <v>1.2404857203364372E-2</v>
      </c>
      <c r="AG207" s="1">
        <v>99.448677062988281</v>
      </c>
      <c r="AH207" s="1">
        <v>3.1852505207061768</v>
      </c>
      <c r="AI207" s="1">
        <v>0.31652623414993286</v>
      </c>
      <c r="AJ207" s="1">
        <v>2.5516169145703316E-2</v>
      </c>
      <c r="AK207" s="1">
        <v>2.8433464467525482E-3</v>
      </c>
      <c r="AL207" s="1">
        <v>2.0130176097154617E-2</v>
      </c>
      <c r="AM207" s="1">
        <v>1.8402953865006566E-3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88</v>
      </c>
      <c r="AV207">
        <f t="shared" ref="AV207:AV250" si="92">AD207*0.000001/(Q207*0.0001)</f>
        <v>0.50133132934570301</v>
      </c>
      <c r="AW207">
        <f t="shared" ref="AW207:AW270" si="93">(AA207-Z207)/(1000-AA207)*AV207</f>
        <v>2.8721892316788003E-4</v>
      </c>
      <c r="AX207">
        <f t="shared" ref="AX207:AX250" si="94">(V207+273.15)</f>
        <v>304.57564201354978</v>
      </c>
      <c r="AY207">
        <f t="shared" ref="AY207:AY250" si="95">(U207+273.15)</f>
        <v>304.97677459716795</v>
      </c>
      <c r="AZ207">
        <f t="shared" ref="AZ207:AZ250" si="96">(AE207*AQ207+AF207*AR207)*AS207</f>
        <v>4.0145186480614825E-2</v>
      </c>
      <c r="BA207">
        <f t="shared" ref="BA207:BA270" si="97">((AZ207+0.00000010773*(AY207^4-AX207^4))-AW207*44100)/(R207*0.92*2*29.3+0.00000043092*AX207^3)</f>
        <v>-8.7147291841487229E-2</v>
      </c>
      <c r="BB207">
        <f t="shared" ref="BB207:BB250" si="98">0.61365*EXP(17.502*P207/(240.97+P207))</f>
        <v>4.6220293723617782</v>
      </c>
      <c r="BC207">
        <f t="shared" ref="BC207:BC270" si="99">BB207*1000/AG207</f>
        <v>46.476529491028835</v>
      </c>
      <c r="BD207">
        <f t="shared" ref="BD207:BD270" si="100">(BC207-AA207)</f>
        <v>13.480397594056178</v>
      </c>
      <c r="BE207">
        <f t="shared" ref="BE207:BE250" si="101">IF(J207,V207,(U207+V207)/2)</f>
        <v>31.626208305358887</v>
      </c>
      <c r="BF207">
        <f t="shared" ref="BF207:BF270" si="102">0.61365*EXP(17.502*BE207/(240.97+BE207))</f>
        <v>4.6749832006108347</v>
      </c>
      <c r="BG207">
        <f t="shared" ref="BG207:BG250" si="103">IF(BD207&lt;&gt;0,(1000-(BC207+AA207)/2)/BD207*AW207,0)</f>
        <v>2.0459774656566183E-2</v>
      </c>
      <c r="BH207">
        <f t="shared" ref="BH207:BH250" si="104">AA207*AG207/1000</f>
        <v>3.2814216653498005</v>
      </c>
      <c r="BI207">
        <f t="shared" ref="BI207:BI270" si="105">(BF207-BH207)</f>
        <v>1.3935615352610342</v>
      </c>
      <c r="BJ207">
        <f t="shared" ref="BJ207:BJ250" si="106">1/(1.6/L207+1.37/T207)</f>
        <v>1.2800615426181682E-2</v>
      </c>
      <c r="BK207">
        <f t="shared" ref="BK207:BK250" si="107">M207*AG207*0.001</f>
        <v>53.259342234805985</v>
      </c>
      <c r="BL207">
        <f t="shared" ref="BL207:BL250" si="108">M207/Y207</f>
        <v>1.2748804646428717</v>
      </c>
      <c r="BM207">
        <f t="shared" ref="BM207:BM250" si="109">(1-AW207*AG207/BB207/L207)*100</f>
        <v>70.012623831472027</v>
      </c>
      <c r="BN207">
        <f t="shared" ref="BN207:BN250" si="110">(Y207-K207/(T207/1.35))</f>
        <v>420.84332061657801</v>
      </c>
      <c r="BO207">
        <f t="shared" ref="BO207:BO270" si="111">K207*BM207/100/BN207</f>
        <v>-2.6873067666512577E-3</v>
      </c>
    </row>
    <row r="208" spans="1:67" x14ac:dyDescent="0.25">
      <c r="A208" s="1">
        <v>195</v>
      </c>
      <c r="B208" s="1" t="s">
        <v>284</v>
      </c>
      <c r="C208" s="1" t="s">
        <v>82</v>
      </c>
      <c r="D208" s="1" t="s">
        <v>83</v>
      </c>
      <c r="E208" s="1" t="s">
        <v>84</v>
      </c>
      <c r="F208" s="1" t="s">
        <v>85</v>
      </c>
      <c r="G208" s="1" t="s">
        <v>86</v>
      </c>
      <c r="H208" s="1" t="s">
        <v>87</v>
      </c>
      <c r="I208" s="1">
        <v>3138.5000001229346</v>
      </c>
      <c r="J208" s="1">
        <v>0</v>
      </c>
      <c r="K208">
        <f t="shared" si="84"/>
        <v>-1.5967519687624456</v>
      </c>
      <c r="L208">
        <f t="shared" si="85"/>
        <v>2.0755955179690304E-2</v>
      </c>
      <c r="M208">
        <f t="shared" si="86"/>
        <v>533.23547235574733</v>
      </c>
      <c r="N208">
        <f t="shared" si="87"/>
        <v>0.29021139960327497</v>
      </c>
      <c r="O208">
        <f t="shared" si="88"/>
        <v>1.3449718072429229</v>
      </c>
      <c r="P208">
        <f t="shared" si="89"/>
        <v>31.441457748413086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31.828319549560547</v>
      </c>
      <c r="V208" s="1">
        <v>31.441457748413086</v>
      </c>
      <c r="W208" s="1">
        <v>32.038909912109375</v>
      </c>
      <c r="X208" s="1">
        <v>417.166259765625</v>
      </c>
      <c r="Y208" s="1">
        <v>420.10800170898438</v>
      </c>
      <c r="Z208" s="1">
        <v>32.434394836425781</v>
      </c>
      <c r="AA208" s="1">
        <v>32.994159698486328</v>
      </c>
      <c r="AB208" s="1">
        <v>68.209541320800781</v>
      </c>
      <c r="AC208" s="1">
        <v>69.386726379394531</v>
      </c>
      <c r="AD208" s="1">
        <v>300.807861328125</v>
      </c>
      <c r="AE208" s="1">
        <v>0.17382048070430756</v>
      </c>
      <c r="AF208" s="1">
        <v>8.4766075015068054E-2</v>
      </c>
      <c r="AG208" s="1">
        <v>99.448333740234375</v>
      </c>
      <c r="AH208" s="1">
        <v>3.1852505207061768</v>
      </c>
      <c r="AI208" s="1">
        <v>0.31652623414993286</v>
      </c>
      <c r="AJ208" s="1">
        <v>2.5516169145703316E-2</v>
      </c>
      <c r="AK208" s="1">
        <v>2.8433464467525482E-3</v>
      </c>
      <c r="AL208" s="1">
        <v>2.0130176097154617E-2</v>
      </c>
      <c r="AM208" s="1">
        <v>1.8402953865006566E-3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88</v>
      </c>
      <c r="AV208">
        <f t="shared" si="92"/>
        <v>0.50134643554687486</v>
      </c>
      <c r="AW208">
        <f t="shared" si="93"/>
        <v>2.9021139960327497E-4</v>
      </c>
      <c r="AX208">
        <f t="shared" si="94"/>
        <v>304.59145774841306</v>
      </c>
      <c r="AY208">
        <f t="shared" si="95"/>
        <v>304.97831954956052</v>
      </c>
      <c r="AZ208">
        <f t="shared" si="96"/>
        <v>2.7811276291058729E-2</v>
      </c>
      <c r="BA208">
        <f t="shared" si="97"/>
        <v>-9.0729181222940866E-2</v>
      </c>
      <c r="BB208">
        <f t="shared" si="98"/>
        <v>4.6261860124165821</v>
      </c>
      <c r="BC208">
        <f t="shared" si="99"/>
        <v>46.518486921062809</v>
      </c>
      <c r="BD208">
        <f t="shared" si="100"/>
        <v>13.524327222576481</v>
      </c>
      <c r="BE208">
        <f t="shared" si="101"/>
        <v>31.634888648986816</v>
      </c>
      <c r="BF208">
        <f t="shared" si="102"/>
        <v>4.6772868753496919</v>
      </c>
      <c r="BG208">
        <f t="shared" si="103"/>
        <v>2.0605362232530757E-2</v>
      </c>
      <c r="BH208">
        <f t="shared" si="104"/>
        <v>3.2812142051736592</v>
      </c>
      <c r="BI208">
        <f t="shared" si="105"/>
        <v>1.3960726701760326</v>
      </c>
      <c r="BJ208">
        <f t="shared" si="106"/>
        <v>1.2891797089327832E-2</v>
      </c>
      <c r="BK208">
        <f t="shared" si="107"/>
        <v>53.029379216965886</v>
      </c>
      <c r="BL208">
        <f t="shared" si="108"/>
        <v>1.2692818755809565</v>
      </c>
      <c r="BM208">
        <f t="shared" si="109"/>
        <v>69.942963188696751</v>
      </c>
      <c r="BN208">
        <f t="shared" si="110"/>
        <v>420.86702112183445</v>
      </c>
      <c r="BO208">
        <f t="shared" si="111"/>
        <v>-2.6536069249365282E-3</v>
      </c>
    </row>
    <row r="209" spans="1:67" x14ac:dyDescent="0.25">
      <c r="A209" s="1">
        <v>196</v>
      </c>
      <c r="B209" s="1" t="s">
        <v>285</v>
      </c>
      <c r="C209" s="1" t="s">
        <v>82</v>
      </c>
      <c r="D209" s="1" t="s">
        <v>83</v>
      </c>
      <c r="E209" s="1" t="s">
        <v>84</v>
      </c>
      <c r="F209" s="1" t="s">
        <v>85</v>
      </c>
      <c r="G209" s="1" t="s">
        <v>86</v>
      </c>
      <c r="H209" s="1" t="s">
        <v>87</v>
      </c>
      <c r="I209" s="1">
        <v>3144</v>
      </c>
      <c r="J209" s="1">
        <v>0</v>
      </c>
      <c r="K209">
        <f t="shared" si="84"/>
        <v>-1.5408843349923997</v>
      </c>
      <c r="L209">
        <f t="shared" si="85"/>
        <v>2.0603296361813059E-2</v>
      </c>
      <c r="M209">
        <f t="shared" si="86"/>
        <v>529.81622043764037</v>
      </c>
      <c r="N209">
        <f t="shared" si="87"/>
        <v>0.28806662652554943</v>
      </c>
      <c r="O209">
        <f t="shared" si="88"/>
        <v>1.3448795025374456</v>
      </c>
      <c r="P209">
        <f t="shared" si="89"/>
        <v>31.438066482543945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31.833114624023438</v>
      </c>
      <c r="V209" s="1">
        <v>31.438066482543945</v>
      </c>
      <c r="W209" s="1">
        <v>32.034580230712891</v>
      </c>
      <c r="X209" s="1">
        <v>417.26986694335938</v>
      </c>
      <c r="Y209" s="1">
        <v>420.10281372070313</v>
      </c>
      <c r="Z209" s="1">
        <v>32.429958343505859</v>
      </c>
      <c r="AA209" s="1">
        <v>32.985755920410156</v>
      </c>
      <c r="AB209" s="1">
        <v>68.182449340820313</v>
      </c>
      <c r="AC209" s="1">
        <v>69.350982666015625</v>
      </c>
      <c r="AD209" s="1">
        <v>300.71868896484375</v>
      </c>
      <c r="AE209" s="1">
        <v>1.3603770174086094E-2</v>
      </c>
      <c r="AF209" s="1">
        <v>8.0633677542209625E-2</v>
      </c>
      <c r="AG209" s="1">
        <v>99.449440002441406</v>
      </c>
      <c r="AH209" s="1">
        <v>3.1852505207061768</v>
      </c>
      <c r="AI209" s="1">
        <v>0.31652623414993286</v>
      </c>
      <c r="AJ209" s="1">
        <v>2.5516169145703316E-2</v>
      </c>
      <c r="AK209" s="1">
        <v>2.8433464467525482E-3</v>
      </c>
      <c r="AL209" s="1">
        <v>2.0130176097154617E-2</v>
      </c>
      <c r="AM209" s="1">
        <v>1.8402953865006566E-3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88</v>
      </c>
      <c r="AV209">
        <f t="shared" si="92"/>
        <v>0.50119781494140614</v>
      </c>
      <c r="AW209">
        <f t="shared" si="93"/>
        <v>2.8806662652554945E-4</v>
      </c>
      <c r="AX209">
        <f t="shared" si="94"/>
        <v>304.58806648254392</v>
      </c>
      <c r="AY209">
        <f t="shared" si="95"/>
        <v>304.98311462402341</v>
      </c>
      <c r="AZ209">
        <f t="shared" si="96"/>
        <v>2.1766031792029017E-3</v>
      </c>
      <c r="BA209">
        <f t="shared" si="97"/>
        <v>-8.8826555158245959E-2</v>
      </c>
      <c r="BB209">
        <f t="shared" si="98"/>
        <v>4.6252944568794518</v>
      </c>
      <c r="BC209">
        <f t="shared" si="99"/>
        <v>46.509004543071377</v>
      </c>
      <c r="BD209">
        <f t="shared" si="100"/>
        <v>13.523248622661221</v>
      </c>
      <c r="BE209">
        <f t="shared" si="101"/>
        <v>31.635590553283691</v>
      </c>
      <c r="BF209">
        <f t="shared" si="102"/>
        <v>4.6774731967836711</v>
      </c>
      <c r="BG209">
        <f t="shared" si="103"/>
        <v>2.0454902553919664E-2</v>
      </c>
      <c r="BH209">
        <f t="shared" si="104"/>
        <v>3.2804149543420063</v>
      </c>
      <c r="BI209">
        <f t="shared" si="105"/>
        <v>1.3970582424416649</v>
      </c>
      <c r="BJ209">
        <f t="shared" si="106"/>
        <v>1.2797564046057844E-2</v>
      </c>
      <c r="BK209">
        <f t="shared" si="107"/>
        <v>52.689926426733386</v>
      </c>
      <c r="BL209">
        <f t="shared" si="108"/>
        <v>1.2611584667697036</v>
      </c>
      <c r="BM209">
        <f t="shared" si="109"/>
        <v>69.937908453001</v>
      </c>
      <c r="BN209">
        <f t="shared" si="110"/>
        <v>420.83527633612255</v>
      </c>
      <c r="BO209">
        <f t="shared" si="111"/>
        <v>-2.5607698217601066E-3</v>
      </c>
    </row>
    <row r="210" spans="1:67" x14ac:dyDescent="0.25">
      <c r="A210" s="1">
        <v>197</v>
      </c>
      <c r="B210" s="1" t="s">
        <v>286</v>
      </c>
      <c r="C210" s="1" t="s">
        <v>82</v>
      </c>
      <c r="D210" s="1" t="s">
        <v>83</v>
      </c>
      <c r="E210" s="1" t="s">
        <v>84</v>
      </c>
      <c r="F210" s="1" t="s">
        <v>85</v>
      </c>
      <c r="G210" s="1" t="s">
        <v>86</v>
      </c>
      <c r="H210" s="1" t="s">
        <v>87</v>
      </c>
      <c r="I210" s="1">
        <v>3149.4999998770654</v>
      </c>
      <c r="J210" s="1">
        <v>0</v>
      </c>
      <c r="K210">
        <f t="shared" si="84"/>
        <v>-1.6510662296135128</v>
      </c>
      <c r="L210">
        <f t="shared" si="85"/>
        <v>2.0779616102257214E-2</v>
      </c>
      <c r="M210">
        <f t="shared" si="86"/>
        <v>537.3167131532731</v>
      </c>
      <c r="N210">
        <f t="shared" si="87"/>
        <v>0.29036139363046659</v>
      </c>
      <c r="O210">
        <f t="shared" si="88"/>
        <v>1.3441655368825014</v>
      </c>
      <c r="P210">
        <f t="shared" si="89"/>
        <v>31.434534072875977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31.821872711181641</v>
      </c>
      <c r="V210" s="1">
        <v>31.434534072875977</v>
      </c>
      <c r="W210" s="1">
        <v>32.021236419677734</v>
      </c>
      <c r="X210" s="1">
        <v>417.10848999023438</v>
      </c>
      <c r="Y210" s="1">
        <v>420.16098022460938</v>
      </c>
      <c r="Z210" s="1">
        <v>32.423439025878906</v>
      </c>
      <c r="AA210" s="1">
        <v>32.983970642089844</v>
      </c>
      <c r="AB210" s="1">
        <v>68.211410522460938</v>
      </c>
      <c r="AC210" s="1">
        <v>69.390640258789063</v>
      </c>
      <c r="AD210" s="1">
        <v>300.5548095703125</v>
      </c>
      <c r="AE210" s="1">
        <v>9.2202931642532349E-2</v>
      </c>
      <c r="AF210" s="1">
        <v>0.14679402112960815</v>
      </c>
      <c r="AG210" s="1">
        <v>99.448318481445313</v>
      </c>
      <c r="AH210" s="1">
        <v>3.1852505207061768</v>
      </c>
      <c r="AI210" s="1">
        <v>0.31652623414993286</v>
      </c>
      <c r="AJ210" s="1">
        <v>2.5516169145703316E-2</v>
      </c>
      <c r="AK210" s="1">
        <v>2.8433464467525482E-3</v>
      </c>
      <c r="AL210" s="1">
        <v>2.0130176097154617E-2</v>
      </c>
      <c r="AM210" s="1">
        <v>1.8402953865006566E-3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88</v>
      </c>
      <c r="AV210">
        <f t="shared" si="92"/>
        <v>0.50092468261718748</v>
      </c>
      <c r="AW210">
        <f t="shared" si="93"/>
        <v>2.9036139363046659E-4</v>
      </c>
      <c r="AX210">
        <f t="shared" si="94"/>
        <v>304.58453407287595</v>
      </c>
      <c r="AY210">
        <f t="shared" si="95"/>
        <v>304.97187271118162</v>
      </c>
      <c r="AZ210">
        <f t="shared" si="96"/>
        <v>1.4752468733061797E-2</v>
      </c>
      <c r="BA210">
        <f t="shared" si="97"/>
        <v>-9.0889690155034134E-2</v>
      </c>
      <c r="BB210">
        <f t="shared" si="98"/>
        <v>4.6243659540796944</v>
      </c>
      <c r="BC210">
        <f t="shared" si="99"/>
        <v>46.500192508961234</v>
      </c>
      <c r="BD210">
        <f t="shared" si="100"/>
        <v>13.51622186687139</v>
      </c>
      <c r="BE210">
        <f t="shared" si="101"/>
        <v>31.628203392028809</v>
      </c>
      <c r="BF210">
        <f t="shared" si="102"/>
        <v>4.675512588823433</v>
      </c>
      <c r="BG210">
        <f t="shared" si="103"/>
        <v>2.0628680868417883E-2</v>
      </c>
      <c r="BH210">
        <f t="shared" si="104"/>
        <v>3.280200417197193</v>
      </c>
      <c r="BI210">
        <f t="shared" si="105"/>
        <v>1.39531217162624</v>
      </c>
      <c r="BJ210">
        <f t="shared" si="106"/>
        <v>1.2906401702292828E-2</v>
      </c>
      <c r="BK210">
        <f t="shared" si="107"/>
        <v>53.4352436150701</v>
      </c>
      <c r="BL210">
        <f t="shared" si="108"/>
        <v>1.2788353475042702</v>
      </c>
      <c r="BM210">
        <f t="shared" si="109"/>
        <v>69.949852952989943</v>
      </c>
      <c r="BN210">
        <f t="shared" si="110"/>
        <v>420.94581803580002</v>
      </c>
      <c r="BO210">
        <f t="shared" si="111"/>
        <v>-2.7436272087466265E-3</v>
      </c>
    </row>
    <row r="211" spans="1:67" x14ac:dyDescent="0.25">
      <c r="A211" s="1">
        <v>198</v>
      </c>
      <c r="B211" s="1" t="s">
        <v>287</v>
      </c>
      <c r="C211" s="1" t="s">
        <v>82</v>
      </c>
      <c r="D211" s="1" t="s">
        <v>83</v>
      </c>
      <c r="E211" s="1" t="s">
        <v>84</v>
      </c>
      <c r="F211" s="1" t="s">
        <v>85</v>
      </c>
      <c r="G211" s="1" t="s">
        <v>86</v>
      </c>
      <c r="H211" s="1" t="s">
        <v>87</v>
      </c>
      <c r="I211" s="1">
        <v>3154.4999997653067</v>
      </c>
      <c r="J211" s="1">
        <v>0</v>
      </c>
      <c r="K211">
        <f t="shared" si="84"/>
        <v>-1.6418585154809122</v>
      </c>
      <c r="L211">
        <f t="shared" si="85"/>
        <v>2.0754419992517831E-2</v>
      </c>
      <c r="M211">
        <f t="shared" si="86"/>
        <v>536.6474504018272</v>
      </c>
      <c r="N211">
        <f t="shared" si="87"/>
        <v>0.28978084324823178</v>
      </c>
      <c r="O211">
        <f t="shared" si="88"/>
        <v>1.3431259969420735</v>
      </c>
      <c r="P211">
        <f t="shared" si="89"/>
        <v>31.429500579833984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31.820781707763672</v>
      </c>
      <c r="V211" s="1">
        <v>31.429500579833984</v>
      </c>
      <c r="W211" s="1">
        <v>32.035606384277344</v>
      </c>
      <c r="X211" s="1">
        <v>417.001708984375</v>
      </c>
      <c r="Y211" s="1">
        <v>420.03414916992188</v>
      </c>
      <c r="Z211" s="1">
        <v>32.421649932861328</v>
      </c>
      <c r="AA211" s="1">
        <v>32.98065185546875</v>
      </c>
      <c r="AB211" s="1">
        <v>68.212844848632813</v>
      </c>
      <c r="AC211" s="1">
        <v>69.388946533203125</v>
      </c>
      <c r="AD211" s="1">
        <v>300.77572631835938</v>
      </c>
      <c r="AE211" s="1">
        <v>0.27510398626327515</v>
      </c>
      <c r="AF211" s="1">
        <v>1.240543182939291E-2</v>
      </c>
      <c r="AG211" s="1">
        <v>99.449737548828125</v>
      </c>
      <c r="AH211" s="1">
        <v>3.1852505207061768</v>
      </c>
      <c r="AI211" s="1">
        <v>0.31652623414993286</v>
      </c>
      <c r="AJ211" s="1">
        <v>2.5516169145703316E-2</v>
      </c>
      <c r="AK211" s="1">
        <v>2.8433464467525482E-3</v>
      </c>
      <c r="AL211" s="1">
        <v>2.0130176097154617E-2</v>
      </c>
      <c r="AM211" s="1">
        <v>1.8402953865006566E-3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88</v>
      </c>
      <c r="AV211">
        <f t="shared" si="92"/>
        <v>0.50129287719726556</v>
      </c>
      <c r="AW211">
        <f t="shared" si="93"/>
        <v>2.8978084324823177E-4</v>
      </c>
      <c r="AX211">
        <f t="shared" si="94"/>
        <v>304.57950057983396</v>
      </c>
      <c r="AY211">
        <f t="shared" si="95"/>
        <v>304.97078170776365</v>
      </c>
      <c r="AZ211">
        <f t="shared" si="96"/>
        <v>4.4016636818275501E-2</v>
      </c>
      <c r="BA211">
        <f t="shared" si="97"/>
        <v>-8.9731526730521066E-2</v>
      </c>
      <c r="BB211">
        <f t="shared" si="98"/>
        <v>4.6230431681577118</v>
      </c>
      <c r="BC211">
        <f t="shared" si="99"/>
        <v>46.486227938891005</v>
      </c>
      <c r="BD211">
        <f t="shared" si="100"/>
        <v>13.505576083422255</v>
      </c>
      <c r="BE211">
        <f t="shared" si="101"/>
        <v>31.625141143798828</v>
      </c>
      <c r="BF211">
        <f t="shared" si="102"/>
        <v>4.6747000550144255</v>
      </c>
      <c r="BG211">
        <f t="shared" si="103"/>
        <v>2.060384924055475E-2</v>
      </c>
      <c r="BH211">
        <f t="shared" si="104"/>
        <v>3.2799171712156383</v>
      </c>
      <c r="BI211">
        <f t="shared" si="105"/>
        <v>1.3947828837987872</v>
      </c>
      <c r="BJ211">
        <f t="shared" si="106"/>
        <v>1.2890849493828085E-2</v>
      </c>
      <c r="BK211">
        <f t="shared" si="107"/>
        <v>53.369448098709476</v>
      </c>
      <c r="BL211">
        <f t="shared" si="108"/>
        <v>1.2776281439553387</v>
      </c>
      <c r="BM211">
        <f t="shared" si="109"/>
        <v>69.964507091999792</v>
      </c>
      <c r="BN211">
        <f t="shared" si="110"/>
        <v>420.81461007479811</v>
      </c>
      <c r="BO211">
        <f t="shared" si="111"/>
        <v>-2.7297488965510618E-3</v>
      </c>
    </row>
    <row r="212" spans="1:67" x14ac:dyDescent="0.25">
      <c r="A212" s="1">
        <v>199</v>
      </c>
      <c r="B212" s="1" t="s">
        <v>288</v>
      </c>
      <c r="C212" s="1" t="s">
        <v>82</v>
      </c>
      <c r="D212" s="1" t="s">
        <v>83</v>
      </c>
      <c r="E212" s="1" t="s">
        <v>84</v>
      </c>
      <c r="F212" s="1" t="s">
        <v>85</v>
      </c>
      <c r="G212" s="1" t="s">
        <v>86</v>
      </c>
      <c r="H212" s="1" t="s">
        <v>87</v>
      </c>
      <c r="I212" s="1">
        <v>3159.9999996423721</v>
      </c>
      <c r="J212" s="1">
        <v>0</v>
      </c>
      <c r="K212">
        <f t="shared" si="84"/>
        <v>-1.7029762178047678</v>
      </c>
      <c r="L212">
        <f t="shared" si="85"/>
        <v>2.0488504216978884E-2</v>
      </c>
      <c r="M212">
        <f t="shared" si="86"/>
        <v>543.15023821420914</v>
      </c>
      <c r="N212">
        <f t="shared" si="87"/>
        <v>0.28648543869638415</v>
      </c>
      <c r="O212">
        <f t="shared" si="88"/>
        <v>1.3449364091126697</v>
      </c>
      <c r="P212">
        <f t="shared" si="89"/>
        <v>31.434268951416016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31.825483322143555</v>
      </c>
      <c r="V212" s="1">
        <v>31.434268951416016</v>
      </c>
      <c r="W212" s="1">
        <v>32.047550201416016</v>
      </c>
      <c r="X212" s="1">
        <v>417.02459716796875</v>
      </c>
      <c r="Y212" s="1">
        <v>420.1815185546875</v>
      </c>
      <c r="Z212" s="1">
        <v>32.422878265380859</v>
      </c>
      <c r="AA212" s="1">
        <v>32.975505828857422</v>
      </c>
      <c r="AB212" s="1">
        <v>68.196304321289063</v>
      </c>
      <c r="AC212" s="1">
        <v>69.358665466308594</v>
      </c>
      <c r="AD212" s="1">
        <v>300.78677368164063</v>
      </c>
      <c r="AE212" s="1">
        <v>0.20027583837509155</v>
      </c>
      <c r="AF212" s="1">
        <v>0.16850213706493378</v>
      </c>
      <c r="AG212" s="1">
        <v>99.448356628417969</v>
      </c>
      <c r="AH212" s="1">
        <v>3.1852505207061768</v>
      </c>
      <c r="AI212" s="1">
        <v>0.31652623414993286</v>
      </c>
      <c r="AJ212" s="1">
        <v>2.5516169145703316E-2</v>
      </c>
      <c r="AK212" s="1">
        <v>2.8433464467525482E-3</v>
      </c>
      <c r="AL212" s="1">
        <v>2.0130176097154617E-2</v>
      </c>
      <c r="AM212" s="1">
        <v>1.8402953865006566E-3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88</v>
      </c>
      <c r="AV212">
        <f t="shared" si="92"/>
        <v>0.50131128946940096</v>
      </c>
      <c r="AW212">
        <f t="shared" si="93"/>
        <v>2.8648543869638413E-4</v>
      </c>
      <c r="AX212">
        <f t="shared" si="94"/>
        <v>304.58426895141599</v>
      </c>
      <c r="AY212">
        <f t="shared" si="95"/>
        <v>304.97548332214353</v>
      </c>
      <c r="AZ212">
        <f t="shared" si="96"/>
        <v>3.2044133423772436E-2</v>
      </c>
      <c r="BA212">
        <f t="shared" si="97"/>
        <v>-8.8234715746960291E-2</v>
      </c>
      <c r="BB212">
        <f t="shared" si="98"/>
        <v>4.6242962727833579</v>
      </c>
      <c r="BC212">
        <f t="shared" si="99"/>
        <v>46.49947399394167</v>
      </c>
      <c r="BD212">
        <f t="shared" si="100"/>
        <v>13.523968165084248</v>
      </c>
      <c r="BE212">
        <f t="shared" si="101"/>
        <v>31.629876136779785</v>
      </c>
      <c r="BF212">
        <f t="shared" si="102"/>
        <v>4.6759564851340869</v>
      </c>
      <c r="BG212">
        <f t="shared" si="103"/>
        <v>2.0341753478588576E-2</v>
      </c>
      <c r="BH212">
        <f t="shared" si="104"/>
        <v>3.2793598636706882</v>
      </c>
      <c r="BI212">
        <f t="shared" si="105"/>
        <v>1.3965966214633987</v>
      </c>
      <c r="BJ212">
        <f t="shared" si="106"/>
        <v>1.2726699616486906E-2</v>
      </c>
      <c r="BK212">
        <f t="shared" si="107"/>
        <v>54.015398592736844</v>
      </c>
      <c r="BL212">
        <f t="shared" si="108"/>
        <v>1.2926561836477275</v>
      </c>
      <c r="BM212">
        <f t="shared" si="109"/>
        <v>69.929250058842385</v>
      </c>
      <c r="BN212">
        <f t="shared" si="110"/>
        <v>420.99103188814382</v>
      </c>
      <c r="BO212">
        <f t="shared" si="111"/>
        <v>-2.8287502763425271E-3</v>
      </c>
    </row>
    <row r="213" spans="1:67" x14ac:dyDescent="0.25">
      <c r="A213" s="1">
        <v>200</v>
      </c>
      <c r="B213" s="1" t="s">
        <v>289</v>
      </c>
      <c r="C213" s="1" t="s">
        <v>82</v>
      </c>
      <c r="D213" s="1" t="s">
        <v>83</v>
      </c>
      <c r="E213" s="1" t="s">
        <v>84</v>
      </c>
      <c r="F213" s="1" t="s">
        <v>85</v>
      </c>
      <c r="G213" s="1" t="s">
        <v>86</v>
      </c>
      <c r="H213" s="1" t="s">
        <v>87</v>
      </c>
      <c r="I213" s="1">
        <v>3164.9999995306134</v>
      </c>
      <c r="J213" s="1">
        <v>0</v>
      </c>
      <c r="K213">
        <f t="shared" si="84"/>
        <v>-1.5636713512178568</v>
      </c>
      <c r="L213">
        <f t="shared" si="85"/>
        <v>2.0857695528743073E-2</v>
      </c>
      <c r="M213">
        <f t="shared" si="86"/>
        <v>530.00425858679705</v>
      </c>
      <c r="N213">
        <f t="shared" si="87"/>
        <v>0.2917804387601069</v>
      </c>
      <c r="O213">
        <f t="shared" si="88"/>
        <v>1.3457217762830447</v>
      </c>
      <c r="P213">
        <f t="shared" si="89"/>
        <v>31.436779022216797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31.828510284423828</v>
      </c>
      <c r="V213" s="1">
        <v>31.436779022216797</v>
      </c>
      <c r="W213" s="1">
        <v>32.030132293701172</v>
      </c>
      <c r="X213" s="1">
        <v>417.12396240234375</v>
      </c>
      <c r="Y213" s="1">
        <v>419.99887084960938</v>
      </c>
      <c r="Z213" s="1">
        <v>32.411277770996094</v>
      </c>
      <c r="AA213" s="1">
        <v>32.974159240722656</v>
      </c>
      <c r="AB213" s="1">
        <v>68.160377502441406</v>
      </c>
      <c r="AC213" s="1">
        <v>69.344108581542969</v>
      </c>
      <c r="AD213" s="1">
        <v>300.765869140625</v>
      </c>
      <c r="AE213" s="1">
        <v>0.17836092412471771</v>
      </c>
      <c r="AF213" s="1">
        <v>0.46312776207923889</v>
      </c>
      <c r="AG213" s="1">
        <v>99.4486083984375</v>
      </c>
      <c r="AH213" s="1">
        <v>3.1852505207061768</v>
      </c>
      <c r="AI213" s="1">
        <v>0.31652623414993286</v>
      </c>
      <c r="AJ213" s="1">
        <v>2.5516169145703316E-2</v>
      </c>
      <c r="AK213" s="1">
        <v>2.8433464467525482E-3</v>
      </c>
      <c r="AL213" s="1">
        <v>2.0130176097154617E-2</v>
      </c>
      <c r="AM213" s="1">
        <v>1.8402953865006566E-3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88</v>
      </c>
      <c r="AV213">
        <f t="shared" si="92"/>
        <v>0.50127644856770825</v>
      </c>
      <c r="AW213">
        <f t="shared" si="93"/>
        <v>2.9178043876010692E-4</v>
      </c>
      <c r="AX213">
        <f t="shared" si="94"/>
        <v>304.58677902221677</v>
      </c>
      <c r="AY213">
        <f t="shared" si="95"/>
        <v>304.97851028442381</v>
      </c>
      <c r="AZ213">
        <f t="shared" si="96"/>
        <v>2.8537747222086463E-2</v>
      </c>
      <c r="BA213">
        <f t="shared" si="97"/>
        <v>-9.0833031230760183E-2</v>
      </c>
      <c r="BB213">
        <f t="shared" si="98"/>
        <v>4.6249560258813913</v>
      </c>
      <c r="BC213">
        <f t="shared" si="99"/>
        <v>46.505990384014837</v>
      </c>
      <c r="BD213">
        <f t="shared" si="100"/>
        <v>13.53183114329218</v>
      </c>
      <c r="BE213">
        <f t="shared" si="101"/>
        <v>31.632644653320313</v>
      </c>
      <c r="BF213">
        <f t="shared" si="102"/>
        <v>4.6766912470553832</v>
      </c>
      <c r="BG213">
        <f t="shared" si="103"/>
        <v>2.070562803570632E-2</v>
      </c>
      <c r="BH213">
        <f t="shared" si="104"/>
        <v>3.2792342495983466</v>
      </c>
      <c r="BI213">
        <f t="shared" si="105"/>
        <v>1.3974569974570366</v>
      </c>
      <c r="BJ213">
        <f t="shared" si="106"/>
        <v>1.2954594457293942E-2</v>
      </c>
      <c r="BK213">
        <f t="shared" si="107"/>
        <v>52.708185961702583</v>
      </c>
      <c r="BL213">
        <f t="shared" si="108"/>
        <v>1.2619182940055516</v>
      </c>
      <c r="BM213">
        <f t="shared" si="109"/>
        <v>69.919783896351234</v>
      </c>
      <c r="BN213">
        <f t="shared" si="110"/>
        <v>420.74216532120585</v>
      </c>
      <c r="BO213">
        <f t="shared" si="111"/>
        <v>-2.598540673445492E-3</v>
      </c>
    </row>
    <row r="214" spans="1:67" x14ac:dyDescent="0.25">
      <c r="A214" s="1">
        <v>201</v>
      </c>
      <c r="B214" s="1" t="s">
        <v>290</v>
      </c>
      <c r="C214" s="1" t="s">
        <v>82</v>
      </c>
      <c r="D214" s="1" t="s">
        <v>83</v>
      </c>
      <c r="E214" s="1" t="s">
        <v>84</v>
      </c>
      <c r="F214" s="1" t="s">
        <v>85</v>
      </c>
      <c r="G214" s="1" t="s">
        <v>86</v>
      </c>
      <c r="H214" s="1" t="s">
        <v>87</v>
      </c>
      <c r="I214" s="1">
        <v>3169.9999994188547</v>
      </c>
      <c r="J214" s="1">
        <v>0</v>
      </c>
      <c r="K214">
        <f t="shared" si="84"/>
        <v>-1.6054242741682889</v>
      </c>
      <c r="L214">
        <f t="shared" si="85"/>
        <v>2.0507961352532425E-2</v>
      </c>
      <c r="M214">
        <f t="shared" si="86"/>
        <v>535.27592424724617</v>
      </c>
      <c r="N214">
        <f t="shared" si="87"/>
        <v>0.28698307229804365</v>
      </c>
      <c r="O214">
        <f t="shared" si="88"/>
        <v>1.346014133927866</v>
      </c>
      <c r="P214">
        <f t="shared" si="89"/>
        <v>31.433221817016602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31.824630737304688</v>
      </c>
      <c r="V214" s="1">
        <v>31.433221817016602</v>
      </c>
      <c r="W214" s="1">
        <v>32.019027709960938</v>
      </c>
      <c r="X214" s="1">
        <v>417.04727172851563</v>
      </c>
      <c r="Y214" s="1">
        <v>420.00924682617188</v>
      </c>
      <c r="Z214" s="1">
        <v>32.408332824707031</v>
      </c>
      <c r="AA214" s="1">
        <v>32.961921691894531</v>
      </c>
      <c r="AB214" s="1">
        <v>68.168960571289063</v>
      </c>
      <c r="AC214" s="1">
        <v>69.333396911621094</v>
      </c>
      <c r="AD214" s="1">
        <v>300.79025268554688</v>
      </c>
      <c r="AE214" s="1">
        <v>0.15946291387081146</v>
      </c>
      <c r="AF214" s="1">
        <v>1.3438650406897068E-2</v>
      </c>
      <c r="AG214" s="1">
        <v>99.448295593261719</v>
      </c>
      <c r="AH214" s="1">
        <v>3.1852505207061768</v>
      </c>
      <c r="AI214" s="1">
        <v>0.31652623414993286</v>
      </c>
      <c r="AJ214" s="1">
        <v>2.5516169145703316E-2</v>
      </c>
      <c r="AK214" s="1">
        <v>2.8433464467525482E-3</v>
      </c>
      <c r="AL214" s="1">
        <v>2.0130176097154617E-2</v>
      </c>
      <c r="AM214" s="1">
        <v>1.8402953865006566E-3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88</v>
      </c>
      <c r="AV214">
        <f t="shared" si="92"/>
        <v>0.50131708780924467</v>
      </c>
      <c r="AW214">
        <f t="shared" si="93"/>
        <v>2.8698307229804362E-4</v>
      </c>
      <c r="AX214">
        <f t="shared" si="94"/>
        <v>304.58322181701658</v>
      </c>
      <c r="AY214">
        <f t="shared" si="95"/>
        <v>304.97463073730466</v>
      </c>
      <c r="AZ214">
        <f t="shared" si="96"/>
        <v>2.5514065649046014E-2</v>
      </c>
      <c r="BA214">
        <f t="shared" si="97"/>
        <v>-8.8529515286277949E-2</v>
      </c>
      <c r="BB214">
        <f t="shared" si="98"/>
        <v>4.6240210656653389</v>
      </c>
      <c r="BC214">
        <f t="shared" si="99"/>
        <v>46.496735193706499</v>
      </c>
      <c r="BD214">
        <f t="shared" si="100"/>
        <v>13.534813501811968</v>
      </c>
      <c r="BE214">
        <f t="shared" si="101"/>
        <v>31.628926277160645</v>
      </c>
      <c r="BF214">
        <f t="shared" si="102"/>
        <v>4.6757044163641615</v>
      </c>
      <c r="BG214">
        <f t="shared" si="103"/>
        <v>2.0360932754950583E-2</v>
      </c>
      <c r="BH214">
        <f t="shared" si="104"/>
        <v>3.2780069317374729</v>
      </c>
      <c r="BI214">
        <f t="shared" si="105"/>
        <v>1.3976974846266885</v>
      </c>
      <c r="BJ214">
        <f t="shared" si="106"/>
        <v>1.2738711398322333E-2</v>
      </c>
      <c r="BK214">
        <f t="shared" si="107"/>
        <v>53.232278338496506</v>
      </c>
      <c r="BL214">
        <f t="shared" si="108"/>
        <v>1.2744384279443719</v>
      </c>
      <c r="BM214">
        <f t="shared" si="109"/>
        <v>69.903823117568976</v>
      </c>
      <c r="BN214">
        <f t="shared" si="110"/>
        <v>420.77238863766996</v>
      </c>
      <c r="BO214">
        <f t="shared" si="111"/>
        <v>-2.6671259217712026E-3</v>
      </c>
    </row>
    <row r="215" spans="1:67" x14ac:dyDescent="0.25">
      <c r="A215" s="1">
        <v>202</v>
      </c>
      <c r="B215" s="1" t="s">
        <v>291</v>
      </c>
      <c r="C215" s="1" t="s">
        <v>82</v>
      </c>
      <c r="D215" s="1" t="s">
        <v>83</v>
      </c>
      <c r="E215" s="1" t="s">
        <v>84</v>
      </c>
      <c r="F215" s="1" t="s">
        <v>85</v>
      </c>
      <c r="G215" s="1" t="s">
        <v>86</v>
      </c>
      <c r="H215" s="1" t="s">
        <v>87</v>
      </c>
      <c r="I215" s="1">
        <v>3175.4999992959201</v>
      </c>
      <c r="J215" s="1">
        <v>0</v>
      </c>
      <c r="K215">
        <f t="shared" si="84"/>
        <v>-1.5768404908205254</v>
      </c>
      <c r="L215">
        <f t="shared" si="85"/>
        <v>2.0630394851757234E-2</v>
      </c>
      <c r="M215">
        <f t="shared" si="86"/>
        <v>532.37875558796577</v>
      </c>
      <c r="N215">
        <f t="shared" si="87"/>
        <v>0.28888071667173992</v>
      </c>
      <c r="O215">
        <f t="shared" si="88"/>
        <v>1.3469393718171494</v>
      </c>
      <c r="P215">
        <f t="shared" si="89"/>
        <v>31.438133239746094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31.824495315551758</v>
      </c>
      <c r="V215" s="1">
        <v>31.438133239746094</v>
      </c>
      <c r="W215" s="1">
        <v>32.027233123779297</v>
      </c>
      <c r="X215" s="1">
        <v>417.1572265625</v>
      </c>
      <c r="Y215" s="1">
        <v>420.06121826171875</v>
      </c>
      <c r="Z215" s="1">
        <v>32.407760620117188</v>
      </c>
      <c r="AA215" s="1">
        <v>32.965133666992188</v>
      </c>
      <c r="AB215" s="1">
        <v>68.169242858886719</v>
      </c>
      <c r="AC215" s="1">
        <v>69.341667175292969</v>
      </c>
      <c r="AD215" s="1">
        <v>300.7225341796875</v>
      </c>
      <c r="AE215" s="1">
        <v>1.1336714029312134E-2</v>
      </c>
      <c r="AF215" s="1">
        <v>5.272313579916954E-2</v>
      </c>
      <c r="AG215" s="1">
        <v>99.449699401855469</v>
      </c>
      <c r="AH215" s="1">
        <v>3.1852505207061768</v>
      </c>
      <c r="AI215" s="1">
        <v>0.31652623414993286</v>
      </c>
      <c r="AJ215" s="1">
        <v>2.5516169145703316E-2</v>
      </c>
      <c r="AK215" s="1">
        <v>2.8433464467525482E-3</v>
      </c>
      <c r="AL215" s="1">
        <v>2.0130176097154617E-2</v>
      </c>
      <c r="AM215" s="1">
        <v>1.8402953865006566E-3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88</v>
      </c>
      <c r="AV215">
        <f t="shared" si="92"/>
        <v>0.50120422363281236</v>
      </c>
      <c r="AW215">
        <f t="shared" si="93"/>
        <v>2.888807166717399E-4</v>
      </c>
      <c r="AX215">
        <f t="shared" si="94"/>
        <v>304.58813323974607</v>
      </c>
      <c r="AY215">
        <f t="shared" si="95"/>
        <v>304.97449531555174</v>
      </c>
      <c r="AZ215">
        <f t="shared" si="96"/>
        <v>1.8138742041466926E-3</v>
      </c>
      <c r="BA215">
        <f t="shared" si="97"/>
        <v>-9.043180454220337E-2</v>
      </c>
      <c r="BB215">
        <f t="shared" si="98"/>
        <v>4.6253120057415078</v>
      </c>
      <c r="BC215">
        <f t="shared" si="99"/>
        <v>46.509059691086527</v>
      </c>
      <c r="BD215">
        <f t="shared" si="100"/>
        <v>13.54392602409434</v>
      </c>
      <c r="BE215">
        <f t="shared" si="101"/>
        <v>31.631314277648926</v>
      </c>
      <c r="BF215">
        <f t="shared" si="102"/>
        <v>4.6763381539438766</v>
      </c>
      <c r="BG215">
        <f t="shared" si="103"/>
        <v>2.0481611846605914E-2</v>
      </c>
      <c r="BH215">
        <f t="shared" si="104"/>
        <v>3.2783726339243584</v>
      </c>
      <c r="BI215">
        <f t="shared" si="105"/>
        <v>1.3979655200195182</v>
      </c>
      <c r="BJ215">
        <f t="shared" si="106"/>
        <v>1.2814291997194038E-2</v>
      </c>
      <c r="BK215">
        <f t="shared" si="107"/>
        <v>52.94490721115708</v>
      </c>
      <c r="BL215">
        <f t="shared" si="108"/>
        <v>1.2673837346638073</v>
      </c>
      <c r="BM215">
        <f t="shared" si="109"/>
        <v>69.892586065334214</v>
      </c>
      <c r="BN215">
        <f t="shared" si="110"/>
        <v>420.81077271157392</v>
      </c>
      <c r="BO215">
        <f t="shared" si="111"/>
        <v>-2.6189790486070945E-3</v>
      </c>
    </row>
    <row r="216" spans="1:67" x14ac:dyDescent="0.25">
      <c r="A216" s="1">
        <v>203</v>
      </c>
      <c r="B216" s="1" t="s">
        <v>292</v>
      </c>
      <c r="C216" s="1" t="s">
        <v>82</v>
      </c>
      <c r="D216" s="1" t="s">
        <v>83</v>
      </c>
      <c r="E216" s="1" t="s">
        <v>84</v>
      </c>
      <c r="F216" s="1" t="s">
        <v>85</v>
      </c>
      <c r="G216" s="1" t="s">
        <v>86</v>
      </c>
      <c r="H216" s="1" t="s">
        <v>87</v>
      </c>
      <c r="I216" s="1">
        <v>3180.4999991841614</v>
      </c>
      <c r="J216" s="1">
        <v>0</v>
      </c>
      <c r="K216">
        <f t="shared" si="84"/>
        <v>-1.5663214884703192</v>
      </c>
      <c r="L216">
        <f t="shared" si="85"/>
        <v>2.0425214375689359E-2</v>
      </c>
      <c r="M216">
        <f t="shared" si="86"/>
        <v>532.7338406957557</v>
      </c>
      <c r="N216">
        <f t="shared" si="87"/>
        <v>0.28565097323588956</v>
      </c>
      <c r="O216">
        <f t="shared" si="88"/>
        <v>1.3451901467531231</v>
      </c>
      <c r="P216">
        <f t="shared" si="89"/>
        <v>31.426385879516602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31.821420669555664</v>
      </c>
      <c r="V216" s="1">
        <v>31.426385879516602</v>
      </c>
      <c r="W216" s="1">
        <v>32.039295196533203</v>
      </c>
      <c r="X216" s="1">
        <v>417.12149047851563</v>
      </c>
      <c r="Y216" s="1">
        <v>420.0062255859375</v>
      </c>
      <c r="Z216" s="1">
        <v>32.400821685791016</v>
      </c>
      <c r="AA216" s="1">
        <v>32.951778411865234</v>
      </c>
      <c r="AB216" s="1">
        <v>68.16632080078125</v>
      </c>
      <c r="AC216" s="1">
        <v>69.325454711914063</v>
      </c>
      <c r="AD216" s="1">
        <v>300.82754516601563</v>
      </c>
      <c r="AE216" s="1">
        <v>0.18440636992454529</v>
      </c>
      <c r="AF216" s="1">
        <v>0.2315630316734314</v>
      </c>
      <c r="AG216" s="1">
        <v>99.44940185546875</v>
      </c>
      <c r="AH216" s="1">
        <v>3.1852505207061768</v>
      </c>
      <c r="AI216" s="1">
        <v>0.31652623414993286</v>
      </c>
      <c r="AJ216" s="1">
        <v>2.5516169145703316E-2</v>
      </c>
      <c r="AK216" s="1">
        <v>2.8433464467525482E-3</v>
      </c>
      <c r="AL216" s="1">
        <v>2.0130176097154617E-2</v>
      </c>
      <c r="AM216" s="1">
        <v>1.8402953865006566E-3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88</v>
      </c>
      <c r="AV216">
        <f t="shared" si="92"/>
        <v>0.50137924194335926</v>
      </c>
      <c r="AW216">
        <f t="shared" si="93"/>
        <v>2.8565097323588953E-4</v>
      </c>
      <c r="AX216">
        <f t="shared" si="94"/>
        <v>304.57638587951658</v>
      </c>
      <c r="AY216">
        <f t="shared" si="95"/>
        <v>304.97142066955564</v>
      </c>
      <c r="AZ216">
        <f t="shared" si="96"/>
        <v>2.9505018528438676E-2</v>
      </c>
      <c r="BA216">
        <f t="shared" si="97"/>
        <v>-8.7327442930470775E-2</v>
      </c>
      <c r="BB216">
        <f t="shared" si="98"/>
        <v>4.6222247998870687</v>
      </c>
      <c r="BC216">
        <f t="shared" si="99"/>
        <v>46.478155862662852</v>
      </c>
      <c r="BD216">
        <f t="shared" si="100"/>
        <v>13.526377450797618</v>
      </c>
      <c r="BE216">
        <f t="shared" si="101"/>
        <v>31.623903274536133</v>
      </c>
      <c r="BF216">
        <f t="shared" si="102"/>
        <v>4.6743716349502202</v>
      </c>
      <c r="BG216">
        <f t="shared" si="103"/>
        <v>2.0279365648259617E-2</v>
      </c>
      <c r="BH216">
        <f t="shared" si="104"/>
        <v>3.2770346531339456</v>
      </c>
      <c r="BI216">
        <f t="shared" si="105"/>
        <v>1.3973369818162746</v>
      </c>
      <c r="BJ216">
        <f t="shared" si="106"/>
        <v>1.268762692699469E-2</v>
      </c>
      <c r="BK216">
        <f t="shared" si="107"/>
        <v>52.980061805359483</v>
      </c>
      <c r="BL216">
        <f t="shared" si="108"/>
        <v>1.2683951052214892</v>
      </c>
      <c r="BM216">
        <f t="shared" si="109"/>
        <v>69.910137952160937</v>
      </c>
      <c r="BN216">
        <f t="shared" si="110"/>
        <v>420.75077980586099</v>
      </c>
      <c r="BO216">
        <f t="shared" si="111"/>
        <v>-2.6025323443706833E-3</v>
      </c>
    </row>
    <row r="217" spans="1:67" x14ac:dyDescent="0.25">
      <c r="A217" s="1">
        <v>204</v>
      </c>
      <c r="B217" s="1" t="s">
        <v>293</v>
      </c>
      <c r="C217" s="1" t="s">
        <v>82</v>
      </c>
      <c r="D217" s="1" t="s">
        <v>83</v>
      </c>
      <c r="E217" s="1" t="s">
        <v>84</v>
      </c>
      <c r="F217" s="1" t="s">
        <v>85</v>
      </c>
      <c r="G217" s="1" t="s">
        <v>86</v>
      </c>
      <c r="H217" s="1" t="s">
        <v>87</v>
      </c>
      <c r="I217" s="1">
        <v>3185.4999990724027</v>
      </c>
      <c r="J217" s="1">
        <v>0</v>
      </c>
      <c r="K217">
        <f t="shared" si="84"/>
        <v>-1.6554842284211873</v>
      </c>
      <c r="L217">
        <f t="shared" si="85"/>
        <v>2.0734339547175133E-2</v>
      </c>
      <c r="M217">
        <f t="shared" si="86"/>
        <v>537.78186358804635</v>
      </c>
      <c r="N217">
        <f t="shared" si="87"/>
        <v>0.29015323666701159</v>
      </c>
      <c r="O217">
        <f t="shared" si="88"/>
        <v>1.3461413161200007</v>
      </c>
      <c r="P217">
        <f t="shared" si="89"/>
        <v>31.430170059204102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31.825267791748047</v>
      </c>
      <c r="V217" s="1">
        <v>31.430170059204102</v>
      </c>
      <c r="W217" s="1">
        <v>32.046253204345703</v>
      </c>
      <c r="X217" s="1">
        <v>416.9649658203125</v>
      </c>
      <c r="Y217" s="1">
        <v>420.02481079101563</v>
      </c>
      <c r="Z217" s="1">
        <v>32.392795562744141</v>
      </c>
      <c r="AA217" s="1">
        <v>32.952629089355469</v>
      </c>
      <c r="AB217" s="1">
        <v>68.133712768554688</v>
      </c>
      <c r="AC217" s="1">
        <v>69.311248779296875</v>
      </c>
      <c r="AD217" s="1">
        <v>300.72360229492188</v>
      </c>
      <c r="AE217" s="1">
        <v>0.197251096367836</v>
      </c>
      <c r="AF217" s="1">
        <v>5.6856054812669754E-2</v>
      </c>
      <c r="AG217" s="1">
        <v>99.448143005371094</v>
      </c>
      <c r="AH217" s="1">
        <v>3.1852505207061768</v>
      </c>
      <c r="AI217" s="1">
        <v>0.31652623414993286</v>
      </c>
      <c r="AJ217" s="1">
        <v>2.5516169145703316E-2</v>
      </c>
      <c r="AK217" s="1">
        <v>2.8433464467525482E-3</v>
      </c>
      <c r="AL217" s="1">
        <v>2.0130176097154617E-2</v>
      </c>
      <c r="AM217" s="1">
        <v>1.8402953865006566E-3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88</v>
      </c>
      <c r="AV217">
        <f t="shared" si="92"/>
        <v>0.50120600382486968</v>
      </c>
      <c r="AW217">
        <f t="shared" si="93"/>
        <v>2.9015323666701159E-4</v>
      </c>
      <c r="AX217">
        <f t="shared" si="94"/>
        <v>304.58017005920408</v>
      </c>
      <c r="AY217">
        <f t="shared" si="95"/>
        <v>304.97526779174802</v>
      </c>
      <c r="AZ217">
        <f t="shared" si="96"/>
        <v>3.1560174713428868E-2</v>
      </c>
      <c r="BA217">
        <f t="shared" si="97"/>
        <v>-8.953080201190057E-2</v>
      </c>
      <c r="BB217">
        <f t="shared" si="98"/>
        <v>4.6232190862011748</v>
      </c>
      <c r="BC217">
        <f t="shared" si="99"/>
        <v>46.488742237765862</v>
      </c>
      <c r="BD217">
        <f t="shared" si="100"/>
        <v>13.536113148410394</v>
      </c>
      <c r="BE217">
        <f t="shared" si="101"/>
        <v>31.627718925476074</v>
      </c>
      <c r="BF217">
        <f t="shared" si="102"/>
        <v>4.6753840327764769</v>
      </c>
      <c r="BG217">
        <f t="shared" si="103"/>
        <v>2.0584058961698102E-2</v>
      </c>
      <c r="BH217">
        <f t="shared" si="104"/>
        <v>3.2770777700811742</v>
      </c>
      <c r="BI217">
        <f t="shared" si="105"/>
        <v>1.3983062626953027</v>
      </c>
      <c r="BJ217">
        <f t="shared" si="106"/>
        <v>1.2878454742740061E-2</v>
      </c>
      <c r="BK217">
        <f t="shared" si="107"/>
        <v>53.481407675799005</v>
      </c>
      <c r="BL217">
        <f t="shared" si="108"/>
        <v>1.2803573735924401</v>
      </c>
      <c r="BM217">
        <f t="shared" si="109"/>
        <v>69.898411340979379</v>
      </c>
      <c r="BN217">
        <f t="shared" si="110"/>
        <v>420.81174870724863</v>
      </c>
      <c r="BO217">
        <f t="shared" si="111"/>
        <v>-2.7498214563203512E-3</v>
      </c>
    </row>
    <row r="218" spans="1:67" x14ac:dyDescent="0.25">
      <c r="A218" s="1">
        <v>205</v>
      </c>
      <c r="B218" s="1" t="s">
        <v>294</v>
      </c>
      <c r="C218" s="1" t="s">
        <v>82</v>
      </c>
      <c r="D218" s="1" t="s">
        <v>83</v>
      </c>
      <c r="E218" s="1" t="s">
        <v>84</v>
      </c>
      <c r="F218" s="1" t="s">
        <v>85</v>
      </c>
      <c r="G218" s="1" t="s">
        <v>86</v>
      </c>
      <c r="H218" s="1" t="s">
        <v>87</v>
      </c>
      <c r="I218" s="1">
        <v>3190.9999989494681</v>
      </c>
      <c r="J218" s="1">
        <v>0</v>
      </c>
      <c r="K218">
        <f t="shared" si="84"/>
        <v>-1.5998456940832206</v>
      </c>
      <c r="L218">
        <f t="shared" si="85"/>
        <v>2.047190389884547E-2</v>
      </c>
      <c r="M218">
        <f t="shared" si="86"/>
        <v>535.10191415608449</v>
      </c>
      <c r="N218">
        <f t="shared" si="87"/>
        <v>0.28650119878893626</v>
      </c>
      <c r="O218">
        <f t="shared" si="88"/>
        <v>1.3461170120871069</v>
      </c>
      <c r="P218">
        <f t="shared" si="89"/>
        <v>31.428817749023438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31.828781127929688</v>
      </c>
      <c r="V218" s="1">
        <v>31.428817749023438</v>
      </c>
      <c r="W218" s="1">
        <v>32.047706604003906</v>
      </c>
      <c r="X218" s="1">
        <v>417.10064697265625</v>
      </c>
      <c r="Y218" s="1">
        <v>420.05258178710938</v>
      </c>
      <c r="Z218" s="1">
        <v>32.396541595458984</v>
      </c>
      <c r="AA218" s="1">
        <v>32.9493408203125</v>
      </c>
      <c r="AB218" s="1">
        <v>68.127944946289063</v>
      </c>
      <c r="AC218" s="1">
        <v>69.290451049804688</v>
      </c>
      <c r="AD218" s="1">
        <v>300.71804809570313</v>
      </c>
      <c r="AE218" s="1">
        <v>0.1088293269276619</v>
      </c>
      <c r="AF218" s="1">
        <v>0.1654011458158493</v>
      </c>
      <c r="AG218" s="1">
        <v>99.448020935058594</v>
      </c>
      <c r="AH218" s="1">
        <v>3.1852505207061768</v>
      </c>
      <c r="AI218" s="1">
        <v>0.31652623414993286</v>
      </c>
      <c r="AJ218" s="1">
        <v>2.5516169145703316E-2</v>
      </c>
      <c r="AK218" s="1">
        <v>2.8433464467525482E-3</v>
      </c>
      <c r="AL218" s="1">
        <v>2.0130176097154617E-2</v>
      </c>
      <c r="AM218" s="1">
        <v>1.8402953865006566E-3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88</v>
      </c>
      <c r="AV218">
        <f t="shared" si="92"/>
        <v>0.50119674682617177</v>
      </c>
      <c r="AW218">
        <f t="shared" si="93"/>
        <v>2.8650119878893625E-4</v>
      </c>
      <c r="AX218">
        <f t="shared" si="94"/>
        <v>304.57881774902341</v>
      </c>
      <c r="AY218">
        <f t="shared" si="95"/>
        <v>304.97878112792966</v>
      </c>
      <c r="AZ218">
        <f t="shared" si="96"/>
        <v>1.7412691919221901E-2</v>
      </c>
      <c r="BA218">
        <f t="shared" si="97"/>
        <v>-8.7205748085192367E-2</v>
      </c>
      <c r="BB218">
        <f t="shared" si="98"/>
        <v>4.622863747781925</v>
      </c>
      <c r="BC218">
        <f t="shared" si="99"/>
        <v>46.485226194704673</v>
      </c>
      <c r="BD218">
        <f t="shared" si="100"/>
        <v>13.535885374392173</v>
      </c>
      <c r="BE218">
        <f t="shared" si="101"/>
        <v>31.628799438476563</v>
      </c>
      <c r="BF218">
        <f t="shared" si="102"/>
        <v>4.6756707574740988</v>
      </c>
      <c r="BG218">
        <f t="shared" si="103"/>
        <v>2.0325390016369679E-2</v>
      </c>
      <c r="BH218">
        <f t="shared" si="104"/>
        <v>3.2767467356948181</v>
      </c>
      <c r="BI218">
        <f t="shared" si="105"/>
        <v>1.3989240217792807</v>
      </c>
      <c r="BJ218">
        <f t="shared" si="106"/>
        <v>1.2716451368296369E-2</v>
      </c>
      <c r="BK218">
        <f t="shared" si="107"/>
        <v>53.214826361384212</v>
      </c>
      <c r="BL218">
        <f t="shared" si="108"/>
        <v>1.2738926919089484</v>
      </c>
      <c r="BM218">
        <f t="shared" si="109"/>
        <v>69.893985895067416</v>
      </c>
      <c r="BN218">
        <f t="shared" si="110"/>
        <v>420.81307180880947</v>
      </c>
      <c r="BO218">
        <f t="shared" si="111"/>
        <v>-2.6572271601710278E-3</v>
      </c>
    </row>
    <row r="219" spans="1:67" x14ac:dyDescent="0.25">
      <c r="A219" s="1">
        <v>206</v>
      </c>
      <c r="B219" s="1" t="s">
        <v>295</v>
      </c>
      <c r="C219" s="1" t="s">
        <v>82</v>
      </c>
      <c r="D219" s="1" t="s">
        <v>83</v>
      </c>
      <c r="E219" s="1" t="s">
        <v>84</v>
      </c>
      <c r="F219" s="1" t="s">
        <v>85</v>
      </c>
      <c r="G219" s="1" t="s">
        <v>86</v>
      </c>
      <c r="H219" s="1" t="s">
        <v>87</v>
      </c>
      <c r="I219" s="1">
        <v>3195.9999988377094</v>
      </c>
      <c r="J219" s="1">
        <v>0</v>
      </c>
      <c r="K219">
        <f t="shared" si="84"/>
        <v>-1.5860495743788345</v>
      </c>
      <c r="L219">
        <f t="shared" si="85"/>
        <v>2.051880472466628E-2</v>
      </c>
      <c r="M219">
        <f t="shared" si="86"/>
        <v>533.72912359162751</v>
      </c>
      <c r="N219">
        <f t="shared" si="87"/>
        <v>0.28734323693734404</v>
      </c>
      <c r="O219">
        <f t="shared" si="88"/>
        <v>1.347008583064869</v>
      </c>
      <c r="P219">
        <f t="shared" si="89"/>
        <v>31.431737899780273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31.830915451049805</v>
      </c>
      <c r="V219" s="1">
        <v>31.431737899780273</v>
      </c>
      <c r="W219" s="1">
        <v>32.037498474121094</v>
      </c>
      <c r="X219" s="1">
        <v>417.11563110351563</v>
      </c>
      <c r="Y219" s="1">
        <v>420.03952026367188</v>
      </c>
      <c r="Z219" s="1">
        <v>32.393547058105469</v>
      </c>
      <c r="AA219" s="1">
        <v>32.948005676269531</v>
      </c>
      <c r="AB219" s="1">
        <v>68.11358642578125</v>
      </c>
      <c r="AC219" s="1">
        <v>69.279441833496094</v>
      </c>
      <c r="AD219" s="1">
        <v>300.69964599609375</v>
      </c>
      <c r="AE219" s="1">
        <v>0.13754720985889435</v>
      </c>
      <c r="AF219" s="1">
        <v>1.4472498558461666E-2</v>
      </c>
      <c r="AG219" s="1">
        <v>99.448280334472656</v>
      </c>
      <c r="AH219" s="1">
        <v>3.1852505207061768</v>
      </c>
      <c r="AI219" s="1">
        <v>0.31652623414993286</v>
      </c>
      <c r="AJ219" s="1">
        <v>2.5516169145703316E-2</v>
      </c>
      <c r="AK219" s="1">
        <v>2.8433464467525482E-3</v>
      </c>
      <c r="AL219" s="1">
        <v>2.0130176097154617E-2</v>
      </c>
      <c r="AM219" s="1">
        <v>1.8402953865006566E-3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88</v>
      </c>
      <c r="AV219">
        <f t="shared" si="92"/>
        <v>0.50116607666015611</v>
      </c>
      <c r="AW219">
        <f t="shared" si="93"/>
        <v>2.8734323693734406E-4</v>
      </c>
      <c r="AX219">
        <f t="shared" si="94"/>
        <v>304.58173789978025</v>
      </c>
      <c r="AY219">
        <f t="shared" si="95"/>
        <v>304.98091545104978</v>
      </c>
      <c r="AZ219">
        <f t="shared" si="96"/>
        <v>2.2007553085515941E-2</v>
      </c>
      <c r="BA219">
        <f t="shared" si="97"/>
        <v>-8.7678797890892168E-2</v>
      </c>
      <c r="BB219">
        <f t="shared" si="98"/>
        <v>4.6236310880203177</v>
      </c>
      <c r="BC219">
        <f t="shared" si="99"/>
        <v>46.492820916256576</v>
      </c>
      <c r="BD219">
        <f t="shared" si="100"/>
        <v>13.544815239987045</v>
      </c>
      <c r="BE219">
        <f t="shared" si="101"/>
        <v>31.631326675415039</v>
      </c>
      <c r="BF219">
        <f t="shared" si="102"/>
        <v>4.6763414443101627</v>
      </c>
      <c r="BG219">
        <f t="shared" si="103"/>
        <v>2.0371621164215353E-2</v>
      </c>
      <c r="BH219">
        <f t="shared" si="104"/>
        <v>3.2766225049554487</v>
      </c>
      <c r="BI219">
        <f t="shared" si="105"/>
        <v>1.399718939354714</v>
      </c>
      <c r="BJ219">
        <f t="shared" si="106"/>
        <v>1.274540544830248E-2</v>
      </c>
      <c r="BK219">
        <f t="shared" si="107"/>
        <v>53.078443505612576</v>
      </c>
      <c r="BL219">
        <f t="shared" si="108"/>
        <v>1.2706640633638213</v>
      </c>
      <c r="BM219">
        <f t="shared" si="109"/>
        <v>69.879441248932636</v>
      </c>
      <c r="BN219">
        <f t="shared" si="110"/>
        <v>420.79345227080086</v>
      </c>
      <c r="BO219">
        <f t="shared" si="111"/>
        <v>-2.6338874203625795E-3</v>
      </c>
    </row>
    <row r="220" spans="1:67" x14ac:dyDescent="0.25">
      <c r="A220" s="1">
        <v>207</v>
      </c>
      <c r="B220" s="1" t="s">
        <v>296</v>
      </c>
      <c r="C220" s="1" t="s">
        <v>82</v>
      </c>
      <c r="D220" s="1" t="s">
        <v>83</v>
      </c>
      <c r="E220" s="1" t="s">
        <v>84</v>
      </c>
      <c r="F220" s="1" t="s">
        <v>85</v>
      </c>
      <c r="G220" s="1" t="s">
        <v>86</v>
      </c>
      <c r="H220" s="1" t="s">
        <v>87</v>
      </c>
      <c r="I220" s="1">
        <v>3200.9999987259507</v>
      </c>
      <c r="J220" s="1">
        <v>0</v>
      </c>
      <c r="K220">
        <f t="shared" si="84"/>
        <v>-1.6115733951570426</v>
      </c>
      <c r="L220">
        <f t="shared" si="85"/>
        <v>2.0612412217978594E-2</v>
      </c>
      <c r="M220">
        <f t="shared" si="86"/>
        <v>535.13758686288668</v>
      </c>
      <c r="N220">
        <f t="shared" si="87"/>
        <v>0.28861653903811268</v>
      </c>
      <c r="O220">
        <f t="shared" si="88"/>
        <v>1.3468936427775788</v>
      </c>
      <c r="P220">
        <f t="shared" si="89"/>
        <v>31.428689956665039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31.825082778930664</v>
      </c>
      <c r="V220" s="1">
        <v>31.428689956665039</v>
      </c>
      <c r="W220" s="1">
        <v>32.029533386230469</v>
      </c>
      <c r="X220" s="1">
        <v>417.055419921875</v>
      </c>
      <c r="Y220" s="1">
        <v>420.03076171875</v>
      </c>
      <c r="Z220" s="1">
        <v>32.383754730224609</v>
      </c>
      <c r="AA220" s="1">
        <v>32.940971374511719</v>
      </c>
      <c r="AB220" s="1">
        <v>68.115791320800781</v>
      </c>
      <c r="AC220" s="1">
        <v>69.287834167480469</v>
      </c>
      <c r="AD220" s="1">
        <v>300.53936767578125</v>
      </c>
      <c r="AE220" s="1">
        <v>9.8246172070503235E-2</v>
      </c>
      <c r="AF220" s="1">
        <v>4.7551613301038742E-2</v>
      </c>
      <c r="AG220" s="1">
        <v>99.448692321777344</v>
      </c>
      <c r="AH220" s="1">
        <v>3.1852505207061768</v>
      </c>
      <c r="AI220" s="1">
        <v>0.31652623414993286</v>
      </c>
      <c r="AJ220" s="1">
        <v>2.5516169145703316E-2</v>
      </c>
      <c r="AK220" s="1">
        <v>2.8433464467525482E-3</v>
      </c>
      <c r="AL220" s="1">
        <v>2.0130176097154617E-2</v>
      </c>
      <c r="AM220" s="1">
        <v>1.8402953865006566E-3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88</v>
      </c>
      <c r="AV220">
        <f t="shared" si="92"/>
        <v>0.50089894612630204</v>
      </c>
      <c r="AW220">
        <f t="shared" si="93"/>
        <v>2.8861653903811271E-4</v>
      </c>
      <c r="AX220">
        <f t="shared" si="94"/>
        <v>304.57868995666502</v>
      </c>
      <c r="AY220">
        <f t="shared" si="95"/>
        <v>304.97508277893064</v>
      </c>
      <c r="AZ220">
        <f t="shared" si="96"/>
        <v>1.5719387179924826E-2</v>
      </c>
      <c r="BA220">
        <f t="shared" si="97"/>
        <v>-8.8768139034202484E-2</v>
      </c>
      <c r="BB220">
        <f t="shared" si="98"/>
        <v>4.6228301697818699</v>
      </c>
      <c r="BC220">
        <f t="shared" si="99"/>
        <v>46.484574727480442</v>
      </c>
      <c r="BD220">
        <f t="shared" si="100"/>
        <v>13.543603352968724</v>
      </c>
      <c r="BE220">
        <f t="shared" si="101"/>
        <v>31.626886367797852</v>
      </c>
      <c r="BF220">
        <f t="shared" si="102"/>
        <v>4.6751631158929925</v>
      </c>
      <c r="BG220">
        <f t="shared" si="103"/>
        <v>2.0463887541698905E-2</v>
      </c>
      <c r="BH220">
        <f t="shared" si="104"/>
        <v>3.2759365270042911</v>
      </c>
      <c r="BI220">
        <f t="shared" si="105"/>
        <v>1.3992265888887014</v>
      </c>
      <c r="BJ220">
        <f t="shared" si="106"/>
        <v>1.2803191312317422E-2</v>
      </c>
      <c r="BK220">
        <f t="shared" si="107"/>
        <v>53.218733225745616</v>
      </c>
      <c r="BL220">
        <f t="shared" si="108"/>
        <v>1.2740437978235781</v>
      </c>
      <c r="BM220">
        <f t="shared" si="109"/>
        <v>69.878018788480546</v>
      </c>
      <c r="BN220">
        <f t="shared" si="110"/>
        <v>420.79682652786687</v>
      </c>
      <c r="BO220">
        <f t="shared" si="111"/>
        <v>-2.6761978438623393E-3</v>
      </c>
    </row>
    <row r="221" spans="1:67" x14ac:dyDescent="0.25">
      <c r="A221" s="1">
        <v>208</v>
      </c>
      <c r="B221" s="1" t="s">
        <v>297</v>
      </c>
      <c r="C221" s="1" t="s">
        <v>82</v>
      </c>
      <c r="D221" s="1" t="s">
        <v>83</v>
      </c>
      <c r="E221" s="1" t="s">
        <v>84</v>
      </c>
      <c r="F221" s="1" t="s">
        <v>85</v>
      </c>
      <c r="G221" s="1" t="s">
        <v>86</v>
      </c>
      <c r="H221" s="1" t="s">
        <v>87</v>
      </c>
      <c r="I221" s="1">
        <v>3206.4999986030161</v>
      </c>
      <c r="J221" s="1">
        <v>0</v>
      </c>
      <c r="K221">
        <f t="shared" si="84"/>
        <v>-1.5440892505288555</v>
      </c>
      <c r="L221">
        <f t="shared" si="85"/>
        <v>2.0338715012136774E-2</v>
      </c>
      <c r="M221">
        <f t="shared" si="86"/>
        <v>531.4660650532179</v>
      </c>
      <c r="N221">
        <f t="shared" si="87"/>
        <v>0.28492496140059648</v>
      </c>
      <c r="O221">
        <f t="shared" si="88"/>
        <v>1.3474349434378952</v>
      </c>
      <c r="P221">
        <f t="shared" si="89"/>
        <v>31.427186965942383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31.825187683105469</v>
      </c>
      <c r="V221" s="1">
        <v>31.427186965942383</v>
      </c>
      <c r="W221" s="1">
        <v>32.031032562255859</v>
      </c>
      <c r="X221" s="1">
        <v>417.13851928710938</v>
      </c>
      <c r="Y221" s="1">
        <v>419.97967529296875</v>
      </c>
      <c r="Z221" s="1">
        <v>32.382076263427734</v>
      </c>
      <c r="AA221" s="1">
        <v>32.931671142578125</v>
      </c>
      <c r="AB221" s="1">
        <v>68.111610412597656</v>
      </c>
      <c r="AC221" s="1">
        <v>69.267616271972656</v>
      </c>
      <c r="AD221" s="1">
        <v>300.812744140625</v>
      </c>
      <c r="AE221" s="1">
        <v>0.25771453976631165</v>
      </c>
      <c r="AF221" s="1">
        <v>9.3038389459252357E-3</v>
      </c>
      <c r="AG221" s="1">
        <v>99.448348999023438</v>
      </c>
      <c r="AH221" s="1">
        <v>3.1852505207061768</v>
      </c>
      <c r="AI221" s="1">
        <v>0.31652623414993286</v>
      </c>
      <c r="AJ221" s="1">
        <v>2.5516169145703316E-2</v>
      </c>
      <c r="AK221" s="1">
        <v>2.8433464467525482E-3</v>
      </c>
      <c r="AL221" s="1">
        <v>2.0130176097154617E-2</v>
      </c>
      <c r="AM221" s="1">
        <v>1.8402953865006566E-3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88</v>
      </c>
      <c r="AV221">
        <f t="shared" si="92"/>
        <v>0.50135457356770829</v>
      </c>
      <c r="AW221">
        <f t="shared" si="93"/>
        <v>2.8492496140059649E-4</v>
      </c>
      <c r="AX221">
        <f t="shared" si="94"/>
        <v>304.57718696594236</v>
      </c>
      <c r="AY221">
        <f t="shared" si="95"/>
        <v>304.97518768310545</v>
      </c>
      <c r="AZ221">
        <f t="shared" si="96"/>
        <v>4.1234325440950848E-2</v>
      </c>
      <c r="BA221">
        <f t="shared" si="97"/>
        <v>-8.6425320630527006E-2</v>
      </c>
      <c r="BB221">
        <f t="shared" si="98"/>
        <v>4.6224352683460737</v>
      </c>
      <c r="BC221">
        <f t="shared" si="99"/>
        <v>46.480764284899948</v>
      </c>
      <c r="BD221">
        <f t="shared" si="100"/>
        <v>13.549093142321823</v>
      </c>
      <c r="BE221">
        <f t="shared" si="101"/>
        <v>31.626187324523926</v>
      </c>
      <c r="BF221">
        <f t="shared" si="102"/>
        <v>4.6749776337081066</v>
      </c>
      <c r="BG221">
        <f t="shared" si="103"/>
        <v>2.0194094614088585E-2</v>
      </c>
      <c r="BH221">
        <f t="shared" si="104"/>
        <v>3.2750003249081785</v>
      </c>
      <c r="BI221">
        <f t="shared" si="105"/>
        <v>1.3999773087999281</v>
      </c>
      <c r="BJ221">
        <f t="shared" si="106"/>
        <v>1.2634223183085144E-2</v>
      </c>
      <c r="BK221">
        <f t="shared" si="107"/>
        <v>52.853422718550107</v>
      </c>
      <c r="BL221">
        <f t="shared" si="108"/>
        <v>1.2654566311631119</v>
      </c>
      <c r="BM221">
        <f t="shared" si="109"/>
        <v>69.86066077818262</v>
      </c>
      <c r="BN221">
        <f t="shared" si="110"/>
        <v>420.71366137174147</v>
      </c>
      <c r="BO221">
        <f t="shared" si="111"/>
        <v>-2.5640026756136168E-3</v>
      </c>
    </row>
    <row r="222" spans="1:67" x14ac:dyDescent="0.25">
      <c r="A222" s="1">
        <v>209</v>
      </c>
      <c r="B222" s="1" t="s">
        <v>298</v>
      </c>
      <c r="C222" s="1" t="s">
        <v>82</v>
      </c>
      <c r="D222" s="1" t="s">
        <v>83</v>
      </c>
      <c r="E222" s="1" t="s">
        <v>84</v>
      </c>
      <c r="F222" s="1" t="s">
        <v>85</v>
      </c>
      <c r="G222" s="1" t="s">
        <v>86</v>
      </c>
      <c r="H222" s="1" t="s">
        <v>87</v>
      </c>
      <c r="I222" s="1">
        <v>3211.4999984912574</v>
      </c>
      <c r="J222" s="1">
        <v>0</v>
      </c>
      <c r="K222">
        <f t="shared" si="84"/>
        <v>-1.6083676467414549</v>
      </c>
      <c r="L222">
        <f t="shared" si="85"/>
        <v>2.0508616549528878E-2</v>
      </c>
      <c r="M222">
        <f t="shared" si="86"/>
        <v>535.56960719962467</v>
      </c>
      <c r="N222">
        <f t="shared" si="87"/>
        <v>0.2876598725454132</v>
      </c>
      <c r="O222">
        <f t="shared" si="88"/>
        <v>1.3491688903161627</v>
      </c>
      <c r="P222">
        <f t="shared" si="89"/>
        <v>31.434337615966797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31.826971054077148</v>
      </c>
      <c r="V222" s="1">
        <v>31.434337615966797</v>
      </c>
      <c r="W222" s="1">
        <v>32.030494689941406</v>
      </c>
      <c r="X222" s="1">
        <v>417.137451171875</v>
      </c>
      <c r="Y222" s="1">
        <v>420.10531616210938</v>
      </c>
      <c r="Z222" s="1">
        <v>32.377998352050781</v>
      </c>
      <c r="AA222" s="1">
        <v>32.933029174804688</v>
      </c>
      <c r="AB222" s="1">
        <v>68.096366882324219</v>
      </c>
      <c r="AC222" s="1">
        <v>69.263687133789063</v>
      </c>
      <c r="AD222" s="1">
        <v>300.72531127929688</v>
      </c>
      <c r="AE222" s="1">
        <v>-4.6856015920639038E-2</v>
      </c>
      <c r="AF222" s="1">
        <v>3.5146951675415039E-2</v>
      </c>
      <c r="AG222" s="1">
        <v>99.448654174804688</v>
      </c>
      <c r="AH222" s="1">
        <v>3.1852505207061768</v>
      </c>
      <c r="AI222" s="1">
        <v>0.31652623414993286</v>
      </c>
      <c r="AJ222" s="1">
        <v>2.5516169145703316E-2</v>
      </c>
      <c r="AK222" s="1">
        <v>2.8433464467525482E-3</v>
      </c>
      <c r="AL222" s="1">
        <v>2.0130176097154617E-2</v>
      </c>
      <c r="AM222" s="1">
        <v>1.8402953865006566E-3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88</v>
      </c>
      <c r="AV222">
        <f t="shared" si="92"/>
        <v>0.50120885213216138</v>
      </c>
      <c r="AW222">
        <f t="shared" si="93"/>
        <v>2.8765987254541321E-4</v>
      </c>
      <c r="AX222">
        <f t="shared" si="94"/>
        <v>304.58433761596677</v>
      </c>
      <c r="AY222">
        <f t="shared" si="95"/>
        <v>304.97697105407713</v>
      </c>
      <c r="AZ222">
        <f t="shared" si="96"/>
        <v>-7.496962379732075E-3</v>
      </c>
      <c r="BA222">
        <f t="shared" si="97"/>
        <v>-8.9068509579156463E-2</v>
      </c>
      <c r="BB222">
        <f t="shared" si="98"/>
        <v>4.6243143196500673</v>
      </c>
      <c r="BC222">
        <f t="shared" si="99"/>
        <v>46.499516338569393</v>
      </c>
      <c r="BD222">
        <f t="shared" si="100"/>
        <v>13.566487163764705</v>
      </c>
      <c r="BE222">
        <f t="shared" si="101"/>
        <v>31.630654335021973</v>
      </c>
      <c r="BF222">
        <f t="shared" si="102"/>
        <v>4.6761630081250152</v>
      </c>
      <c r="BG222">
        <f t="shared" si="103"/>
        <v>2.0361578590812626E-2</v>
      </c>
      <c r="BH222">
        <f t="shared" si="104"/>
        <v>3.2751454293339046</v>
      </c>
      <c r="BI222">
        <f t="shared" si="105"/>
        <v>1.4010175787911106</v>
      </c>
      <c r="BJ222">
        <f t="shared" si="106"/>
        <v>1.2739115879029664E-2</v>
      </c>
      <c r="BK222">
        <f t="shared" si="107"/>
        <v>53.261676652931463</v>
      </c>
      <c r="BL222">
        <f t="shared" si="108"/>
        <v>1.2748460602506639</v>
      </c>
      <c r="BM222">
        <f t="shared" si="109"/>
        <v>69.835614465196144</v>
      </c>
      <c r="BN222">
        <f t="shared" si="110"/>
        <v>420.86985711196206</v>
      </c>
      <c r="BO222">
        <f t="shared" si="111"/>
        <v>-2.6687903872918773E-3</v>
      </c>
    </row>
    <row r="223" spans="1:67" x14ac:dyDescent="0.25">
      <c r="A223" s="1">
        <v>210</v>
      </c>
      <c r="B223" s="1" t="s">
        <v>299</v>
      </c>
      <c r="C223" s="1" t="s">
        <v>82</v>
      </c>
      <c r="D223" s="1" t="s">
        <v>83</v>
      </c>
      <c r="E223" s="1" t="s">
        <v>84</v>
      </c>
      <c r="F223" s="1" t="s">
        <v>85</v>
      </c>
      <c r="G223" s="1" t="s">
        <v>86</v>
      </c>
      <c r="H223" s="1" t="s">
        <v>87</v>
      </c>
      <c r="I223" s="1">
        <v>3216.4999983794987</v>
      </c>
      <c r="J223" s="1">
        <v>0</v>
      </c>
      <c r="K223">
        <f t="shared" si="84"/>
        <v>-1.5701889660928383</v>
      </c>
      <c r="L223">
        <f t="shared" si="85"/>
        <v>2.0556900089158076E-2</v>
      </c>
      <c r="M223">
        <f t="shared" si="86"/>
        <v>532.20584708692638</v>
      </c>
      <c r="N223">
        <f t="shared" si="87"/>
        <v>0.28828621585857406</v>
      </c>
      <c r="O223">
        <f t="shared" si="88"/>
        <v>1.3489753788249996</v>
      </c>
      <c r="P223">
        <f t="shared" si="89"/>
        <v>31.431039810180664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31.821489334106445</v>
      </c>
      <c r="V223" s="1">
        <v>31.431039810180664</v>
      </c>
      <c r="W223" s="1">
        <v>32.018630981445313</v>
      </c>
      <c r="X223" s="1">
        <v>417.09341430664063</v>
      </c>
      <c r="Y223" s="1">
        <v>419.98516845703125</v>
      </c>
      <c r="Z223" s="1">
        <v>32.369659423828125</v>
      </c>
      <c r="AA223" s="1">
        <v>32.926002502441406</v>
      </c>
      <c r="AB223" s="1">
        <v>68.100517272949219</v>
      </c>
      <c r="AC223" s="1">
        <v>69.270965576171875</v>
      </c>
      <c r="AD223" s="1">
        <v>300.67141723632813</v>
      </c>
      <c r="AE223" s="1">
        <v>0.13754712045192719</v>
      </c>
      <c r="AF223" s="1">
        <v>5.9957448393106461E-2</v>
      </c>
      <c r="AG223" s="1">
        <v>99.449432373046875</v>
      </c>
      <c r="AH223" s="1">
        <v>3.1852505207061768</v>
      </c>
      <c r="AI223" s="1">
        <v>0.31652623414993286</v>
      </c>
      <c r="AJ223" s="1">
        <v>2.5516169145703316E-2</v>
      </c>
      <c r="AK223" s="1">
        <v>2.8433464467525482E-3</v>
      </c>
      <c r="AL223" s="1">
        <v>2.0130176097154617E-2</v>
      </c>
      <c r="AM223" s="1">
        <v>1.8402953865006566E-3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88</v>
      </c>
      <c r="AV223">
        <f t="shared" si="92"/>
        <v>0.50111902872721348</v>
      </c>
      <c r="AW223">
        <f t="shared" si="93"/>
        <v>2.8828621585857408E-4</v>
      </c>
      <c r="AX223">
        <f t="shared" si="94"/>
        <v>304.58103981018064</v>
      </c>
      <c r="AY223">
        <f t="shared" si="95"/>
        <v>304.97148933410642</v>
      </c>
      <c r="AZ223">
        <f t="shared" si="96"/>
        <v>2.2007538780401514E-2</v>
      </c>
      <c r="BA223">
        <f t="shared" si="97"/>
        <v>-8.9350282550436741E-2</v>
      </c>
      <c r="BB223">
        <f t="shared" si="98"/>
        <v>4.6234476380063185</v>
      </c>
      <c r="BC223">
        <f t="shared" si="99"/>
        <v>46.49043767955564</v>
      </c>
      <c r="BD223">
        <f t="shared" si="100"/>
        <v>13.564435177114234</v>
      </c>
      <c r="BE223">
        <f t="shared" si="101"/>
        <v>31.626264572143555</v>
      </c>
      <c r="BF223">
        <f t="shared" si="102"/>
        <v>4.6749981300602812</v>
      </c>
      <c r="BG223">
        <f t="shared" si="103"/>
        <v>2.040917146459148E-2</v>
      </c>
      <c r="BH223">
        <f t="shared" si="104"/>
        <v>3.2744722591813189</v>
      </c>
      <c r="BI223">
        <f t="shared" si="105"/>
        <v>1.4005258708789623</v>
      </c>
      <c r="BJ223">
        <f t="shared" si="106"/>
        <v>1.2768922904982858E-2</v>
      </c>
      <c r="BK223">
        <f t="shared" si="107"/>
        <v>52.927569398411414</v>
      </c>
      <c r="BL223">
        <f t="shared" si="108"/>
        <v>1.2672015277162734</v>
      </c>
      <c r="BM223">
        <f t="shared" si="109"/>
        <v>69.835049461319358</v>
      </c>
      <c r="BN223">
        <f t="shared" si="110"/>
        <v>420.73156109059175</v>
      </c>
      <c r="BO223">
        <f t="shared" si="111"/>
        <v>-2.6062752180148556E-3</v>
      </c>
    </row>
    <row r="224" spans="1:67" x14ac:dyDescent="0.25">
      <c r="A224" s="1">
        <v>211</v>
      </c>
      <c r="B224" s="1" t="s">
        <v>300</v>
      </c>
      <c r="C224" s="1" t="s">
        <v>82</v>
      </c>
      <c r="D224" s="1" t="s">
        <v>83</v>
      </c>
      <c r="E224" s="1" t="s">
        <v>84</v>
      </c>
      <c r="F224" s="1" t="s">
        <v>85</v>
      </c>
      <c r="G224" s="1" t="s">
        <v>86</v>
      </c>
      <c r="H224" s="1" t="s">
        <v>87</v>
      </c>
      <c r="I224" s="1">
        <v>3221.9999982565641</v>
      </c>
      <c r="J224" s="1">
        <v>0</v>
      </c>
      <c r="K224">
        <f t="shared" si="84"/>
        <v>-1.550863196357098</v>
      </c>
      <c r="L224">
        <f t="shared" si="85"/>
        <v>2.0460714864475371E-2</v>
      </c>
      <c r="M224">
        <f t="shared" si="86"/>
        <v>531.25912733863254</v>
      </c>
      <c r="N224">
        <f t="shared" si="87"/>
        <v>0.2869691429634933</v>
      </c>
      <c r="O224">
        <f t="shared" si="88"/>
        <v>1.3490825208133304</v>
      </c>
      <c r="P224">
        <f t="shared" si="89"/>
        <v>31.4298095703125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31.822650909423828</v>
      </c>
      <c r="V224" s="1">
        <v>31.4298095703125</v>
      </c>
      <c r="W224" s="1">
        <v>32.021743774414063</v>
      </c>
      <c r="X224" s="1">
        <v>417.1204833984375</v>
      </c>
      <c r="Y224" s="1">
        <v>419.97457885742188</v>
      </c>
      <c r="Z224" s="1">
        <v>32.367965698242188</v>
      </c>
      <c r="AA224" s="1">
        <v>32.921730041503906</v>
      </c>
      <c r="AB224" s="1">
        <v>68.09234619140625</v>
      </c>
      <c r="AC224" s="1">
        <v>69.257301330566406</v>
      </c>
      <c r="AD224" s="1">
        <v>300.69284057617188</v>
      </c>
      <c r="AE224" s="1">
        <v>0.17987672984600067</v>
      </c>
      <c r="AF224" s="1">
        <v>7.2365440428256989E-2</v>
      </c>
      <c r="AG224" s="1">
        <v>99.449264526367188</v>
      </c>
      <c r="AH224" s="1">
        <v>3.1852505207061768</v>
      </c>
      <c r="AI224" s="1">
        <v>0.31652623414993286</v>
      </c>
      <c r="AJ224" s="1">
        <v>2.5516169145703316E-2</v>
      </c>
      <c r="AK224" s="1">
        <v>2.8433464467525482E-3</v>
      </c>
      <c r="AL224" s="1">
        <v>2.0130176097154617E-2</v>
      </c>
      <c r="AM224" s="1">
        <v>1.8402953865006566E-3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88</v>
      </c>
      <c r="AV224">
        <f t="shared" si="92"/>
        <v>0.50115473429361967</v>
      </c>
      <c r="AW224">
        <f t="shared" si="93"/>
        <v>2.8696914296349329E-4</v>
      </c>
      <c r="AX224">
        <f t="shared" si="94"/>
        <v>304.57980957031248</v>
      </c>
      <c r="AY224">
        <f t="shared" si="95"/>
        <v>304.97265090942381</v>
      </c>
      <c r="AZ224">
        <f t="shared" si="96"/>
        <v>2.8780276132070792E-2</v>
      </c>
      <c r="BA224">
        <f t="shared" si="97"/>
        <v>-8.8290677690700245E-2</v>
      </c>
      <c r="BB224">
        <f t="shared" si="98"/>
        <v>4.6231243603765018</v>
      </c>
      <c r="BC224">
        <f t="shared" si="99"/>
        <v>46.487265465404853</v>
      </c>
      <c r="BD224">
        <f t="shared" si="100"/>
        <v>13.565535423900947</v>
      </c>
      <c r="BE224">
        <f t="shared" si="101"/>
        <v>31.626230239868164</v>
      </c>
      <c r="BF224">
        <f t="shared" si="102"/>
        <v>4.6749890205607674</v>
      </c>
      <c r="BG224">
        <f t="shared" si="103"/>
        <v>2.0314360521727443E-2</v>
      </c>
      <c r="BH224">
        <f t="shared" si="104"/>
        <v>3.2740418395631714</v>
      </c>
      <c r="BI224">
        <f t="shared" si="105"/>
        <v>1.400947180997596</v>
      </c>
      <c r="BJ224">
        <f t="shared" si="106"/>
        <v>1.2709543732240312E-2</v>
      </c>
      <c r="BK224">
        <f t="shared" si="107"/>
        <v>52.833329486746656</v>
      </c>
      <c r="BL224">
        <f t="shared" si="108"/>
        <v>1.2649792489439959</v>
      </c>
      <c r="BM224">
        <f t="shared" si="109"/>
        <v>69.829646606566214</v>
      </c>
      <c r="BN224">
        <f t="shared" si="110"/>
        <v>420.71178494561735</v>
      </c>
      <c r="BO224">
        <f t="shared" si="111"/>
        <v>-2.5741192144342856E-3</v>
      </c>
    </row>
    <row r="225" spans="1:67" x14ac:dyDescent="0.25">
      <c r="A225" s="1">
        <v>212</v>
      </c>
      <c r="B225" s="1" t="s">
        <v>301</v>
      </c>
      <c r="C225" s="1" t="s">
        <v>82</v>
      </c>
      <c r="D225" s="1" t="s">
        <v>83</v>
      </c>
      <c r="E225" s="1" t="s">
        <v>84</v>
      </c>
      <c r="F225" s="1" t="s">
        <v>85</v>
      </c>
      <c r="G225" s="1" t="s">
        <v>86</v>
      </c>
      <c r="H225" s="1" t="s">
        <v>87</v>
      </c>
      <c r="I225" s="1">
        <v>3226.9999981448054</v>
      </c>
      <c r="J225" s="1">
        <v>0</v>
      </c>
      <c r="K225">
        <f t="shared" si="84"/>
        <v>-1.6060969980280071</v>
      </c>
      <c r="L225">
        <f t="shared" si="85"/>
        <v>2.0390497053517396E-2</v>
      </c>
      <c r="M225">
        <f t="shared" si="86"/>
        <v>535.97885412425057</v>
      </c>
      <c r="N225">
        <f t="shared" si="87"/>
        <v>0.28623995173147998</v>
      </c>
      <c r="O225">
        <f t="shared" si="88"/>
        <v>1.350241981861235</v>
      </c>
      <c r="P225">
        <f t="shared" si="89"/>
        <v>31.431596755981445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31.823345184326172</v>
      </c>
      <c r="V225" s="1">
        <v>31.431596755981445</v>
      </c>
      <c r="W225" s="1">
        <v>32.041099548339844</v>
      </c>
      <c r="X225" s="1">
        <v>417.01376342773438</v>
      </c>
      <c r="Y225" s="1">
        <v>419.97869873046875</v>
      </c>
      <c r="Z225" s="1">
        <v>32.362777709960938</v>
      </c>
      <c r="AA225" s="1">
        <v>32.915142059326172</v>
      </c>
      <c r="AB225" s="1">
        <v>68.078033447265625</v>
      </c>
      <c r="AC225" s="1">
        <v>69.239982604980469</v>
      </c>
      <c r="AD225" s="1">
        <v>300.69100952148438</v>
      </c>
      <c r="AE225" s="1">
        <v>-4.3834425508975983E-2</v>
      </c>
      <c r="AF225" s="1">
        <v>3.1012991443276405E-2</v>
      </c>
      <c r="AG225" s="1">
        <v>99.448211669921875</v>
      </c>
      <c r="AH225" s="1">
        <v>3.1852505207061768</v>
      </c>
      <c r="AI225" s="1">
        <v>0.31652623414993286</v>
      </c>
      <c r="AJ225" s="1">
        <v>2.5516169145703316E-2</v>
      </c>
      <c r="AK225" s="1">
        <v>2.8433464467525482E-3</v>
      </c>
      <c r="AL225" s="1">
        <v>2.0130176097154617E-2</v>
      </c>
      <c r="AM225" s="1">
        <v>1.8402953865006566E-3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88</v>
      </c>
      <c r="AV225">
        <f t="shared" si="92"/>
        <v>0.50115168253580722</v>
      </c>
      <c r="AW225">
        <f t="shared" si="93"/>
        <v>2.8623995173147996E-4</v>
      </c>
      <c r="AX225">
        <f t="shared" si="94"/>
        <v>304.58159675598142</v>
      </c>
      <c r="AY225">
        <f t="shared" si="95"/>
        <v>304.97334518432615</v>
      </c>
      <c r="AZ225">
        <f t="shared" si="96"/>
        <v>-7.0135079246720355E-3</v>
      </c>
      <c r="BA225">
        <f t="shared" si="97"/>
        <v>-8.8481051441697933E-2</v>
      </c>
      <c r="BB225">
        <f t="shared" si="98"/>
        <v>4.6235939965226525</v>
      </c>
      <c r="BC225">
        <f t="shared" si="99"/>
        <v>46.492480044475847</v>
      </c>
      <c r="BD225">
        <f t="shared" si="100"/>
        <v>13.577337985149676</v>
      </c>
      <c r="BE225">
        <f t="shared" si="101"/>
        <v>31.627470970153809</v>
      </c>
      <c r="BF225">
        <f t="shared" si="102"/>
        <v>4.6753182375652367</v>
      </c>
      <c r="BG225">
        <f t="shared" si="103"/>
        <v>2.0245141947049926E-2</v>
      </c>
      <c r="BH225">
        <f t="shared" si="104"/>
        <v>3.2733520146614175</v>
      </c>
      <c r="BI225">
        <f t="shared" si="105"/>
        <v>1.4019662229038192</v>
      </c>
      <c r="BJ225">
        <f t="shared" si="106"/>
        <v>1.2666193171440595E-2</v>
      </c>
      <c r="BK225">
        <f t="shared" si="107"/>
        <v>53.302138535550654</v>
      </c>
      <c r="BL225">
        <f t="shared" si="108"/>
        <v>1.2762048545424625</v>
      </c>
      <c r="BM225">
        <f t="shared" si="109"/>
        <v>69.806064424134632</v>
      </c>
      <c r="BN225">
        <f t="shared" si="110"/>
        <v>420.74216032267105</v>
      </c>
      <c r="BO225">
        <f t="shared" si="111"/>
        <v>-2.6647034951232372E-3</v>
      </c>
    </row>
    <row r="226" spans="1:67" x14ac:dyDescent="0.25">
      <c r="A226" s="1">
        <v>213</v>
      </c>
      <c r="B226" s="1" t="s">
        <v>302</v>
      </c>
      <c r="C226" s="1" t="s">
        <v>82</v>
      </c>
      <c r="D226" s="1" t="s">
        <v>83</v>
      </c>
      <c r="E226" s="1" t="s">
        <v>84</v>
      </c>
      <c r="F226" s="1" t="s">
        <v>85</v>
      </c>
      <c r="G226" s="1" t="s">
        <v>86</v>
      </c>
      <c r="H226" s="1" t="s">
        <v>87</v>
      </c>
      <c r="I226" s="1">
        <v>3231.9999980330467</v>
      </c>
      <c r="J226" s="1">
        <v>0</v>
      </c>
      <c r="K226">
        <f t="shared" si="84"/>
        <v>-1.6002016316102237</v>
      </c>
      <c r="L226">
        <f t="shared" si="85"/>
        <v>2.0431793615089209E-2</v>
      </c>
      <c r="M226">
        <f t="shared" si="86"/>
        <v>535.33344249055006</v>
      </c>
      <c r="N226">
        <f t="shared" si="87"/>
        <v>0.28662944824824865</v>
      </c>
      <c r="O226">
        <f t="shared" si="88"/>
        <v>1.3493659707074506</v>
      </c>
      <c r="P226">
        <f t="shared" si="89"/>
        <v>31.428188323974609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31.825759887695313</v>
      </c>
      <c r="V226" s="1">
        <v>31.428188323974609</v>
      </c>
      <c r="W226" s="1">
        <v>32.050121307373047</v>
      </c>
      <c r="X226" s="1">
        <v>417.08645629882813</v>
      </c>
      <c r="Y226" s="1">
        <v>420.03887939453125</v>
      </c>
      <c r="Z226" s="1">
        <v>32.362052917480469</v>
      </c>
      <c r="AA226" s="1">
        <v>32.915096282958984</v>
      </c>
      <c r="AB226" s="1">
        <v>68.066886901855469</v>
      </c>
      <c r="AC226" s="1">
        <v>69.2301025390625</v>
      </c>
      <c r="AD226" s="1">
        <v>300.73049926757813</v>
      </c>
      <c r="AE226" s="1">
        <v>0.17534208297729492</v>
      </c>
      <c r="AF226" s="1">
        <v>9.9244050681591034E-2</v>
      </c>
      <c r="AG226" s="1">
        <v>99.44775390625</v>
      </c>
      <c r="AH226" s="1">
        <v>3.1852505207061768</v>
      </c>
      <c r="AI226" s="1">
        <v>0.31652623414993286</v>
      </c>
      <c r="AJ226" s="1">
        <v>2.5516169145703316E-2</v>
      </c>
      <c r="AK226" s="1">
        <v>2.8433464467525482E-3</v>
      </c>
      <c r="AL226" s="1">
        <v>2.0130176097154617E-2</v>
      </c>
      <c r="AM226" s="1">
        <v>1.8402953865006566E-3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88</v>
      </c>
      <c r="AV226">
        <f t="shared" si="92"/>
        <v>0.50121749877929678</v>
      </c>
      <c r="AW226">
        <f t="shared" si="93"/>
        <v>2.8662944824824863E-4</v>
      </c>
      <c r="AX226">
        <f t="shared" si="94"/>
        <v>304.57818832397459</v>
      </c>
      <c r="AY226">
        <f t="shared" si="95"/>
        <v>304.97575988769529</v>
      </c>
      <c r="AZ226">
        <f t="shared" si="96"/>
        <v>2.8054732649295033E-2</v>
      </c>
      <c r="BA226">
        <f t="shared" si="97"/>
        <v>-8.7479464705235224E-2</v>
      </c>
      <c r="BB226">
        <f t="shared" si="98"/>
        <v>4.6226983656556797</v>
      </c>
      <c r="BC226">
        <f t="shared" si="99"/>
        <v>46.483688007810869</v>
      </c>
      <c r="BD226">
        <f t="shared" si="100"/>
        <v>13.568591724851885</v>
      </c>
      <c r="BE226">
        <f t="shared" si="101"/>
        <v>31.626974105834961</v>
      </c>
      <c r="BF226">
        <f t="shared" si="102"/>
        <v>4.6751863965106679</v>
      </c>
      <c r="BG226">
        <f t="shared" si="103"/>
        <v>2.0285851248489147E-2</v>
      </c>
      <c r="BH226">
        <f t="shared" si="104"/>
        <v>3.2733323949482291</v>
      </c>
      <c r="BI226">
        <f t="shared" si="105"/>
        <v>1.4018540015624388</v>
      </c>
      <c r="BJ226">
        <f t="shared" si="106"/>
        <v>1.2691688762849982E-2</v>
      </c>
      <c r="BK226">
        <f t="shared" si="107"/>
        <v>53.237708446585856</v>
      </c>
      <c r="BL226">
        <f t="shared" si="108"/>
        <v>1.2744854553992981</v>
      </c>
      <c r="BM226">
        <f t="shared" si="109"/>
        <v>69.820382094156741</v>
      </c>
      <c r="BN226">
        <f t="shared" si="110"/>
        <v>420.79953861188477</v>
      </c>
      <c r="BO226">
        <f t="shared" si="111"/>
        <v>-2.655104844346503E-3</v>
      </c>
    </row>
    <row r="227" spans="1:67" x14ac:dyDescent="0.25">
      <c r="A227" s="1">
        <v>214</v>
      </c>
      <c r="B227" s="1" t="s">
        <v>303</v>
      </c>
      <c r="C227" s="1" t="s">
        <v>82</v>
      </c>
      <c r="D227" s="1" t="s">
        <v>83</v>
      </c>
      <c r="E227" s="1" t="s">
        <v>84</v>
      </c>
      <c r="F227" s="1" t="s">
        <v>85</v>
      </c>
      <c r="G227" s="1" t="s">
        <v>86</v>
      </c>
      <c r="H227" s="1" t="s">
        <v>87</v>
      </c>
      <c r="I227" s="1">
        <v>3237.4999979101121</v>
      </c>
      <c r="J227" s="1">
        <v>0</v>
      </c>
      <c r="K227">
        <f t="shared" si="84"/>
        <v>-1.5750581361803542</v>
      </c>
      <c r="L227">
        <f t="shared" si="85"/>
        <v>2.0255982887744665E-2</v>
      </c>
      <c r="M227">
        <f t="shared" si="86"/>
        <v>534.34640458887122</v>
      </c>
      <c r="N227">
        <f t="shared" si="87"/>
        <v>0.28425681726244073</v>
      </c>
      <c r="O227">
        <f t="shared" si="88"/>
        <v>1.3497381457971156</v>
      </c>
      <c r="P227">
        <f t="shared" si="89"/>
        <v>31.427227020263672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31.828428268432617</v>
      </c>
      <c r="V227" s="1">
        <v>31.427227020263672</v>
      </c>
      <c r="W227" s="1">
        <v>32.045047760009766</v>
      </c>
      <c r="X227" s="1">
        <v>417.04885864257813</v>
      </c>
      <c r="Y227" s="1">
        <v>419.95327758789063</v>
      </c>
      <c r="Z227" s="1">
        <v>32.360233306884766</v>
      </c>
      <c r="AA227" s="1">
        <v>32.908725738525391</v>
      </c>
      <c r="AB227" s="1">
        <v>68.052947998046875</v>
      </c>
      <c r="AC227" s="1">
        <v>69.206413269042969</v>
      </c>
      <c r="AD227" s="1">
        <v>300.71768188476563</v>
      </c>
      <c r="AE227" s="1">
        <v>0.17080870270729065</v>
      </c>
      <c r="AF227" s="1">
        <v>0.19228683412075043</v>
      </c>
      <c r="AG227" s="1">
        <v>99.448020935058594</v>
      </c>
      <c r="AH227" s="1">
        <v>3.1852505207061768</v>
      </c>
      <c r="AI227" s="1">
        <v>0.31652623414993286</v>
      </c>
      <c r="AJ227" s="1">
        <v>2.5516169145703316E-2</v>
      </c>
      <c r="AK227" s="1">
        <v>2.8433464467525482E-3</v>
      </c>
      <c r="AL227" s="1">
        <v>2.0130176097154617E-2</v>
      </c>
      <c r="AM227" s="1">
        <v>1.8402953865006566E-3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88</v>
      </c>
      <c r="AV227">
        <f t="shared" si="92"/>
        <v>0.50119613647460926</v>
      </c>
      <c r="AW227">
        <f t="shared" si="93"/>
        <v>2.8425681726244076E-4</v>
      </c>
      <c r="AX227">
        <f t="shared" si="94"/>
        <v>304.57722702026365</v>
      </c>
      <c r="AY227">
        <f t="shared" si="95"/>
        <v>304.97842826843259</v>
      </c>
      <c r="AZ227">
        <f t="shared" si="96"/>
        <v>2.7329391822306981E-2</v>
      </c>
      <c r="BA227">
        <f t="shared" si="97"/>
        <v>-8.5809023804581233E-2</v>
      </c>
      <c r="BB227">
        <f t="shared" si="98"/>
        <v>4.6224457919880901</v>
      </c>
      <c r="BC227">
        <f t="shared" si="99"/>
        <v>46.481023438431549</v>
      </c>
      <c r="BD227">
        <f t="shared" si="100"/>
        <v>13.572297699906159</v>
      </c>
      <c r="BE227">
        <f t="shared" si="101"/>
        <v>31.627827644348145</v>
      </c>
      <c r="BF227">
        <f t="shared" si="102"/>
        <v>4.6754128817002689</v>
      </c>
      <c r="BG227">
        <f t="shared" si="103"/>
        <v>2.0112532497144942E-2</v>
      </c>
      <c r="BH227">
        <f t="shared" si="104"/>
        <v>3.2727076461909745</v>
      </c>
      <c r="BI227">
        <f t="shared" si="105"/>
        <v>1.4027052355092944</v>
      </c>
      <c r="BJ227">
        <f t="shared" si="106"/>
        <v>1.2583142700373532E-2</v>
      </c>
      <c r="BK227">
        <f t="shared" si="107"/>
        <v>53.139692430127354</v>
      </c>
      <c r="BL227">
        <f t="shared" si="108"/>
        <v>1.2723948903507238</v>
      </c>
      <c r="BM227">
        <f t="shared" si="109"/>
        <v>69.80869499144238</v>
      </c>
      <c r="BN227">
        <f t="shared" si="110"/>
        <v>420.70198479171199</v>
      </c>
      <c r="BO227">
        <f t="shared" si="111"/>
        <v>-2.6135544161228824E-3</v>
      </c>
    </row>
    <row r="228" spans="1:67" x14ac:dyDescent="0.25">
      <c r="A228" s="1">
        <v>215</v>
      </c>
      <c r="B228" s="1" t="s">
        <v>304</v>
      </c>
      <c r="C228" s="1" t="s">
        <v>82</v>
      </c>
      <c r="D228" s="1" t="s">
        <v>83</v>
      </c>
      <c r="E228" s="1" t="s">
        <v>84</v>
      </c>
      <c r="F228" s="1" t="s">
        <v>85</v>
      </c>
      <c r="G228" s="1" t="s">
        <v>86</v>
      </c>
      <c r="H228" s="1" t="s">
        <v>87</v>
      </c>
      <c r="I228" s="1">
        <v>3242.4999977983534</v>
      </c>
      <c r="J228" s="1">
        <v>0</v>
      </c>
      <c r="K228">
        <f t="shared" si="84"/>
        <v>-1.4911102247512462</v>
      </c>
      <c r="L228">
        <f t="shared" si="85"/>
        <v>2.0455297899955475E-2</v>
      </c>
      <c r="M228">
        <f t="shared" si="86"/>
        <v>526.5660619759019</v>
      </c>
      <c r="N228">
        <f t="shared" si="87"/>
        <v>0.28724463833871089</v>
      </c>
      <c r="O228">
        <f t="shared" si="88"/>
        <v>1.350723284204415</v>
      </c>
      <c r="P228">
        <f t="shared" si="89"/>
        <v>31.428964614868164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31.826793670654297</v>
      </c>
      <c r="V228" s="1">
        <v>31.428964614868164</v>
      </c>
      <c r="W228" s="1">
        <v>32.027454376220703</v>
      </c>
      <c r="X228" s="1">
        <v>417.17678833007813</v>
      </c>
      <c r="Y228" s="1">
        <v>419.91143798828125</v>
      </c>
      <c r="Z228" s="1">
        <v>32.349262237548828</v>
      </c>
      <c r="AA228" s="1">
        <v>32.903564453125</v>
      </c>
      <c r="AB228" s="1">
        <v>68.035858154296875</v>
      </c>
      <c r="AC228" s="1">
        <v>69.201652526855469</v>
      </c>
      <c r="AD228" s="1">
        <v>300.69509887695313</v>
      </c>
      <c r="AE228" s="1">
        <v>0.21992534399032593</v>
      </c>
      <c r="AF228" s="1">
        <v>0.2346622496843338</v>
      </c>
      <c r="AG228" s="1">
        <v>99.447555541992188</v>
      </c>
      <c r="AH228" s="1">
        <v>3.1852505207061768</v>
      </c>
      <c r="AI228" s="1">
        <v>0.31652623414993286</v>
      </c>
      <c r="AJ228" s="1">
        <v>2.5516169145703316E-2</v>
      </c>
      <c r="AK228" s="1">
        <v>2.8433464467525482E-3</v>
      </c>
      <c r="AL228" s="1">
        <v>2.0130176097154617E-2</v>
      </c>
      <c r="AM228" s="1">
        <v>1.8402953865006566E-3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88</v>
      </c>
      <c r="AV228">
        <f t="shared" si="92"/>
        <v>0.50115849812825508</v>
      </c>
      <c r="AW228">
        <f t="shared" si="93"/>
        <v>2.8724463833871091E-4</v>
      </c>
      <c r="AX228">
        <f t="shared" si="94"/>
        <v>304.57896461486814</v>
      </c>
      <c r="AY228">
        <f t="shared" si="95"/>
        <v>304.97679367065427</v>
      </c>
      <c r="AZ228">
        <f t="shared" si="96"/>
        <v>3.5188054251937828E-2</v>
      </c>
      <c r="BA228">
        <f t="shared" si="97"/>
        <v>-8.7668845316558941E-2</v>
      </c>
      <c r="BB228">
        <f t="shared" si="98"/>
        <v>4.6229023376860834</v>
      </c>
      <c r="BC228">
        <f t="shared" si="99"/>
        <v>46.485831778278765</v>
      </c>
      <c r="BD228">
        <f t="shared" si="100"/>
        <v>13.582267325153765</v>
      </c>
      <c r="BE228">
        <f t="shared" si="101"/>
        <v>31.62787914276123</v>
      </c>
      <c r="BF228">
        <f t="shared" si="102"/>
        <v>4.675426547034057</v>
      </c>
      <c r="BG228">
        <f t="shared" si="103"/>
        <v>2.0309020764423733E-2</v>
      </c>
      <c r="BH228">
        <f t="shared" si="104"/>
        <v>3.2721790534816684</v>
      </c>
      <c r="BI228">
        <f t="shared" si="105"/>
        <v>1.4032474935523886</v>
      </c>
      <c r="BJ228">
        <f t="shared" si="106"/>
        <v>1.2706199511069211E-2</v>
      </c>
      <c r="BK228">
        <f t="shared" si="107"/>
        <v>52.365707694876605</v>
      </c>
      <c r="BL228">
        <f t="shared" si="108"/>
        <v>1.253993138406954</v>
      </c>
      <c r="BM228">
        <f t="shared" si="109"/>
        <v>69.791753534402474</v>
      </c>
      <c r="BN228">
        <f t="shared" si="110"/>
        <v>420.62024037551907</v>
      </c>
      <c r="BO228">
        <f t="shared" si="111"/>
        <v>-2.474136698832132E-3</v>
      </c>
    </row>
    <row r="229" spans="1:67" x14ac:dyDescent="0.25">
      <c r="A229" s="1">
        <v>216</v>
      </c>
      <c r="B229" s="1" t="s">
        <v>305</v>
      </c>
      <c r="C229" s="1" t="s">
        <v>82</v>
      </c>
      <c r="D229" s="1" t="s">
        <v>83</v>
      </c>
      <c r="E229" s="1" t="s">
        <v>84</v>
      </c>
      <c r="F229" s="1" t="s">
        <v>85</v>
      </c>
      <c r="G229" s="1" t="s">
        <v>86</v>
      </c>
      <c r="H229" s="1" t="s">
        <v>87</v>
      </c>
      <c r="I229" s="1">
        <v>3247.4999976865947</v>
      </c>
      <c r="J229" s="1">
        <v>0</v>
      </c>
      <c r="K229">
        <f t="shared" si="84"/>
        <v>-1.5312845444093452</v>
      </c>
      <c r="L229">
        <f t="shared" si="85"/>
        <v>2.0354844523048091E-2</v>
      </c>
      <c r="M229">
        <f t="shared" si="86"/>
        <v>530.37468418259016</v>
      </c>
      <c r="N229">
        <f t="shared" si="87"/>
        <v>0.28582120122399418</v>
      </c>
      <c r="O229">
        <f t="shared" si="88"/>
        <v>1.3506340417939473</v>
      </c>
      <c r="P229">
        <f t="shared" si="89"/>
        <v>31.426130294799805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31.823801040649414</v>
      </c>
      <c r="V229" s="1">
        <v>31.426130294799805</v>
      </c>
      <c r="W229" s="1">
        <v>32.018947601318359</v>
      </c>
      <c r="X229" s="1">
        <v>417.19500732421875</v>
      </c>
      <c r="Y229" s="1">
        <v>420.01052856445313</v>
      </c>
      <c r="Z229" s="1">
        <v>32.345291137695313</v>
      </c>
      <c r="AA229" s="1">
        <v>32.896766662597656</v>
      </c>
      <c r="AB229" s="1">
        <v>68.039474487304688</v>
      </c>
      <c r="AC229" s="1">
        <v>69.19952392578125</v>
      </c>
      <c r="AD229" s="1">
        <v>300.74075317382813</v>
      </c>
      <c r="AE229" s="1">
        <v>0.18516618013381958</v>
      </c>
      <c r="AF229" s="1">
        <v>4.2385227978229523E-2</v>
      </c>
      <c r="AG229" s="1">
        <v>99.44818115234375</v>
      </c>
      <c r="AH229" s="1">
        <v>3.1852505207061768</v>
      </c>
      <c r="AI229" s="1">
        <v>0.31652623414993286</v>
      </c>
      <c r="AJ229" s="1">
        <v>2.5516169145703316E-2</v>
      </c>
      <c r="AK229" s="1">
        <v>2.8433464467525482E-3</v>
      </c>
      <c r="AL229" s="1">
        <v>2.0130176097154617E-2</v>
      </c>
      <c r="AM229" s="1">
        <v>1.8402953865006566E-3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88</v>
      </c>
      <c r="AV229">
        <f t="shared" si="92"/>
        <v>0.50123458862304682</v>
      </c>
      <c r="AW229">
        <f t="shared" si="93"/>
        <v>2.8582120122399419E-4</v>
      </c>
      <c r="AX229">
        <f t="shared" si="94"/>
        <v>304.57613029479978</v>
      </c>
      <c r="AY229">
        <f t="shared" si="95"/>
        <v>304.97380104064939</v>
      </c>
      <c r="AZ229">
        <f t="shared" si="96"/>
        <v>2.9626588159205269E-2</v>
      </c>
      <c r="BA229">
        <f t="shared" si="97"/>
        <v>-8.7047729966977905E-2</v>
      </c>
      <c r="BB229">
        <f t="shared" si="98"/>
        <v>4.6221576521823415</v>
      </c>
      <c r="BC229">
        <f t="shared" si="99"/>
        <v>46.47805116819282</v>
      </c>
      <c r="BD229">
        <f t="shared" si="100"/>
        <v>13.581284505595164</v>
      </c>
      <c r="BE229">
        <f t="shared" si="101"/>
        <v>31.624965667724609</v>
      </c>
      <c r="BF229">
        <f t="shared" si="102"/>
        <v>4.6746534980974879</v>
      </c>
      <c r="BG229">
        <f t="shared" si="103"/>
        <v>2.0209995469960874E-2</v>
      </c>
      <c r="BH229">
        <f t="shared" si="104"/>
        <v>3.2715236103883942</v>
      </c>
      <c r="BI229">
        <f t="shared" si="105"/>
        <v>1.4031298877090936</v>
      </c>
      <c r="BJ229">
        <f t="shared" si="106"/>
        <v>1.2644181573510598E-2</v>
      </c>
      <c r="BK229">
        <f t="shared" si="107"/>
        <v>52.74479767120733</v>
      </c>
      <c r="BL229">
        <f t="shared" si="108"/>
        <v>1.2627652120896797</v>
      </c>
      <c r="BM229">
        <f t="shared" si="109"/>
        <v>69.788051137278373</v>
      </c>
      <c r="BN229">
        <f t="shared" si="110"/>
        <v>420.73842789919127</v>
      </c>
      <c r="BO229">
        <f t="shared" si="111"/>
        <v>-2.5399477918990627E-3</v>
      </c>
    </row>
    <row r="230" spans="1:67" x14ac:dyDescent="0.25">
      <c r="A230" s="1">
        <v>217</v>
      </c>
      <c r="B230" s="1" t="s">
        <v>306</v>
      </c>
      <c r="C230" s="1" t="s">
        <v>82</v>
      </c>
      <c r="D230" s="1" t="s">
        <v>83</v>
      </c>
      <c r="E230" s="1" t="s">
        <v>84</v>
      </c>
      <c r="F230" s="1" t="s">
        <v>85</v>
      </c>
      <c r="G230" s="1" t="s">
        <v>86</v>
      </c>
      <c r="H230" s="1" t="s">
        <v>87</v>
      </c>
      <c r="I230" s="1">
        <v>3252.9999975636601</v>
      </c>
      <c r="J230" s="1">
        <v>0</v>
      </c>
      <c r="K230">
        <f t="shared" si="84"/>
        <v>-1.5175602375642494</v>
      </c>
      <c r="L230">
        <f t="shared" si="85"/>
        <v>2.0515878185606625E-2</v>
      </c>
      <c r="M230">
        <f t="shared" si="86"/>
        <v>528.38870193153116</v>
      </c>
      <c r="N230">
        <f t="shared" si="87"/>
        <v>0.28758172097016421</v>
      </c>
      <c r="O230">
        <f t="shared" si="88"/>
        <v>1.3483701859511252</v>
      </c>
      <c r="P230">
        <f t="shared" si="89"/>
        <v>31.417301177978516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31.81695556640625</v>
      </c>
      <c r="V230" s="1">
        <v>31.417301177978516</v>
      </c>
      <c r="W230" s="1">
        <v>32.020454406738281</v>
      </c>
      <c r="X230" s="1">
        <v>417.21875</v>
      </c>
      <c r="Y230" s="1">
        <v>420.00567626953125</v>
      </c>
      <c r="Z230" s="1">
        <v>32.341499328613281</v>
      </c>
      <c r="AA230" s="1">
        <v>32.89642333984375</v>
      </c>
      <c r="AB230" s="1">
        <v>68.057464599609375</v>
      </c>
      <c r="AC230" s="1">
        <v>69.225212097167969</v>
      </c>
      <c r="AD230" s="1">
        <v>300.71286010742188</v>
      </c>
      <c r="AE230" s="1">
        <v>6.5751321613788605E-2</v>
      </c>
      <c r="AF230" s="1">
        <v>3.4114126116037369E-2</v>
      </c>
      <c r="AG230" s="1">
        <v>99.447540283203125</v>
      </c>
      <c r="AH230" s="1">
        <v>3.1852505207061768</v>
      </c>
      <c r="AI230" s="1">
        <v>0.31652623414993286</v>
      </c>
      <c r="AJ230" s="1">
        <v>2.5516169145703316E-2</v>
      </c>
      <c r="AK230" s="1">
        <v>2.8433464467525482E-3</v>
      </c>
      <c r="AL230" s="1">
        <v>2.0130176097154617E-2</v>
      </c>
      <c r="AM230" s="1">
        <v>1.8402953865006566E-3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88</v>
      </c>
      <c r="AV230">
        <f t="shared" si="92"/>
        <v>0.50118810017903637</v>
      </c>
      <c r="AW230">
        <f t="shared" si="93"/>
        <v>2.8758172097016424E-4</v>
      </c>
      <c r="AX230">
        <f t="shared" si="94"/>
        <v>304.56730117797849</v>
      </c>
      <c r="AY230">
        <f t="shared" si="95"/>
        <v>304.96695556640623</v>
      </c>
      <c r="AZ230">
        <f t="shared" si="96"/>
        <v>1.0520211223061127E-2</v>
      </c>
      <c r="BA230">
        <f t="shared" si="97"/>
        <v>-8.7870619631681357E-2</v>
      </c>
      <c r="BB230">
        <f t="shared" si="98"/>
        <v>4.6198385712135401</v>
      </c>
      <c r="BC230">
        <f t="shared" si="99"/>
        <v>46.455031045084979</v>
      </c>
      <c r="BD230">
        <f t="shared" si="100"/>
        <v>13.558607705241229</v>
      </c>
      <c r="BE230">
        <f t="shared" si="101"/>
        <v>31.617128372192383</v>
      </c>
      <c r="BF230">
        <f t="shared" si="102"/>
        <v>4.6725745361493853</v>
      </c>
      <c r="BG230">
        <f t="shared" si="103"/>
        <v>2.036873645637342E-2</v>
      </c>
      <c r="BH230">
        <f t="shared" si="104"/>
        <v>3.2714683852624149</v>
      </c>
      <c r="BI230">
        <f t="shared" si="105"/>
        <v>1.4011061508869704</v>
      </c>
      <c r="BJ230">
        <f t="shared" si="106"/>
        <v>1.2743598782256204E-2</v>
      </c>
      <c r="BK230">
        <f t="shared" si="107"/>
        <v>52.546956720525358</v>
      </c>
      <c r="BL230">
        <f t="shared" si="108"/>
        <v>1.2580513354596832</v>
      </c>
      <c r="BM230">
        <f t="shared" si="109"/>
        <v>69.82561606612127</v>
      </c>
      <c r="BN230">
        <f t="shared" si="110"/>
        <v>420.72705172609227</v>
      </c>
      <c r="BO230">
        <f t="shared" si="111"/>
        <v>-2.5186062572073362E-3</v>
      </c>
    </row>
    <row r="231" spans="1:67" x14ac:dyDescent="0.25">
      <c r="A231" s="1">
        <v>218</v>
      </c>
      <c r="B231" s="1" t="s">
        <v>307</v>
      </c>
      <c r="C231" s="1" t="s">
        <v>82</v>
      </c>
      <c r="D231" s="1" t="s">
        <v>83</v>
      </c>
      <c r="E231" s="1" t="s">
        <v>84</v>
      </c>
      <c r="F231" s="1" t="s">
        <v>85</v>
      </c>
      <c r="G231" s="1" t="s">
        <v>86</v>
      </c>
      <c r="H231" s="1" t="s">
        <v>87</v>
      </c>
      <c r="I231" s="1">
        <v>3257.9999974519014</v>
      </c>
      <c r="J231" s="1">
        <v>0</v>
      </c>
      <c r="K231">
        <f t="shared" si="84"/>
        <v>-1.5845808727958373</v>
      </c>
      <c r="L231">
        <f t="shared" si="85"/>
        <v>2.0487314969713309E-2</v>
      </c>
      <c r="M231">
        <f t="shared" si="86"/>
        <v>533.74345117102746</v>
      </c>
      <c r="N231">
        <f t="shared" si="87"/>
        <v>0.28715053476582009</v>
      </c>
      <c r="O231">
        <f t="shared" si="88"/>
        <v>1.348230865462714</v>
      </c>
      <c r="P231">
        <f t="shared" si="89"/>
        <v>31.414096832275391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31.817176818847656</v>
      </c>
      <c r="V231" s="1">
        <v>31.414096832275391</v>
      </c>
      <c r="W231" s="1">
        <v>32.040584564208984</v>
      </c>
      <c r="X231" s="1">
        <v>417.06768798828125</v>
      </c>
      <c r="Y231" s="1">
        <v>419.98794555664063</v>
      </c>
      <c r="Z231" s="1">
        <v>32.335227966308594</v>
      </c>
      <c r="AA231" s="1">
        <v>32.889179229736328</v>
      </c>
      <c r="AB231" s="1">
        <v>68.043792724609375</v>
      </c>
      <c r="AC231" s="1">
        <v>69.209487915039063</v>
      </c>
      <c r="AD231" s="1">
        <v>300.79150390625</v>
      </c>
      <c r="AE231" s="1">
        <v>0.35522139072418213</v>
      </c>
      <c r="AF231" s="1">
        <v>2.0675992127507925E-3</v>
      </c>
      <c r="AG231" s="1">
        <v>99.448097229003906</v>
      </c>
      <c r="AH231" s="1">
        <v>3.1852505207061768</v>
      </c>
      <c r="AI231" s="1">
        <v>0.31652623414993286</v>
      </c>
      <c r="AJ231" s="1">
        <v>2.5516169145703316E-2</v>
      </c>
      <c r="AK231" s="1">
        <v>2.8433464467525482E-3</v>
      </c>
      <c r="AL231" s="1">
        <v>2.0130176097154617E-2</v>
      </c>
      <c r="AM231" s="1">
        <v>1.8402953865006566E-3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88</v>
      </c>
      <c r="AV231">
        <f t="shared" si="92"/>
        <v>0.50131917317708319</v>
      </c>
      <c r="AW231">
        <f t="shared" si="93"/>
        <v>2.8715053476582007E-4</v>
      </c>
      <c r="AX231">
        <f t="shared" si="94"/>
        <v>304.56409683227537</v>
      </c>
      <c r="AY231">
        <f t="shared" si="95"/>
        <v>304.96717681884763</v>
      </c>
      <c r="AZ231">
        <f t="shared" si="96"/>
        <v>5.6835421245498452E-2</v>
      </c>
      <c r="BA231">
        <f t="shared" si="97"/>
        <v>-8.6664573945224282E-2</v>
      </c>
      <c r="BB231">
        <f t="shared" si="98"/>
        <v>4.6189971592836683</v>
      </c>
      <c r="BC231">
        <f t="shared" si="99"/>
        <v>46.446310065111469</v>
      </c>
      <c r="BD231">
        <f t="shared" si="100"/>
        <v>13.557130835375141</v>
      </c>
      <c r="BE231">
        <f t="shared" si="101"/>
        <v>31.615636825561523</v>
      </c>
      <c r="BF231">
        <f t="shared" si="102"/>
        <v>4.6721789718994442</v>
      </c>
      <c r="BG231">
        <f t="shared" si="103"/>
        <v>2.0340581206003218E-2</v>
      </c>
      <c r="BH231">
        <f t="shared" si="104"/>
        <v>3.2707662938209543</v>
      </c>
      <c r="BI231">
        <f t="shared" si="105"/>
        <v>1.4014126780784899</v>
      </c>
      <c r="BJ231">
        <f t="shared" si="106"/>
        <v>1.2725965435083966E-2</v>
      </c>
      <c r="BK231">
        <f t="shared" si="107"/>
        <v>53.079770627400436</v>
      </c>
      <c r="BL231">
        <f t="shared" si="108"/>
        <v>1.2708542157409266</v>
      </c>
      <c r="BM231">
        <f t="shared" si="109"/>
        <v>69.823187250838188</v>
      </c>
      <c r="BN231">
        <f t="shared" si="110"/>
        <v>420.74117941337744</v>
      </c>
      <c r="BO231">
        <f t="shared" si="111"/>
        <v>-2.6296567203044391E-3</v>
      </c>
    </row>
    <row r="232" spans="1:67" x14ac:dyDescent="0.25">
      <c r="A232" s="1">
        <v>219</v>
      </c>
      <c r="B232" s="1" t="s">
        <v>308</v>
      </c>
      <c r="C232" s="1" t="s">
        <v>82</v>
      </c>
      <c r="D232" s="1" t="s">
        <v>83</v>
      </c>
      <c r="E232" s="1" t="s">
        <v>84</v>
      </c>
      <c r="F232" s="1" t="s">
        <v>85</v>
      </c>
      <c r="G232" s="1" t="s">
        <v>86</v>
      </c>
      <c r="H232" s="1" t="s">
        <v>87</v>
      </c>
      <c r="I232" s="1">
        <v>3262.9999973401427</v>
      </c>
      <c r="J232" s="1">
        <v>0</v>
      </c>
      <c r="K232">
        <f t="shared" si="84"/>
        <v>-1.5893845086611385</v>
      </c>
      <c r="L232">
        <f t="shared" si="85"/>
        <v>2.0559038908573871E-2</v>
      </c>
      <c r="M232">
        <f t="shared" si="86"/>
        <v>533.69083530763044</v>
      </c>
      <c r="N232">
        <f t="shared" si="87"/>
        <v>0.28814135945536784</v>
      </c>
      <c r="O232">
        <f t="shared" si="88"/>
        <v>1.3481868379658399</v>
      </c>
      <c r="P232">
        <f t="shared" si="89"/>
        <v>31.412313461303711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31.821983337402344</v>
      </c>
      <c r="V232" s="1">
        <v>31.412313461303711</v>
      </c>
      <c r="W232" s="1">
        <v>32.052177429199219</v>
      </c>
      <c r="X232" s="1">
        <v>417.06024169921875</v>
      </c>
      <c r="Y232" s="1">
        <v>419.99002075195313</v>
      </c>
      <c r="Z232" s="1">
        <v>32.329288482666016</v>
      </c>
      <c r="AA232" s="1">
        <v>32.885299682617188</v>
      </c>
      <c r="AB232" s="1">
        <v>68.011962890625</v>
      </c>
      <c r="AC232" s="1">
        <v>69.181655883789063</v>
      </c>
      <c r="AD232" s="1">
        <v>300.71237182617188</v>
      </c>
      <c r="AE232" s="1">
        <v>0.25017091631889343</v>
      </c>
      <c r="AF232" s="1">
        <v>0.18091809749603271</v>
      </c>
      <c r="AG232" s="1">
        <v>99.446929931640625</v>
      </c>
      <c r="AH232" s="1">
        <v>3.1852505207061768</v>
      </c>
      <c r="AI232" s="1">
        <v>0.31652623414993286</v>
      </c>
      <c r="AJ232" s="1">
        <v>2.5516169145703316E-2</v>
      </c>
      <c r="AK232" s="1">
        <v>2.8433464467525482E-3</v>
      </c>
      <c r="AL232" s="1">
        <v>2.0130176097154617E-2</v>
      </c>
      <c r="AM232" s="1">
        <v>1.8402953865006566E-3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88</v>
      </c>
      <c r="AV232">
        <f t="shared" si="92"/>
        <v>0.50118728637695309</v>
      </c>
      <c r="AW232">
        <f t="shared" si="93"/>
        <v>2.8814135945536782E-4</v>
      </c>
      <c r="AX232">
        <f t="shared" si="94"/>
        <v>304.56231346130369</v>
      </c>
      <c r="AY232">
        <f t="shared" si="95"/>
        <v>304.97198333740232</v>
      </c>
      <c r="AZ232">
        <f t="shared" si="96"/>
        <v>4.0027345716342033E-2</v>
      </c>
      <c r="BA232">
        <f t="shared" si="97"/>
        <v>-8.6439877248224342E-2</v>
      </c>
      <c r="BB232">
        <f t="shared" si="98"/>
        <v>4.6185289312840752</v>
      </c>
      <c r="BC232">
        <f t="shared" si="99"/>
        <v>46.442146926595235</v>
      </c>
      <c r="BD232">
        <f t="shared" si="100"/>
        <v>13.556847243978048</v>
      </c>
      <c r="BE232">
        <f t="shared" si="101"/>
        <v>31.617148399353027</v>
      </c>
      <c r="BF232">
        <f t="shared" si="102"/>
        <v>4.672579847632468</v>
      </c>
      <c r="BG232">
        <f t="shared" si="103"/>
        <v>2.0411279652371443E-2</v>
      </c>
      <c r="BH232">
        <f t="shared" si="104"/>
        <v>3.2703420933182352</v>
      </c>
      <c r="BI232">
        <f t="shared" si="105"/>
        <v>1.4022377543142328</v>
      </c>
      <c r="BJ232">
        <f t="shared" si="106"/>
        <v>1.2770243248999261E-2</v>
      </c>
      <c r="BK232">
        <f t="shared" si="107"/>
        <v>53.073915103996683</v>
      </c>
      <c r="BL232">
        <f t="shared" si="108"/>
        <v>1.2707226575338779</v>
      </c>
      <c r="BM232">
        <f t="shared" si="109"/>
        <v>69.821996518159636</v>
      </c>
      <c r="BN232">
        <f t="shared" si="110"/>
        <v>420.74553802712018</v>
      </c>
      <c r="BO232">
        <f t="shared" si="111"/>
        <v>-2.637556185387325E-3</v>
      </c>
    </row>
    <row r="233" spans="1:67" x14ac:dyDescent="0.25">
      <c r="A233" s="1">
        <v>220</v>
      </c>
      <c r="B233" s="1" t="s">
        <v>309</v>
      </c>
      <c r="C233" s="1" t="s">
        <v>82</v>
      </c>
      <c r="D233" s="1" t="s">
        <v>83</v>
      </c>
      <c r="E233" s="1" t="s">
        <v>84</v>
      </c>
      <c r="F233" s="1" t="s">
        <v>85</v>
      </c>
      <c r="G233" s="1" t="s">
        <v>86</v>
      </c>
      <c r="H233" s="1" t="s">
        <v>87</v>
      </c>
      <c r="I233" s="1">
        <v>3268.4999972172081</v>
      </c>
      <c r="J233" s="1">
        <v>0</v>
      </c>
      <c r="K233">
        <f t="shared" si="84"/>
        <v>-1.5811906883427507</v>
      </c>
      <c r="L233">
        <f t="shared" si="85"/>
        <v>2.0603352906527556E-2</v>
      </c>
      <c r="M233">
        <f t="shared" si="86"/>
        <v>532.74876156478683</v>
      </c>
      <c r="N233">
        <f t="shared" si="87"/>
        <v>0.28900805397861712</v>
      </c>
      <c r="O233">
        <f t="shared" si="88"/>
        <v>1.3493512739457745</v>
      </c>
      <c r="P233">
        <f t="shared" si="89"/>
        <v>31.415168762207031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31.826948165893555</v>
      </c>
      <c r="V233" s="1">
        <v>31.415168762207031</v>
      </c>
      <c r="W233" s="1">
        <v>32.046154022216797</v>
      </c>
      <c r="X233" s="1">
        <v>417.03952026367188</v>
      </c>
      <c r="Y233" s="1">
        <v>419.95248413085938</v>
      </c>
      <c r="Z233" s="1">
        <v>32.323417663574219</v>
      </c>
      <c r="AA233" s="1">
        <v>32.881149291992188</v>
      </c>
      <c r="AB233" s="1">
        <v>67.980445861816406</v>
      </c>
      <c r="AC233" s="1">
        <v>69.153434753417969</v>
      </c>
      <c r="AD233" s="1">
        <v>300.68777465820313</v>
      </c>
      <c r="AE233" s="1">
        <v>0.18667584657669067</v>
      </c>
      <c r="AF233" s="1">
        <v>9.4073563814163208E-2</v>
      </c>
      <c r="AG233" s="1">
        <v>99.446868896484375</v>
      </c>
      <c r="AH233" s="1">
        <v>3.1852505207061768</v>
      </c>
      <c r="AI233" s="1">
        <v>0.31652623414993286</v>
      </c>
      <c r="AJ233" s="1">
        <v>2.5516169145703316E-2</v>
      </c>
      <c r="AK233" s="1">
        <v>2.8433464467525482E-3</v>
      </c>
      <c r="AL233" s="1">
        <v>2.0130176097154617E-2</v>
      </c>
      <c r="AM233" s="1">
        <v>1.8402953865006566E-3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88</v>
      </c>
      <c r="AV233">
        <f t="shared" si="92"/>
        <v>0.50114629109700515</v>
      </c>
      <c r="AW233">
        <f t="shared" si="93"/>
        <v>2.8900805397861714E-4</v>
      </c>
      <c r="AX233">
        <f t="shared" si="94"/>
        <v>304.56516876220701</v>
      </c>
      <c r="AY233">
        <f t="shared" si="95"/>
        <v>304.97694816589353</v>
      </c>
      <c r="AZ233">
        <f t="shared" si="96"/>
        <v>2.9868134784665656E-2</v>
      </c>
      <c r="BA233">
        <f t="shared" si="97"/>
        <v>-8.6692609477022092E-2</v>
      </c>
      <c r="BB233">
        <f t="shared" si="98"/>
        <v>4.6192786167522515</v>
      </c>
      <c r="BC233">
        <f t="shared" si="99"/>
        <v>46.449713983056853</v>
      </c>
      <c r="BD233">
        <f t="shared" si="100"/>
        <v>13.568564691064665</v>
      </c>
      <c r="BE233">
        <f t="shared" si="101"/>
        <v>31.621058464050293</v>
      </c>
      <c r="BF233">
        <f t="shared" si="102"/>
        <v>4.6736169521889765</v>
      </c>
      <c r="BG233">
        <f t="shared" si="103"/>
        <v>2.0454958287047575E-2</v>
      </c>
      <c r="BH233">
        <f t="shared" si="104"/>
        <v>3.269927342806477</v>
      </c>
      <c r="BI233">
        <f t="shared" si="105"/>
        <v>1.4036896093824995</v>
      </c>
      <c r="BJ233">
        <f t="shared" si="106"/>
        <v>1.2797598951504134E-2</v>
      </c>
      <c r="BK233">
        <f t="shared" si="107"/>
        <v>52.980196246097769</v>
      </c>
      <c r="BL233">
        <f t="shared" si="108"/>
        <v>1.2685929520511647</v>
      </c>
      <c r="BM233">
        <f t="shared" si="109"/>
        <v>69.801247685786734</v>
      </c>
      <c r="BN233">
        <f t="shared" si="110"/>
        <v>420.704106456273</v>
      </c>
      <c r="BO233">
        <f t="shared" si="111"/>
        <v>-2.6234372610513955E-3</v>
      </c>
    </row>
    <row r="234" spans="1:67" x14ac:dyDescent="0.25">
      <c r="A234" s="1">
        <v>221</v>
      </c>
      <c r="B234" s="1" t="s">
        <v>310</v>
      </c>
      <c r="C234" s="1" t="s">
        <v>82</v>
      </c>
      <c r="D234" s="1" t="s">
        <v>83</v>
      </c>
      <c r="E234" s="1" t="s">
        <v>84</v>
      </c>
      <c r="F234" s="1" t="s">
        <v>85</v>
      </c>
      <c r="G234" s="1" t="s">
        <v>86</v>
      </c>
      <c r="H234" s="1" t="s">
        <v>87</v>
      </c>
      <c r="I234" s="1">
        <v>3273.4999971054494</v>
      </c>
      <c r="J234" s="1">
        <v>0</v>
      </c>
      <c r="K234">
        <f t="shared" si="84"/>
        <v>-1.5233632470288403</v>
      </c>
      <c r="L234">
        <f t="shared" si="85"/>
        <v>2.0142902141029359E-2</v>
      </c>
      <c r="M234">
        <f t="shared" si="86"/>
        <v>530.96156696466994</v>
      </c>
      <c r="N234">
        <f t="shared" si="87"/>
        <v>0.28355477526440243</v>
      </c>
      <c r="O234">
        <f t="shared" si="88"/>
        <v>1.3539333222836105</v>
      </c>
      <c r="P234">
        <f t="shared" si="89"/>
        <v>31.428380966186523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31.826166152954102</v>
      </c>
      <c r="V234" s="1">
        <v>31.428380966186523</v>
      </c>
      <c r="W234" s="1">
        <v>32.035587310791016</v>
      </c>
      <c r="X234" s="1">
        <v>417.1947021484375</v>
      </c>
      <c r="Y234" s="1">
        <v>419.9967041015625</v>
      </c>
      <c r="Z234" s="1">
        <v>32.322441101074219</v>
      </c>
      <c r="AA234" s="1">
        <v>32.869632720947266</v>
      </c>
      <c r="AB234" s="1">
        <v>67.982101440429688</v>
      </c>
      <c r="AC234" s="1">
        <v>69.132980346679688</v>
      </c>
      <c r="AD234" s="1">
        <v>300.70025634765625</v>
      </c>
      <c r="AE234" s="1">
        <v>0.19725342094898224</v>
      </c>
      <c r="AF234" s="1">
        <v>7.7531889081001282E-2</v>
      </c>
      <c r="AG234" s="1">
        <v>99.447891235351563</v>
      </c>
      <c r="AH234" s="1">
        <v>3.1852505207061768</v>
      </c>
      <c r="AI234" s="1">
        <v>0.31652623414993286</v>
      </c>
      <c r="AJ234" s="1">
        <v>2.5516169145703316E-2</v>
      </c>
      <c r="AK234" s="1">
        <v>2.8433464467525482E-3</v>
      </c>
      <c r="AL234" s="1">
        <v>2.0130176097154617E-2</v>
      </c>
      <c r="AM234" s="1">
        <v>1.8402953865006566E-3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88</v>
      </c>
      <c r="AV234">
        <f t="shared" si="92"/>
        <v>0.50116709391276038</v>
      </c>
      <c r="AW234">
        <f t="shared" si="93"/>
        <v>2.8355477526440241E-4</v>
      </c>
      <c r="AX234">
        <f t="shared" si="94"/>
        <v>304.5783809661865</v>
      </c>
      <c r="AY234">
        <f t="shared" si="95"/>
        <v>304.97616615295408</v>
      </c>
      <c r="AZ234">
        <f t="shared" si="96"/>
        <v>3.1560546646403953E-2</v>
      </c>
      <c r="BA234">
        <f t="shared" si="97"/>
        <v>-8.5882258106611112E-2</v>
      </c>
      <c r="BB234">
        <f t="shared" si="98"/>
        <v>4.6227489820623271</v>
      </c>
      <c r="BC234">
        <f t="shared" si="99"/>
        <v>46.484132791938379</v>
      </c>
      <c r="BD234">
        <f t="shared" si="100"/>
        <v>13.614500070991113</v>
      </c>
      <c r="BE234">
        <f t="shared" si="101"/>
        <v>31.627273559570313</v>
      </c>
      <c r="BF234">
        <f t="shared" si="102"/>
        <v>4.6752658550312045</v>
      </c>
      <c r="BG234">
        <f t="shared" si="103"/>
        <v>2.0001043319351493E-2</v>
      </c>
      <c r="BH234">
        <f t="shared" si="104"/>
        <v>3.2688156597787166</v>
      </c>
      <c r="BI234">
        <f t="shared" si="105"/>
        <v>1.4064501952524879</v>
      </c>
      <c r="BJ234">
        <f t="shared" si="106"/>
        <v>1.2513320268982947E-2</v>
      </c>
      <c r="BK234">
        <f t="shared" si="107"/>
        <v>52.803008161654333</v>
      </c>
      <c r="BL234">
        <f t="shared" si="108"/>
        <v>1.2642041277454268</v>
      </c>
      <c r="BM234">
        <f t="shared" si="109"/>
        <v>69.716212541181065</v>
      </c>
      <c r="BN234">
        <f t="shared" si="110"/>
        <v>420.72083803089993</v>
      </c>
      <c r="BO234">
        <f t="shared" si="111"/>
        <v>-2.524313186015432E-3</v>
      </c>
    </row>
    <row r="235" spans="1:67" x14ac:dyDescent="0.25">
      <c r="A235" s="1">
        <v>222</v>
      </c>
      <c r="B235" s="1" t="s">
        <v>311</v>
      </c>
      <c r="C235" s="1" t="s">
        <v>82</v>
      </c>
      <c r="D235" s="1" t="s">
        <v>83</v>
      </c>
      <c r="E235" s="1" t="s">
        <v>84</v>
      </c>
      <c r="F235" s="1" t="s">
        <v>85</v>
      </c>
      <c r="G235" s="1" t="s">
        <v>86</v>
      </c>
      <c r="H235" s="1" t="s">
        <v>87</v>
      </c>
      <c r="I235" s="1">
        <v>3278.4999969936907</v>
      </c>
      <c r="J235" s="1">
        <v>0</v>
      </c>
      <c r="K235">
        <f t="shared" si="84"/>
        <v>-1.5104820273259358</v>
      </c>
      <c r="L235">
        <f t="shared" si="85"/>
        <v>2.0142708592675588E-2</v>
      </c>
      <c r="M235">
        <f t="shared" si="86"/>
        <v>529.89044479836332</v>
      </c>
      <c r="N235">
        <f t="shared" si="87"/>
        <v>0.28349263235865146</v>
      </c>
      <c r="O235">
        <f t="shared" si="88"/>
        <v>1.353649640418773</v>
      </c>
      <c r="P235">
        <f t="shared" si="89"/>
        <v>31.425716400146484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31.825263977050781</v>
      </c>
      <c r="V235" s="1">
        <v>31.425716400146484</v>
      </c>
      <c r="W235" s="1">
        <v>32.029998779296875</v>
      </c>
      <c r="X235" s="1">
        <v>417.16232299804688</v>
      </c>
      <c r="Y235" s="1">
        <v>419.93878173828125</v>
      </c>
      <c r="Z235" s="1">
        <v>32.318538665771484</v>
      </c>
      <c r="AA235" s="1">
        <v>32.865627288818359</v>
      </c>
      <c r="AB235" s="1">
        <v>67.97698974609375</v>
      </c>
      <c r="AC235" s="1">
        <v>69.127708435058594</v>
      </c>
      <c r="AD235" s="1">
        <v>300.69219970703125</v>
      </c>
      <c r="AE235" s="1">
        <v>0.22975589334964752</v>
      </c>
      <c r="AF235" s="1">
        <v>5.3756564855575562E-2</v>
      </c>
      <c r="AG235" s="1">
        <v>99.447341918945313</v>
      </c>
      <c r="AH235" s="1">
        <v>3.1852505207061768</v>
      </c>
      <c r="AI235" s="1">
        <v>0.31652623414993286</v>
      </c>
      <c r="AJ235" s="1">
        <v>2.5516169145703316E-2</v>
      </c>
      <c r="AK235" s="1">
        <v>2.8433464467525482E-3</v>
      </c>
      <c r="AL235" s="1">
        <v>2.0130176097154617E-2</v>
      </c>
      <c r="AM235" s="1">
        <v>1.8402953865006566E-3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88</v>
      </c>
      <c r="AV235">
        <f t="shared" si="92"/>
        <v>0.5011536661783853</v>
      </c>
      <c r="AW235">
        <f t="shared" si="93"/>
        <v>2.8349263235865149E-4</v>
      </c>
      <c r="AX235">
        <f t="shared" si="94"/>
        <v>304.57571640014646</v>
      </c>
      <c r="AY235">
        <f t="shared" si="95"/>
        <v>304.97526397705076</v>
      </c>
      <c r="AZ235">
        <f t="shared" si="96"/>
        <v>3.6760942114272499E-2</v>
      </c>
      <c r="BA235">
        <f t="shared" si="97"/>
        <v>-8.5551725319660918E-2</v>
      </c>
      <c r="BB235">
        <f t="shared" si="98"/>
        <v>4.6220489147905122</v>
      </c>
      <c r="BC235">
        <f t="shared" si="99"/>
        <v>46.477349978420932</v>
      </c>
      <c r="BD235">
        <f t="shared" si="100"/>
        <v>13.611722689602573</v>
      </c>
      <c r="BE235">
        <f t="shared" si="101"/>
        <v>31.625490188598633</v>
      </c>
      <c r="BF235">
        <f t="shared" si="102"/>
        <v>4.6747926639951363</v>
      </c>
      <c r="BG235">
        <f t="shared" si="103"/>
        <v>2.0000852487560426E-2</v>
      </c>
      <c r="BH235">
        <f t="shared" si="104"/>
        <v>3.2683992743717392</v>
      </c>
      <c r="BI235">
        <f t="shared" si="105"/>
        <v>1.4063933896233971</v>
      </c>
      <c r="BJ235">
        <f t="shared" si="106"/>
        <v>1.2513200757255384E-2</v>
      </c>
      <c r="BK235">
        <f t="shared" si="107"/>
        <v>52.696196243444852</v>
      </c>
      <c r="BL235">
        <f t="shared" si="108"/>
        <v>1.2618278373932306</v>
      </c>
      <c r="BM235">
        <f t="shared" si="109"/>
        <v>69.718139874339286</v>
      </c>
      <c r="BN235">
        <f t="shared" si="110"/>
        <v>420.65679255269106</v>
      </c>
      <c r="BO235">
        <f t="shared" si="111"/>
        <v>-2.5034184428531342E-3</v>
      </c>
    </row>
    <row r="236" spans="1:67" x14ac:dyDescent="0.25">
      <c r="A236" s="1">
        <v>223</v>
      </c>
      <c r="B236" s="1" t="s">
        <v>312</v>
      </c>
      <c r="C236" s="1" t="s">
        <v>82</v>
      </c>
      <c r="D236" s="1" t="s">
        <v>83</v>
      </c>
      <c r="E236" s="1" t="s">
        <v>84</v>
      </c>
      <c r="F236" s="1" t="s">
        <v>85</v>
      </c>
      <c r="G236" s="1" t="s">
        <v>86</v>
      </c>
      <c r="H236" s="1" t="s">
        <v>87</v>
      </c>
      <c r="I236" s="1">
        <v>3283.9999968707561</v>
      </c>
      <c r="J236" s="1">
        <v>0</v>
      </c>
      <c r="K236">
        <f t="shared" si="84"/>
        <v>-1.5409843468229085</v>
      </c>
      <c r="L236">
        <f t="shared" si="85"/>
        <v>2.0160952343177919E-2</v>
      </c>
      <c r="M236">
        <f t="shared" si="86"/>
        <v>532.29658095347679</v>
      </c>
      <c r="N236">
        <f t="shared" si="87"/>
        <v>0.28314763260575904</v>
      </c>
      <c r="O236">
        <f t="shared" si="88"/>
        <v>1.3508014731863343</v>
      </c>
      <c r="P236">
        <f t="shared" si="89"/>
        <v>31.414175033569336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31.824451446533203</v>
      </c>
      <c r="V236" s="1">
        <v>31.414175033569336</v>
      </c>
      <c r="W236" s="1">
        <v>32.033531188964844</v>
      </c>
      <c r="X236" s="1">
        <v>417.18609619140625</v>
      </c>
      <c r="Y236" s="1">
        <v>420.02346801757813</v>
      </c>
      <c r="Z236" s="1">
        <v>32.317604064941406</v>
      </c>
      <c r="AA236" s="1">
        <v>32.863990783691406</v>
      </c>
      <c r="AB236" s="1">
        <v>67.977737426757813</v>
      </c>
      <c r="AC236" s="1">
        <v>69.127021789550781</v>
      </c>
      <c r="AD236" s="1">
        <v>300.71258544921875</v>
      </c>
      <c r="AE236" s="1">
        <v>0.25166627764701843</v>
      </c>
      <c r="AF236" s="1">
        <v>0.1581638902425766</v>
      </c>
      <c r="AG236" s="1">
        <v>99.446723937988281</v>
      </c>
      <c r="AH236" s="1">
        <v>3.1852505207061768</v>
      </c>
      <c r="AI236" s="1">
        <v>0.31652623414993286</v>
      </c>
      <c r="AJ236" s="1">
        <v>2.5516169145703316E-2</v>
      </c>
      <c r="AK236" s="1">
        <v>2.8433464467525482E-3</v>
      </c>
      <c r="AL236" s="1">
        <v>2.0130176097154617E-2</v>
      </c>
      <c r="AM236" s="1">
        <v>1.8402953865006566E-3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88</v>
      </c>
      <c r="AV236">
        <f t="shared" si="92"/>
        <v>0.50118764241536451</v>
      </c>
      <c r="AW236">
        <f t="shared" si="93"/>
        <v>2.8314763260575904E-4</v>
      </c>
      <c r="AX236">
        <f t="shared" si="94"/>
        <v>304.56417503356931</v>
      </c>
      <c r="AY236">
        <f t="shared" si="95"/>
        <v>304.97445144653318</v>
      </c>
      <c r="AZ236">
        <f t="shared" si="96"/>
        <v>4.0266603523494204E-2</v>
      </c>
      <c r="BA236">
        <f t="shared" si="97"/>
        <v>-8.3870399109106208E-2</v>
      </c>
      <c r="BB236">
        <f t="shared" si="98"/>
        <v>4.6190176921526849</v>
      </c>
      <c r="BC236">
        <f t="shared" si="99"/>
        <v>46.447157927826289</v>
      </c>
      <c r="BD236">
        <f t="shared" si="100"/>
        <v>13.583167144134883</v>
      </c>
      <c r="BE236">
        <f t="shared" si="101"/>
        <v>31.61931324005127</v>
      </c>
      <c r="BF236">
        <f t="shared" si="102"/>
        <v>4.6731540246603744</v>
      </c>
      <c r="BG236">
        <f t="shared" si="103"/>
        <v>2.0018840062990543E-2</v>
      </c>
      <c r="BH236">
        <f t="shared" si="104"/>
        <v>3.2682162189663506</v>
      </c>
      <c r="BI236">
        <f t="shared" si="105"/>
        <v>1.4049378056940238</v>
      </c>
      <c r="BJ236">
        <f t="shared" si="106"/>
        <v>1.2524465799315335E-2</v>
      </c>
      <c r="BK236">
        <f t="shared" si="107"/>
        <v>52.935151139215435</v>
      </c>
      <c r="BL236">
        <f t="shared" si="108"/>
        <v>1.2673019997330244</v>
      </c>
      <c r="BM236">
        <f t="shared" si="109"/>
        <v>69.762718236551365</v>
      </c>
      <c r="BN236">
        <f t="shared" si="110"/>
        <v>420.75597817383192</v>
      </c>
      <c r="BO236">
        <f t="shared" si="111"/>
        <v>-2.555002480557237E-3</v>
      </c>
    </row>
    <row r="237" spans="1:67" x14ac:dyDescent="0.25">
      <c r="A237" s="1">
        <v>224</v>
      </c>
      <c r="B237" s="1" t="s">
        <v>313</v>
      </c>
      <c r="C237" s="1" t="s">
        <v>82</v>
      </c>
      <c r="D237" s="1" t="s">
        <v>83</v>
      </c>
      <c r="E237" s="1" t="s">
        <v>84</v>
      </c>
      <c r="F237" s="1" t="s">
        <v>85</v>
      </c>
      <c r="G237" s="1" t="s">
        <v>86</v>
      </c>
      <c r="H237" s="1" t="s">
        <v>87</v>
      </c>
      <c r="I237" s="1">
        <v>3288.9999967589974</v>
      </c>
      <c r="J237" s="1">
        <v>0</v>
      </c>
      <c r="K237">
        <f t="shared" si="84"/>
        <v>-1.6166726311140744</v>
      </c>
      <c r="L237">
        <f t="shared" si="85"/>
        <v>2.0169159729821393E-2</v>
      </c>
      <c r="M237">
        <f t="shared" si="86"/>
        <v>538.18088335091704</v>
      </c>
      <c r="N237">
        <f t="shared" si="87"/>
        <v>0.28381819650864731</v>
      </c>
      <c r="O237">
        <f t="shared" si="88"/>
        <v>1.3534413587114278</v>
      </c>
      <c r="P237">
        <f t="shared" si="89"/>
        <v>31.420812606811523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31.825250625610352</v>
      </c>
      <c r="V237" s="1">
        <v>31.420812606811523</v>
      </c>
      <c r="W237" s="1">
        <v>32.026721954345703</v>
      </c>
      <c r="X237" s="1">
        <v>417.01620483398438</v>
      </c>
      <c r="Y237" s="1">
        <v>420.00430297851563</v>
      </c>
      <c r="Z237" s="1">
        <v>32.307380676269531</v>
      </c>
      <c r="AA237" s="1">
        <v>32.855113983154297</v>
      </c>
      <c r="AB237" s="1">
        <v>67.952865600585938</v>
      </c>
      <c r="AC237" s="1">
        <v>69.104927062988281</v>
      </c>
      <c r="AD237" s="1">
        <v>300.68646240234375</v>
      </c>
      <c r="AE237" s="1">
        <v>0.21993131935596466</v>
      </c>
      <c r="AF237" s="1">
        <v>0.1333579421043396</v>
      </c>
      <c r="AG237" s="1">
        <v>99.446296691894531</v>
      </c>
      <c r="AH237" s="1">
        <v>3.1852505207061768</v>
      </c>
      <c r="AI237" s="1">
        <v>0.31652623414993286</v>
      </c>
      <c r="AJ237" s="1">
        <v>2.5516169145703316E-2</v>
      </c>
      <c r="AK237" s="1">
        <v>2.8433464467525482E-3</v>
      </c>
      <c r="AL237" s="1">
        <v>2.0130176097154617E-2</v>
      </c>
      <c r="AM237" s="1">
        <v>1.8402953865006566E-3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88</v>
      </c>
      <c r="AV237">
        <f t="shared" si="92"/>
        <v>0.50114410400390619</v>
      </c>
      <c r="AW237">
        <f t="shared" si="93"/>
        <v>2.8381819650864733E-4</v>
      </c>
      <c r="AX237">
        <f t="shared" si="94"/>
        <v>304.5708126068115</v>
      </c>
      <c r="AY237">
        <f t="shared" si="95"/>
        <v>304.97525062561033</v>
      </c>
      <c r="AZ237">
        <f t="shared" si="96"/>
        <v>3.5189010310418656E-2</v>
      </c>
      <c r="BA237">
        <f t="shared" si="97"/>
        <v>-8.5060782458508399E-2</v>
      </c>
      <c r="BB237">
        <f t="shared" si="98"/>
        <v>4.6207607717262027</v>
      </c>
      <c r="BC237">
        <f t="shared" si="99"/>
        <v>46.464885324410702</v>
      </c>
      <c r="BD237">
        <f t="shared" si="100"/>
        <v>13.609771341256405</v>
      </c>
      <c r="BE237">
        <f t="shared" si="101"/>
        <v>31.623031616210938</v>
      </c>
      <c r="BF237">
        <f t="shared" si="102"/>
        <v>4.6741403866512954</v>
      </c>
      <c r="BG237">
        <f t="shared" si="103"/>
        <v>2.002693212832592E-2</v>
      </c>
      <c r="BH237">
        <f t="shared" si="104"/>
        <v>3.2673194130147749</v>
      </c>
      <c r="BI237">
        <f t="shared" si="105"/>
        <v>1.4068209736365205</v>
      </c>
      <c r="BJ237">
        <f t="shared" si="106"/>
        <v>1.2529533607212167E-2</v>
      </c>
      <c r="BK237">
        <f t="shared" si="107"/>
        <v>53.520095799621181</v>
      </c>
      <c r="BL237">
        <f t="shared" si="108"/>
        <v>1.2813699277229702</v>
      </c>
      <c r="BM237">
        <f t="shared" si="109"/>
        <v>69.715001184414533</v>
      </c>
      <c r="BN237">
        <f t="shared" si="110"/>
        <v>420.77279172018916</v>
      </c>
      <c r="BO237">
        <f t="shared" si="111"/>
        <v>-2.6785556625980025E-3</v>
      </c>
    </row>
    <row r="238" spans="1:67" x14ac:dyDescent="0.25">
      <c r="A238" s="1">
        <v>225</v>
      </c>
      <c r="B238" s="1" t="s">
        <v>314</v>
      </c>
      <c r="C238" s="1" t="s">
        <v>82</v>
      </c>
      <c r="D238" s="1" t="s">
        <v>83</v>
      </c>
      <c r="E238" s="1" t="s">
        <v>84</v>
      </c>
      <c r="F238" s="1" t="s">
        <v>85</v>
      </c>
      <c r="G238" s="1" t="s">
        <v>86</v>
      </c>
      <c r="H238" s="1" t="s">
        <v>87</v>
      </c>
      <c r="I238" s="1">
        <v>3293.9999966472387</v>
      </c>
      <c r="J238" s="1">
        <v>0</v>
      </c>
      <c r="K238">
        <f t="shared" si="84"/>
        <v>-1.5224942944626831</v>
      </c>
      <c r="L238">
        <f t="shared" si="85"/>
        <v>1.994835445060943E-2</v>
      </c>
      <c r="M238">
        <f t="shared" si="86"/>
        <v>532.03120002989283</v>
      </c>
      <c r="N238">
        <f t="shared" si="87"/>
        <v>0.28042622773593817</v>
      </c>
      <c r="O238">
        <f t="shared" si="88"/>
        <v>1.3519643551298697</v>
      </c>
      <c r="P238">
        <f t="shared" si="89"/>
        <v>31.412570953369141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31.819067001342773</v>
      </c>
      <c r="V238" s="1">
        <v>31.412570953369141</v>
      </c>
      <c r="W238" s="1">
        <v>32.020286560058594</v>
      </c>
      <c r="X238" s="1">
        <v>417.1488037109375</v>
      </c>
      <c r="Y238" s="1">
        <v>419.95236206054688</v>
      </c>
      <c r="Z238" s="1">
        <v>32.307369232177734</v>
      </c>
      <c r="AA238" s="1">
        <v>32.848659515380859</v>
      </c>
      <c r="AB238" s="1">
        <v>67.9757080078125</v>
      </c>
      <c r="AC238" s="1">
        <v>69.114608764648438</v>
      </c>
      <c r="AD238" s="1">
        <v>300.6312255859375</v>
      </c>
      <c r="AE238" s="1">
        <v>0.32725206017494202</v>
      </c>
      <c r="AF238" s="1">
        <v>0.12508781254291534</v>
      </c>
      <c r="AG238" s="1">
        <v>99.444915771484375</v>
      </c>
      <c r="AH238" s="1">
        <v>3.1852505207061768</v>
      </c>
      <c r="AI238" s="1">
        <v>0.31652623414993286</v>
      </c>
      <c r="AJ238" s="1">
        <v>2.5516169145703316E-2</v>
      </c>
      <c r="AK238" s="1">
        <v>2.8433464467525482E-3</v>
      </c>
      <c r="AL238" s="1">
        <v>2.0130176097154617E-2</v>
      </c>
      <c r="AM238" s="1">
        <v>1.8402953865006566E-3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88</v>
      </c>
      <c r="AV238">
        <f t="shared" si="92"/>
        <v>0.50105204264322911</v>
      </c>
      <c r="AW238">
        <f t="shared" si="93"/>
        <v>2.804262277359382E-4</v>
      </c>
      <c r="AX238">
        <f t="shared" si="94"/>
        <v>304.56257095336912</v>
      </c>
      <c r="AY238">
        <f t="shared" si="95"/>
        <v>304.96906700134275</v>
      </c>
      <c r="AZ238">
        <f t="shared" si="96"/>
        <v>5.2360328457646155E-2</v>
      </c>
      <c r="BA238">
        <f t="shared" si="97"/>
        <v>-8.2903343458386736E-2</v>
      </c>
      <c r="BB238">
        <f t="shared" si="98"/>
        <v>4.6185965338430881</v>
      </c>
      <c r="BC238">
        <f t="shared" si="99"/>
        <v>46.443767366209194</v>
      </c>
      <c r="BD238">
        <f t="shared" si="100"/>
        <v>13.595107850828335</v>
      </c>
      <c r="BE238">
        <f t="shared" si="101"/>
        <v>31.615818977355957</v>
      </c>
      <c r="BF238">
        <f t="shared" si="102"/>
        <v>4.6722272777351819</v>
      </c>
      <c r="BG238">
        <f t="shared" si="103"/>
        <v>1.980921318254298E-2</v>
      </c>
      <c r="BH238">
        <f t="shared" si="104"/>
        <v>3.2666321787132184</v>
      </c>
      <c r="BI238">
        <f t="shared" si="105"/>
        <v>1.4055950990219634</v>
      </c>
      <c r="BJ238">
        <f t="shared" si="106"/>
        <v>1.2393184476544654E-2</v>
      </c>
      <c r="BK238">
        <f t="shared" si="107"/>
        <v>52.907797874774452</v>
      </c>
      <c r="BL238">
        <f t="shared" si="108"/>
        <v>1.2668846471524</v>
      </c>
      <c r="BM238">
        <f t="shared" si="109"/>
        <v>69.731973009848375</v>
      </c>
      <c r="BN238">
        <f t="shared" si="110"/>
        <v>420.67608293145105</v>
      </c>
      <c r="BO238">
        <f t="shared" si="111"/>
        <v>-2.5237120757925224E-3</v>
      </c>
    </row>
    <row r="239" spans="1:67" x14ac:dyDescent="0.25">
      <c r="A239" s="1">
        <v>226</v>
      </c>
      <c r="B239" s="1" t="s">
        <v>315</v>
      </c>
      <c r="C239" s="1" t="s">
        <v>82</v>
      </c>
      <c r="D239" s="1" t="s">
        <v>83</v>
      </c>
      <c r="E239" s="1" t="s">
        <v>84</v>
      </c>
      <c r="F239" s="1" t="s">
        <v>85</v>
      </c>
      <c r="G239" s="1" t="s">
        <v>86</v>
      </c>
      <c r="H239" s="1" t="s">
        <v>87</v>
      </c>
      <c r="I239" s="1">
        <v>3299.4999965243042</v>
      </c>
      <c r="J239" s="1">
        <v>0</v>
      </c>
      <c r="K239">
        <f t="shared" si="84"/>
        <v>-1.5845177481616144</v>
      </c>
      <c r="L239">
        <f t="shared" si="85"/>
        <v>2.0028292964591965E-2</v>
      </c>
      <c r="M239">
        <f t="shared" si="86"/>
        <v>536.48287394318299</v>
      </c>
      <c r="N239">
        <f t="shared" si="87"/>
        <v>0.28166803883900376</v>
      </c>
      <c r="O239">
        <f t="shared" si="88"/>
        <v>1.3525895853282046</v>
      </c>
      <c r="P239">
        <f t="shared" si="89"/>
        <v>31.41496467590332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31.819313049316406</v>
      </c>
      <c r="V239" s="1">
        <v>31.41496467590332</v>
      </c>
      <c r="W239" s="1">
        <v>32.032875061035156</v>
      </c>
      <c r="X239" s="1">
        <v>417.03671264648438</v>
      </c>
      <c r="Y239" s="1">
        <v>419.9619140625</v>
      </c>
      <c r="Z239" s="1">
        <v>32.30462646484375</v>
      </c>
      <c r="AA239" s="1">
        <v>32.848110198974609</v>
      </c>
      <c r="AB239" s="1">
        <v>67.970199584960938</v>
      </c>
      <c r="AC239" s="1">
        <v>69.11370849609375</v>
      </c>
      <c r="AD239" s="1">
        <v>300.74398803710938</v>
      </c>
      <c r="AE239" s="1">
        <v>0.17231512069702148</v>
      </c>
      <c r="AF239" s="1">
        <v>9.0971700847148895E-2</v>
      </c>
      <c r="AG239" s="1">
        <v>99.446678161621094</v>
      </c>
      <c r="AH239" s="1">
        <v>3.1852505207061768</v>
      </c>
      <c r="AI239" s="1">
        <v>0.31652623414993286</v>
      </c>
      <c r="AJ239" s="1">
        <v>2.5516169145703316E-2</v>
      </c>
      <c r="AK239" s="1">
        <v>2.8433464467525482E-3</v>
      </c>
      <c r="AL239" s="1">
        <v>2.0130176097154617E-2</v>
      </c>
      <c r="AM239" s="1">
        <v>1.8402953865006566E-3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88</v>
      </c>
      <c r="AV239">
        <f t="shared" si="92"/>
        <v>0.50123998006184889</v>
      </c>
      <c r="AW239">
        <f t="shared" si="93"/>
        <v>2.8166803883900379E-4</v>
      </c>
      <c r="AX239">
        <f t="shared" si="94"/>
        <v>304.5649646759033</v>
      </c>
      <c r="AY239">
        <f t="shared" si="95"/>
        <v>304.96931304931638</v>
      </c>
      <c r="AZ239">
        <f t="shared" si="96"/>
        <v>2.7570418695276544E-2</v>
      </c>
      <c r="BA239">
        <f t="shared" si="97"/>
        <v>-8.4094200147677822E-2</v>
      </c>
      <c r="BB239">
        <f t="shared" si="98"/>
        <v>4.619225028503096</v>
      </c>
      <c r="BC239">
        <f t="shared" si="99"/>
        <v>46.449264207658253</v>
      </c>
      <c r="BD239">
        <f t="shared" si="100"/>
        <v>13.601154008683643</v>
      </c>
      <c r="BE239">
        <f t="shared" si="101"/>
        <v>31.617138862609863</v>
      </c>
      <c r="BF239">
        <f t="shared" si="102"/>
        <v>4.672577318354155</v>
      </c>
      <c r="BG239">
        <f t="shared" si="103"/>
        <v>1.9888038228168283E-2</v>
      </c>
      <c r="BH239">
        <f t="shared" si="104"/>
        <v>3.2666354431748914</v>
      </c>
      <c r="BI239">
        <f t="shared" si="105"/>
        <v>1.4059418751792636</v>
      </c>
      <c r="BJ239">
        <f t="shared" si="106"/>
        <v>1.2442549270093107E-2</v>
      </c>
      <c r="BK239">
        <f t="shared" si="107"/>
        <v>53.351439704249259</v>
      </c>
      <c r="BL239">
        <f t="shared" si="108"/>
        <v>1.2774560167933275</v>
      </c>
      <c r="BM239">
        <f t="shared" si="109"/>
        <v>69.722863716936303</v>
      </c>
      <c r="BN239">
        <f t="shared" si="110"/>
        <v>420.71511791280892</v>
      </c>
      <c r="BO239">
        <f t="shared" si="111"/>
        <v>-2.6259364189293254E-3</v>
      </c>
    </row>
    <row r="240" spans="1:67" x14ac:dyDescent="0.25">
      <c r="A240" s="1">
        <v>227</v>
      </c>
      <c r="B240" s="1" t="s">
        <v>316</v>
      </c>
      <c r="C240" s="1" t="s">
        <v>82</v>
      </c>
      <c r="D240" s="1" t="s">
        <v>83</v>
      </c>
      <c r="E240" s="1" t="s">
        <v>84</v>
      </c>
      <c r="F240" s="1" t="s">
        <v>85</v>
      </c>
      <c r="G240" s="1" t="s">
        <v>86</v>
      </c>
      <c r="H240" s="1" t="s">
        <v>87</v>
      </c>
      <c r="I240" s="1">
        <v>3304.4999964125454</v>
      </c>
      <c r="J240" s="1">
        <v>0</v>
      </c>
      <c r="K240">
        <f t="shared" si="84"/>
        <v>-1.5549409416314284</v>
      </c>
      <c r="L240">
        <f t="shared" si="85"/>
        <v>2.0089079210472878E-2</v>
      </c>
      <c r="M240">
        <f t="shared" si="86"/>
        <v>533.76444190362361</v>
      </c>
      <c r="N240">
        <f t="shared" si="87"/>
        <v>0.28227389140631648</v>
      </c>
      <c r="O240">
        <f t="shared" si="88"/>
        <v>1.3514271752426144</v>
      </c>
      <c r="P240">
        <f t="shared" si="89"/>
        <v>31.409652709960938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31.817373275756836</v>
      </c>
      <c r="V240" s="1">
        <v>31.409652709960938</v>
      </c>
      <c r="W240" s="1">
        <v>32.037349700927734</v>
      </c>
      <c r="X240" s="1">
        <v>417.09039306640625</v>
      </c>
      <c r="Y240" s="1">
        <v>419.95626831054688</v>
      </c>
      <c r="Z240" s="1">
        <v>32.30133056640625</v>
      </c>
      <c r="AA240" s="1">
        <v>32.846019744873047</v>
      </c>
      <c r="AB240" s="1">
        <v>67.970230102539063</v>
      </c>
      <c r="AC240" s="1">
        <v>69.116386413574219</v>
      </c>
      <c r="AD240" s="1">
        <v>300.72451782226563</v>
      </c>
      <c r="AE240" s="1">
        <v>0.36881983280181885</v>
      </c>
      <c r="AF240" s="1">
        <v>4.9621596932411194E-2</v>
      </c>
      <c r="AG240" s="1">
        <v>99.445938110351563</v>
      </c>
      <c r="AH240" s="1">
        <v>3.1852505207061768</v>
      </c>
      <c r="AI240" s="1">
        <v>0.31652623414993286</v>
      </c>
      <c r="AJ240" s="1">
        <v>2.5516169145703316E-2</v>
      </c>
      <c r="AK240" s="1">
        <v>2.8433464467525482E-3</v>
      </c>
      <c r="AL240" s="1">
        <v>2.0130176097154617E-2</v>
      </c>
      <c r="AM240" s="1">
        <v>1.8402953865006566E-3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88</v>
      </c>
      <c r="AV240">
        <f t="shared" si="92"/>
        <v>0.50120752970377602</v>
      </c>
      <c r="AW240">
        <f t="shared" si="93"/>
        <v>2.8227389140631648E-4</v>
      </c>
      <c r="AX240">
        <f t="shared" si="94"/>
        <v>304.55965270996091</v>
      </c>
      <c r="AY240">
        <f t="shared" si="95"/>
        <v>304.96737327575681</v>
      </c>
      <c r="AZ240">
        <f t="shared" si="96"/>
        <v>5.9011171929288508E-2</v>
      </c>
      <c r="BA240">
        <f t="shared" si="97"/>
        <v>-8.3579970591951117E-2</v>
      </c>
      <c r="BB240">
        <f t="shared" si="98"/>
        <v>4.6178304219626449</v>
      </c>
      <c r="BC240">
        <f t="shared" si="99"/>
        <v>46.435586105471756</v>
      </c>
      <c r="BD240">
        <f t="shared" si="100"/>
        <v>13.58956636059871</v>
      </c>
      <c r="BE240">
        <f t="shared" si="101"/>
        <v>31.613512992858887</v>
      </c>
      <c r="BF240">
        <f t="shared" si="102"/>
        <v>4.6716157731237722</v>
      </c>
      <c r="BG240">
        <f t="shared" si="103"/>
        <v>1.994797482958199E-2</v>
      </c>
      <c r="BH240">
        <f t="shared" si="104"/>
        <v>3.2664032467200306</v>
      </c>
      <c r="BI240">
        <f t="shared" si="105"/>
        <v>1.4052125264037416</v>
      </c>
      <c r="BJ240">
        <f t="shared" si="106"/>
        <v>1.2480085293490352E-2</v>
      </c>
      <c r="BK240">
        <f t="shared" si="107"/>
        <v>53.080705655054096</v>
      </c>
      <c r="BL240">
        <f t="shared" si="108"/>
        <v>1.2710000592464512</v>
      </c>
      <c r="BM240">
        <f t="shared" si="109"/>
        <v>69.740639339449643</v>
      </c>
      <c r="BN240">
        <f t="shared" si="110"/>
        <v>420.69541276355068</v>
      </c>
      <c r="BO240">
        <f t="shared" si="111"/>
        <v>-2.5776980712031478E-3</v>
      </c>
    </row>
    <row r="241" spans="1:67" x14ac:dyDescent="0.25">
      <c r="A241" s="1">
        <v>228</v>
      </c>
      <c r="B241" s="1" t="s">
        <v>317</v>
      </c>
      <c r="C241" s="1" t="s">
        <v>82</v>
      </c>
      <c r="D241" s="1" t="s">
        <v>83</v>
      </c>
      <c r="E241" s="1" t="s">
        <v>84</v>
      </c>
      <c r="F241" s="1" t="s">
        <v>85</v>
      </c>
      <c r="G241" s="1" t="s">
        <v>86</v>
      </c>
      <c r="H241" s="1" t="s">
        <v>87</v>
      </c>
      <c r="I241" s="1">
        <v>3309.4999963007867</v>
      </c>
      <c r="J241" s="1">
        <v>0</v>
      </c>
      <c r="K241">
        <f t="shared" si="84"/>
        <v>-1.5706917856503828</v>
      </c>
      <c r="L241">
        <f t="shared" si="85"/>
        <v>1.9760211078634935E-2</v>
      </c>
      <c r="M241">
        <f t="shared" si="86"/>
        <v>537.0283205100809</v>
      </c>
      <c r="N241">
        <f t="shared" si="87"/>
        <v>0.27811907392828483</v>
      </c>
      <c r="O241">
        <f t="shared" si="88"/>
        <v>1.353526180438549</v>
      </c>
      <c r="P241">
        <f t="shared" si="89"/>
        <v>31.415060043334961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31.821811676025391</v>
      </c>
      <c r="V241" s="1">
        <v>31.415060043334961</v>
      </c>
      <c r="W241" s="1">
        <v>32.047740936279297</v>
      </c>
      <c r="X241" s="1">
        <v>417.02853393554688</v>
      </c>
      <c r="Y241" s="1">
        <v>419.92977905273438</v>
      </c>
      <c r="Z241" s="1">
        <v>32.302639007568359</v>
      </c>
      <c r="AA241" s="1">
        <v>32.839397430419922</v>
      </c>
      <c r="AB241" s="1">
        <v>67.955451965332031</v>
      </c>
      <c r="AC241" s="1">
        <v>69.084640502929688</v>
      </c>
      <c r="AD241" s="1">
        <v>300.67807006835938</v>
      </c>
      <c r="AE241" s="1">
        <v>0.28643709421157837</v>
      </c>
      <c r="AF241" s="1">
        <v>6.9262787699699402E-2</v>
      </c>
      <c r="AG241" s="1">
        <v>99.445304870605469</v>
      </c>
      <c r="AH241" s="1">
        <v>3.1852505207061768</v>
      </c>
      <c r="AI241" s="1">
        <v>0.31652623414993286</v>
      </c>
      <c r="AJ241" s="1">
        <v>2.5516169145703316E-2</v>
      </c>
      <c r="AK241" s="1">
        <v>2.8433464467525482E-3</v>
      </c>
      <c r="AL241" s="1">
        <v>2.0130176097154617E-2</v>
      </c>
      <c r="AM241" s="1">
        <v>1.8402953865006566E-3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88</v>
      </c>
      <c r="AV241">
        <f t="shared" si="92"/>
        <v>0.50113011678059882</v>
      </c>
      <c r="AW241">
        <f t="shared" si="93"/>
        <v>2.7811907392828484E-4</v>
      </c>
      <c r="AX241">
        <f t="shared" si="94"/>
        <v>304.56506004333494</v>
      </c>
      <c r="AY241">
        <f t="shared" si="95"/>
        <v>304.97181167602537</v>
      </c>
      <c r="AZ241">
        <f t="shared" si="96"/>
        <v>4.5829934049473664E-2</v>
      </c>
      <c r="BA241">
        <f t="shared" si="97"/>
        <v>-8.1793388849381213E-2</v>
      </c>
      <c r="BB241">
        <f t="shared" si="98"/>
        <v>4.6192500696736358</v>
      </c>
      <c r="BC241">
        <f t="shared" si="99"/>
        <v>46.450157457750592</v>
      </c>
      <c r="BD241">
        <f t="shared" si="100"/>
        <v>13.61076002733067</v>
      </c>
      <c r="BE241">
        <f t="shared" si="101"/>
        <v>31.618435859680176</v>
      </c>
      <c r="BF241">
        <f t="shared" si="102"/>
        <v>4.6729213111486922</v>
      </c>
      <c r="BG241">
        <f t="shared" si="103"/>
        <v>1.9623673079469096E-2</v>
      </c>
      <c r="BH241">
        <f t="shared" si="104"/>
        <v>3.2657238892350868</v>
      </c>
      <c r="BI241">
        <f t="shared" si="105"/>
        <v>1.4071974219136054</v>
      </c>
      <c r="BJ241">
        <f t="shared" si="106"/>
        <v>1.2276990110545047E-2</v>
      </c>
      <c r="BK241">
        <f t="shared" si="107"/>
        <v>53.404945057274219</v>
      </c>
      <c r="BL241">
        <f t="shared" si="108"/>
        <v>1.2788526732290673</v>
      </c>
      <c r="BM241">
        <f t="shared" si="109"/>
        <v>69.699345831844852</v>
      </c>
      <c r="BN241">
        <f t="shared" si="110"/>
        <v>420.67641070263102</v>
      </c>
      <c r="BO241">
        <f t="shared" si="111"/>
        <v>-2.6023848064224077E-3</v>
      </c>
    </row>
    <row r="242" spans="1:67" x14ac:dyDescent="0.25">
      <c r="A242" s="1">
        <v>229</v>
      </c>
      <c r="B242" s="1" t="s">
        <v>318</v>
      </c>
      <c r="C242" s="1" t="s">
        <v>82</v>
      </c>
      <c r="D242" s="1" t="s">
        <v>83</v>
      </c>
      <c r="E242" s="1" t="s">
        <v>84</v>
      </c>
      <c r="F242" s="1" t="s">
        <v>85</v>
      </c>
      <c r="G242" s="1" t="s">
        <v>86</v>
      </c>
      <c r="H242" s="1" t="s">
        <v>87</v>
      </c>
      <c r="I242" s="1">
        <v>3314.9999961778522</v>
      </c>
      <c r="J242" s="1">
        <v>0</v>
      </c>
      <c r="K242">
        <f t="shared" si="84"/>
        <v>-1.515767015358056</v>
      </c>
      <c r="L242">
        <f t="shared" si="85"/>
        <v>1.9796645343485939E-2</v>
      </c>
      <c r="M242">
        <f t="shared" si="86"/>
        <v>532.30643828230734</v>
      </c>
      <c r="N242">
        <f t="shared" si="87"/>
        <v>0.27886934220369586</v>
      </c>
      <c r="O242">
        <f t="shared" si="88"/>
        <v>1.354694018575354</v>
      </c>
      <c r="P242">
        <f t="shared" si="89"/>
        <v>31.418722152709961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31.826465606689453</v>
      </c>
      <c r="V242" s="1">
        <v>31.418722152709961</v>
      </c>
      <c r="W242" s="1">
        <v>32.047393798828125</v>
      </c>
      <c r="X242" s="1">
        <v>417.072021484375</v>
      </c>
      <c r="Y242" s="1">
        <v>419.86264038085938</v>
      </c>
      <c r="Z242" s="1">
        <v>32.299144744873047</v>
      </c>
      <c r="AA242" s="1">
        <v>32.837268829345703</v>
      </c>
      <c r="AB242" s="1">
        <v>67.9302978515625</v>
      </c>
      <c r="AC242" s="1">
        <v>69.062057495117188</v>
      </c>
      <c r="AD242" s="1">
        <v>300.7247314453125</v>
      </c>
      <c r="AE242" s="1">
        <v>0.1519065797328949</v>
      </c>
      <c r="AF242" s="1">
        <v>0.19537881016731262</v>
      </c>
      <c r="AG242" s="1">
        <v>99.445472717285156</v>
      </c>
      <c r="AH242" s="1">
        <v>3.1852505207061768</v>
      </c>
      <c r="AI242" s="1">
        <v>0.31652623414993286</v>
      </c>
      <c r="AJ242" s="1">
        <v>2.5516169145703316E-2</v>
      </c>
      <c r="AK242" s="1">
        <v>2.8433464467525482E-3</v>
      </c>
      <c r="AL242" s="1">
        <v>2.0130176097154617E-2</v>
      </c>
      <c r="AM242" s="1">
        <v>1.8402953865006566E-3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88</v>
      </c>
      <c r="AV242">
        <f t="shared" si="92"/>
        <v>0.50120788574218744</v>
      </c>
      <c r="AW242">
        <f t="shared" si="93"/>
        <v>2.7886934220369588E-4</v>
      </c>
      <c r="AX242">
        <f t="shared" si="94"/>
        <v>304.56872215270994</v>
      </c>
      <c r="AY242">
        <f t="shared" si="95"/>
        <v>304.97646560668943</v>
      </c>
      <c r="AZ242">
        <f t="shared" si="96"/>
        <v>2.430505221400292E-2</v>
      </c>
      <c r="BA242">
        <f t="shared" si="97"/>
        <v>-8.2269819127168534E-2</v>
      </c>
      <c r="BB242">
        <f t="shared" si="98"/>
        <v>4.6202117400542102</v>
      </c>
      <c r="BC242">
        <f t="shared" si="99"/>
        <v>46.459749386370468</v>
      </c>
      <c r="BD242">
        <f t="shared" si="100"/>
        <v>13.622480557024765</v>
      </c>
      <c r="BE242">
        <f t="shared" si="101"/>
        <v>31.622593879699707</v>
      </c>
      <c r="BF242">
        <f t="shared" si="102"/>
        <v>4.6740242602454192</v>
      </c>
      <c r="BG242">
        <f t="shared" si="103"/>
        <v>1.9659605123189268E-2</v>
      </c>
      <c r="BH242">
        <f t="shared" si="104"/>
        <v>3.2655177214788562</v>
      </c>
      <c r="BI242">
        <f t="shared" si="105"/>
        <v>1.408506538766563</v>
      </c>
      <c r="BJ242">
        <f t="shared" si="106"/>
        <v>1.2299492358426456E-2</v>
      </c>
      <c r="BK242">
        <f t="shared" si="107"/>
        <v>52.935465385438434</v>
      </c>
      <c r="BL242">
        <f t="shared" si="108"/>
        <v>1.2678109150160388</v>
      </c>
      <c r="BM242">
        <f t="shared" si="109"/>
        <v>69.679782894837359</v>
      </c>
      <c r="BN242">
        <f t="shared" si="110"/>
        <v>420.58316342546618</v>
      </c>
      <c r="BO242">
        <f t="shared" si="111"/>
        <v>-2.5112350120981993E-3</v>
      </c>
    </row>
    <row r="243" spans="1:67" x14ac:dyDescent="0.25">
      <c r="A243" s="1">
        <v>230</v>
      </c>
      <c r="B243" s="1" t="s">
        <v>319</v>
      </c>
      <c r="C243" s="1" t="s">
        <v>82</v>
      </c>
      <c r="D243" s="1" t="s">
        <v>83</v>
      </c>
      <c r="E243" s="1" t="s">
        <v>84</v>
      </c>
      <c r="F243" s="1" t="s">
        <v>85</v>
      </c>
      <c r="G243" s="1" t="s">
        <v>86</v>
      </c>
      <c r="H243" s="1" t="s">
        <v>87</v>
      </c>
      <c r="I243" s="1">
        <v>3319.9999960660934</v>
      </c>
      <c r="J243" s="1">
        <v>0</v>
      </c>
      <c r="K243">
        <f t="shared" si="84"/>
        <v>-1.5264055097018814</v>
      </c>
      <c r="L243">
        <f t="shared" si="85"/>
        <v>1.9532136005129895E-2</v>
      </c>
      <c r="M243">
        <f t="shared" si="86"/>
        <v>534.91207365562332</v>
      </c>
      <c r="N243">
        <f t="shared" si="87"/>
        <v>0.27562094076219817</v>
      </c>
      <c r="O243">
        <f t="shared" si="88"/>
        <v>1.3569150188256898</v>
      </c>
      <c r="P243">
        <f t="shared" si="89"/>
        <v>31.425849914550781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31.825849533081055</v>
      </c>
      <c r="V243" s="1">
        <v>31.425849914550781</v>
      </c>
      <c r="W243" s="1">
        <v>32.026885986328125</v>
      </c>
      <c r="X243" s="1">
        <v>417.16696166992188</v>
      </c>
      <c r="Y243" s="1">
        <v>419.98147583007813</v>
      </c>
      <c r="Z243" s="1">
        <v>32.301773071289063</v>
      </c>
      <c r="AA243" s="1">
        <v>32.833633422851563</v>
      </c>
      <c r="AB243" s="1">
        <v>67.938461303710938</v>
      </c>
      <c r="AC243" s="1">
        <v>69.057098388671875</v>
      </c>
      <c r="AD243" s="1">
        <v>300.7232666015625</v>
      </c>
      <c r="AE243" s="1">
        <v>0.3680635392665863</v>
      </c>
      <c r="AF243" s="1">
        <v>4.4452622532844543E-2</v>
      </c>
      <c r="AG243" s="1">
        <v>99.44586181640625</v>
      </c>
      <c r="AH243" s="1">
        <v>3.1852505207061768</v>
      </c>
      <c r="AI243" s="1">
        <v>0.31652623414993286</v>
      </c>
      <c r="AJ243" s="1">
        <v>2.5516169145703316E-2</v>
      </c>
      <c r="AK243" s="1">
        <v>2.8433464467525482E-3</v>
      </c>
      <c r="AL243" s="1">
        <v>2.0130176097154617E-2</v>
      </c>
      <c r="AM243" s="1">
        <v>1.8402953865006566E-3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88</v>
      </c>
      <c r="AV243">
        <f t="shared" si="92"/>
        <v>0.50120544433593739</v>
      </c>
      <c r="AW243">
        <f t="shared" si="93"/>
        <v>2.756209407621982E-4</v>
      </c>
      <c r="AX243">
        <f t="shared" si="94"/>
        <v>304.57584991455076</v>
      </c>
      <c r="AY243">
        <f t="shared" si="95"/>
        <v>304.97584953308103</v>
      </c>
      <c r="AZ243">
        <f t="shared" si="96"/>
        <v>5.8890164966356018E-2</v>
      </c>
      <c r="BA243">
        <f t="shared" si="97"/>
        <v>-8.132764953849965E-2</v>
      </c>
      <c r="BB243">
        <f t="shared" si="98"/>
        <v>4.6220839911251241</v>
      </c>
      <c r="BC243">
        <f t="shared" si="99"/>
        <v>46.478394441975546</v>
      </c>
      <c r="BD243">
        <f t="shared" si="100"/>
        <v>13.644761019123983</v>
      </c>
      <c r="BE243">
        <f t="shared" si="101"/>
        <v>31.625849723815918</v>
      </c>
      <c r="BF243">
        <f t="shared" si="102"/>
        <v>4.6748880579760872</v>
      </c>
      <c r="BG243">
        <f t="shared" si="103"/>
        <v>1.9398721056696173E-2</v>
      </c>
      <c r="BH243">
        <f t="shared" si="104"/>
        <v>3.2651689722994344</v>
      </c>
      <c r="BI243">
        <f t="shared" si="105"/>
        <v>1.4097190856766528</v>
      </c>
      <c r="BJ243">
        <f t="shared" si="106"/>
        <v>1.2136116986014316E-2</v>
      </c>
      <c r="BK243">
        <f t="shared" si="107"/>
        <v>53.194792160684443</v>
      </c>
      <c r="BL243">
        <f t="shared" si="108"/>
        <v>1.2736563501958962</v>
      </c>
      <c r="BM243">
        <f t="shared" si="109"/>
        <v>69.639329831148089</v>
      </c>
      <c r="BN243">
        <f t="shared" si="110"/>
        <v>420.70705590538751</v>
      </c>
      <c r="BO243">
        <f t="shared" si="111"/>
        <v>-2.5266478242788556E-3</v>
      </c>
    </row>
    <row r="244" spans="1:67" x14ac:dyDescent="0.25">
      <c r="A244" s="1">
        <v>231</v>
      </c>
      <c r="B244" s="1" t="s">
        <v>320</v>
      </c>
      <c r="C244" s="1" t="s">
        <v>82</v>
      </c>
      <c r="D244" s="1" t="s">
        <v>83</v>
      </c>
      <c r="E244" s="1" t="s">
        <v>84</v>
      </c>
      <c r="F244" s="1" t="s">
        <v>85</v>
      </c>
      <c r="G244" s="1" t="s">
        <v>86</v>
      </c>
      <c r="H244" s="1" t="s">
        <v>87</v>
      </c>
      <c r="I244" s="1">
        <v>3325.4999959431589</v>
      </c>
      <c r="J244" s="1">
        <v>0</v>
      </c>
      <c r="K244">
        <f t="shared" si="84"/>
        <v>-1.5569984224675564</v>
      </c>
      <c r="L244">
        <f t="shared" si="85"/>
        <v>1.9704921120720878E-2</v>
      </c>
      <c r="M244">
        <f t="shared" si="86"/>
        <v>536.25448752946284</v>
      </c>
      <c r="N244">
        <f t="shared" si="87"/>
        <v>0.27796290717759031</v>
      </c>
      <c r="O244">
        <f t="shared" si="88"/>
        <v>1.3565062539074546</v>
      </c>
      <c r="P244">
        <f t="shared" si="89"/>
        <v>31.422979354858398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31.819955825805664</v>
      </c>
      <c r="V244" s="1">
        <v>31.422979354858398</v>
      </c>
      <c r="W244" s="1">
        <v>32.015525817871094</v>
      </c>
      <c r="X244" s="1">
        <v>417.05905151367188</v>
      </c>
      <c r="Y244" s="1">
        <v>419.93295288085938</v>
      </c>
      <c r="Z244" s="1">
        <v>32.294399261474609</v>
      </c>
      <c r="AA244" s="1">
        <v>32.830833435058594</v>
      </c>
      <c r="AB244" s="1">
        <v>67.944252014160156</v>
      </c>
      <c r="AC244" s="1">
        <v>69.072860717773438</v>
      </c>
      <c r="AD244" s="1">
        <v>300.69354248046875</v>
      </c>
      <c r="AE244" s="1">
        <v>0.2274804562330246</v>
      </c>
      <c r="AF244" s="1">
        <v>9.2003144323825836E-2</v>
      </c>
      <c r="AG244" s="1">
        <v>99.443824768066406</v>
      </c>
      <c r="AH244" s="1">
        <v>3.1852505207061768</v>
      </c>
      <c r="AI244" s="1">
        <v>0.31652623414993286</v>
      </c>
      <c r="AJ244" s="1">
        <v>2.5516169145703316E-2</v>
      </c>
      <c r="AK244" s="1">
        <v>2.8433464467525482E-3</v>
      </c>
      <c r="AL244" s="1">
        <v>2.0130176097154617E-2</v>
      </c>
      <c r="AM244" s="1">
        <v>1.8402953865006566E-3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88</v>
      </c>
      <c r="AV244">
        <f t="shared" si="92"/>
        <v>0.50115590413411448</v>
      </c>
      <c r="AW244">
        <f t="shared" si="93"/>
        <v>2.779629071775903E-4</v>
      </c>
      <c r="AX244">
        <f t="shared" si="94"/>
        <v>304.57297935485838</v>
      </c>
      <c r="AY244">
        <f t="shared" si="95"/>
        <v>304.96995582580564</v>
      </c>
      <c r="AZ244">
        <f t="shared" si="96"/>
        <v>3.6396872183750428E-2</v>
      </c>
      <c r="BA244">
        <f t="shared" si="97"/>
        <v>-8.3163458772884849E-2</v>
      </c>
      <c r="BB244">
        <f t="shared" si="98"/>
        <v>4.6213299010129969</v>
      </c>
      <c r="BC244">
        <f t="shared" si="99"/>
        <v>46.471763448272029</v>
      </c>
      <c r="BD244">
        <f t="shared" si="100"/>
        <v>13.640930013213435</v>
      </c>
      <c r="BE244">
        <f t="shared" si="101"/>
        <v>31.621467590332031</v>
      </c>
      <c r="BF244">
        <f t="shared" si="102"/>
        <v>4.6737254803213855</v>
      </c>
      <c r="BG244">
        <f t="shared" si="103"/>
        <v>1.9569143506403385E-2</v>
      </c>
      <c r="BH244">
        <f t="shared" si="104"/>
        <v>3.2648236471055423</v>
      </c>
      <c r="BI244">
        <f t="shared" si="105"/>
        <v>1.4089018332158432</v>
      </c>
      <c r="BJ244">
        <f t="shared" si="106"/>
        <v>1.2242841417095057E-2</v>
      </c>
      <c r="BK244">
        <f t="shared" si="107"/>
        <v>53.327197288969153</v>
      </c>
      <c r="BL244">
        <f t="shared" si="108"/>
        <v>1.2770002540896224</v>
      </c>
      <c r="BM244">
        <f t="shared" si="109"/>
        <v>69.645506418365215</v>
      </c>
      <c r="BN244">
        <f t="shared" si="110"/>
        <v>420.67307536171393</v>
      </c>
      <c r="BO244">
        <f t="shared" si="111"/>
        <v>-2.5777248408900143E-3</v>
      </c>
    </row>
    <row r="245" spans="1:67" x14ac:dyDescent="0.25">
      <c r="A245" s="1">
        <v>232</v>
      </c>
      <c r="B245" s="1" t="s">
        <v>321</v>
      </c>
      <c r="C245" s="1" t="s">
        <v>82</v>
      </c>
      <c r="D245" s="1" t="s">
        <v>83</v>
      </c>
      <c r="E245" s="1" t="s">
        <v>84</v>
      </c>
      <c r="F245" s="1" t="s">
        <v>85</v>
      </c>
      <c r="G245" s="1" t="s">
        <v>86</v>
      </c>
      <c r="H245" s="1" t="s">
        <v>87</v>
      </c>
      <c r="I245" s="1">
        <v>3330.4999958314002</v>
      </c>
      <c r="J245" s="1">
        <v>0</v>
      </c>
      <c r="K245">
        <f t="shared" si="84"/>
        <v>-1.6005015925784736</v>
      </c>
      <c r="L245">
        <f t="shared" si="85"/>
        <v>1.955485964767853E-2</v>
      </c>
      <c r="M245">
        <f t="shared" si="86"/>
        <v>540.79591431901531</v>
      </c>
      <c r="N245">
        <f t="shared" si="87"/>
        <v>0.27557263909177016</v>
      </c>
      <c r="O245">
        <f t="shared" si="88"/>
        <v>1.3551200212476688</v>
      </c>
      <c r="P245">
        <f t="shared" si="89"/>
        <v>31.41624641418457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31.817514419555664</v>
      </c>
      <c r="V245" s="1">
        <v>31.41624641418457</v>
      </c>
      <c r="W245" s="1">
        <v>32.035785675048828</v>
      </c>
      <c r="X245" s="1">
        <v>417.00186157226563</v>
      </c>
      <c r="Y245" s="1">
        <v>419.96435546875</v>
      </c>
      <c r="Z245" s="1">
        <v>32.294868469238281</v>
      </c>
      <c r="AA245" s="1">
        <v>32.826656341552734</v>
      </c>
      <c r="AB245" s="1">
        <v>67.955329895019531</v>
      </c>
      <c r="AC245" s="1">
        <v>69.074325561523438</v>
      </c>
      <c r="AD245" s="1">
        <v>300.71371459960938</v>
      </c>
      <c r="AE245" s="1">
        <v>0.17911317944526672</v>
      </c>
      <c r="AF245" s="1">
        <v>3.2046161592006683E-2</v>
      </c>
      <c r="AG245" s="1">
        <v>99.444839477539063</v>
      </c>
      <c r="AH245" s="1">
        <v>3.1852505207061768</v>
      </c>
      <c r="AI245" s="1">
        <v>0.31652623414993286</v>
      </c>
      <c r="AJ245" s="1">
        <v>2.5516169145703316E-2</v>
      </c>
      <c r="AK245" s="1">
        <v>2.8433464467525482E-3</v>
      </c>
      <c r="AL245" s="1">
        <v>2.0130176097154617E-2</v>
      </c>
      <c r="AM245" s="1">
        <v>1.8402953865006566E-3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88</v>
      </c>
      <c r="AV245">
        <f t="shared" si="92"/>
        <v>0.50118952433268216</v>
      </c>
      <c r="AW245">
        <f t="shared" si="93"/>
        <v>2.7557263909177014E-4</v>
      </c>
      <c r="AX245">
        <f t="shared" si="94"/>
        <v>304.56624641418455</v>
      </c>
      <c r="AY245">
        <f t="shared" si="95"/>
        <v>304.96751441955564</v>
      </c>
      <c r="AZ245">
        <f t="shared" si="96"/>
        <v>2.865810807068403E-2</v>
      </c>
      <c r="BA245">
        <f t="shared" si="97"/>
        <v>-8.147590068088377E-2</v>
      </c>
      <c r="BB245">
        <f t="shared" si="98"/>
        <v>4.6195615917177202</v>
      </c>
      <c r="BC245">
        <f t="shared" si="99"/>
        <v>46.45350745184831</v>
      </c>
      <c r="BD245">
        <f t="shared" si="100"/>
        <v>13.626851110295576</v>
      </c>
      <c r="BE245">
        <f t="shared" si="101"/>
        <v>31.616880416870117</v>
      </c>
      <c r="BF245">
        <f t="shared" si="102"/>
        <v>4.6725087753657659</v>
      </c>
      <c r="BG245">
        <f t="shared" si="103"/>
        <v>1.9421135152033083E-2</v>
      </c>
      <c r="BH245">
        <f t="shared" si="104"/>
        <v>3.2644415704700513</v>
      </c>
      <c r="BI245">
        <f t="shared" si="105"/>
        <v>1.4080672048957146</v>
      </c>
      <c r="BJ245">
        <f t="shared" si="106"/>
        <v>1.2150153362316594E-2</v>
      </c>
      <c r="BK245">
        <f t="shared" si="107"/>
        <v>53.779362889563444</v>
      </c>
      <c r="BL245">
        <f t="shared" si="108"/>
        <v>1.2877186058216707</v>
      </c>
      <c r="BM245">
        <f t="shared" si="109"/>
        <v>69.663681076708727</v>
      </c>
      <c r="BN245">
        <f t="shared" si="110"/>
        <v>420.72515727318182</v>
      </c>
      <c r="BO245">
        <f t="shared" si="111"/>
        <v>-2.6501108997329338E-3</v>
      </c>
    </row>
    <row r="246" spans="1:67" x14ac:dyDescent="0.25">
      <c r="A246" s="1">
        <v>233</v>
      </c>
      <c r="B246" s="1" t="s">
        <v>322</v>
      </c>
      <c r="C246" s="1" t="s">
        <v>82</v>
      </c>
      <c r="D246" s="1" t="s">
        <v>83</v>
      </c>
      <c r="E246" s="1" t="s">
        <v>84</v>
      </c>
      <c r="F246" s="1" t="s">
        <v>85</v>
      </c>
      <c r="G246" s="1" t="s">
        <v>86</v>
      </c>
      <c r="H246" s="1" t="s">
        <v>87</v>
      </c>
      <c r="I246" s="1">
        <v>3335.4999957196414</v>
      </c>
      <c r="J246" s="1">
        <v>0</v>
      </c>
      <c r="K246">
        <f t="shared" si="84"/>
        <v>-1.6176852899675884</v>
      </c>
      <c r="L246">
        <f t="shared" si="85"/>
        <v>1.9241693603967696E-2</v>
      </c>
      <c r="M246">
        <f t="shared" si="86"/>
        <v>544.32533147529182</v>
      </c>
      <c r="N246">
        <f t="shared" si="87"/>
        <v>0.27143389758678277</v>
      </c>
      <c r="O246">
        <f t="shared" si="88"/>
        <v>1.3563310417641961</v>
      </c>
      <c r="P246">
        <f t="shared" si="89"/>
        <v>31.419254302978516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31.823984146118164</v>
      </c>
      <c r="V246" s="1">
        <v>31.419254302978516</v>
      </c>
      <c r="W246" s="1">
        <v>32.054359436035156</v>
      </c>
      <c r="X246" s="1">
        <v>416.9752197265625</v>
      </c>
      <c r="Y246" s="1">
        <v>419.9754638671875</v>
      </c>
      <c r="Z246" s="1">
        <v>32.298839569091797</v>
      </c>
      <c r="AA246" s="1">
        <v>32.822643280029297</v>
      </c>
      <c r="AB246" s="1">
        <v>67.938316345214844</v>
      </c>
      <c r="AC246" s="1">
        <v>69.04010009765625</v>
      </c>
      <c r="AD246" s="1">
        <v>300.71347045898438</v>
      </c>
      <c r="AE246" s="1">
        <v>0.1088329553604126</v>
      </c>
      <c r="AF246" s="1">
        <v>9.0973652899265289E-2</v>
      </c>
      <c r="AG246" s="1">
        <v>99.444168090820313</v>
      </c>
      <c r="AH246" s="1">
        <v>3.1852505207061768</v>
      </c>
      <c r="AI246" s="1">
        <v>0.31652623414993286</v>
      </c>
      <c r="AJ246" s="1">
        <v>2.5516169145703316E-2</v>
      </c>
      <c r="AK246" s="1">
        <v>2.8433464467525482E-3</v>
      </c>
      <c r="AL246" s="1">
        <v>2.0130176097154617E-2</v>
      </c>
      <c r="AM246" s="1">
        <v>1.8402953865006566E-3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88</v>
      </c>
      <c r="AV246">
        <f t="shared" si="92"/>
        <v>0.50118911743164052</v>
      </c>
      <c r="AW246">
        <f t="shared" si="93"/>
        <v>2.7143389758678275E-4</v>
      </c>
      <c r="AX246">
        <f t="shared" si="94"/>
        <v>304.56925430297849</v>
      </c>
      <c r="AY246">
        <f t="shared" si="95"/>
        <v>304.97398414611814</v>
      </c>
      <c r="AZ246">
        <f t="shared" si="96"/>
        <v>1.7413272468449037E-2</v>
      </c>
      <c r="BA246">
        <f t="shared" si="97"/>
        <v>-7.9066762124072973E-2</v>
      </c>
      <c r="BB246">
        <f t="shared" si="98"/>
        <v>4.6203514972884632</v>
      </c>
      <c r="BC246">
        <f t="shared" si="99"/>
        <v>46.461764284344873</v>
      </c>
      <c r="BD246">
        <f t="shared" si="100"/>
        <v>13.639121004315577</v>
      </c>
      <c r="BE246">
        <f t="shared" si="101"/>
        <v>31.62161922454834</v>
      </c>
      <c r="BF246">
        <f t="shared" si="102"/>
        <v>4.6737657045921663</v>
      </c>
      <c r="BG246">
        <f t="shared" si="103"/>
        <v>1.9112203757322341E-2</v>
      </c>
      <c r="BH246">
        <f t="shared" si="104"/>
        <v>3.2640204555242671</v>
      </c>
      <c r="BI246">
        <f t="shared" si="105"/>
        <v>1.4097452490678992</v>
      </c>
      <c r="BJ246">
        <f t="shared" si="106"/>
        <v>1.1956694099509967E-2</v>
      </c>
      <c r="BK246">
        <f t="shared" si="107"/>
        <v>54.129979759320406</v>
      </c>
      <c r="BL246">
        <f t="shared" si="108"/>
        <v>1.2960884106492196</v>
      </c>
      <c r="BM246">
        <f t="shared" si="109"/>
        <v>69.63836948299533</v>
      </c>
      <c r="BN246">
        <f t="shared" si="110"/>
        <v>420.74443397838087</v>
      </c>
      <c r="BO246">
        <f t="shared" si="111"/>
        <v>-2.6774677650461282E-3</v>
      </c>
    </row>
    <row r="247" spans="1:67" x14ac:dyDescent="0.25">
      <c r="A247" s="1">
        <v>234</v>
      </c>
      <c r="B247" s="1" t="s">
        <v>323</v>
      </c>
      <c r="C247" s="1" t="s">
        <v>82</v>
      </c>
      <c r="D247" s="1" t="s">
        <v>83</v>
      </c>
      <c r="E247" s="1" t="s">
        <v>84</v>
      </c>
      <c r="F247" s="1" t="s">
        <v>85</v>
      </c>
      <c r="G247" s="1" t="s">
        <v>86</v>
      </c>
      <c r="H247" s="1" t="s">
        <v>87</v>
      </c>
      <c r="I247" s="1">
        <v>3340.9999955967069</v>
      </c>
      <c r="J247" s="1">
        <v>0</v>
      </c>
      <c r="K247">
        <f t="shared" si="84"/>
        <v>-1.5911199926294954</v>
      </c>
      <c r="L247">
        <f t="shared" si="85"/>
        <v>1.9478180070464989E-2</v>
      </c>
      <c r="M247">
        <f t="shared" si="86"/>
        <v>540.49175931348839</v>
      </c>
      <c r="N247">
        <f t="shared" si="87"/>
        <v>0.27491810076533768</v>
      </c>
      <c r="O247">
        <f t="shared" si="88"/>
        <v>1.3571625462795383</v>
      </c>
      <c r="P247">
        <f t="shared" si="89"/>
        <v>31.423919677734375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31.828208923339844</v>
      </c>
      <c r="V247" s="1">
        <v>31.423919677734375</v>
      </c>
      <c r="W247" s="1">
        <v>32.049041748046875</v>
      </c>
      <c r="X247" s="1">
        <v>416.988525390625</v>
      </c>
      <c r="Y247" s="1">
        <v>419.93267822265625</v>
      </c>
      <c r="Z247" s="1">
        <v>32.296131134033203</v>
      </c>
      <c r="AA247" s="1">
        <v>32.826622009277344</v>
      </c>
      <c r="AB247" s="1">
        <v>67.91632080078125</v>
      </c>
      <c r="AC247" s="1">
        <v>69.031898498535156</v>
      </c>
      <c r="AD247" s="1">
        <v>300.73294067382813</v>
      </c>
      <c r="AE247" s="1">
        <v>0.19422833621501923</v>
      </c>
      <c r="AF247" s="1">
        <v>5.0653636455535889E-2</v>
      </c>
      <c r="AG247" s="1">
        <v>99.444114685058594</v>
      </c>
      <c r="AH247" s="1">
        <v>3.1852505207061768</v>
      </c>
      <c r="AI247" s="1">
        <v>0.31652623414993286</v>
      </c>
      <c r="AJ247" s="1">
        <v>2.5516169145703316E-2</v>
      </c>
      <c r="AK247" s="1">
        <v>2.8433464467525482E-3</v>
      </c>
      <c r="AL247" s="1">
        <v>2.0130176097154617E-2</v>
      </c>
      <c r="AM247" s="1">
        <v>1.8402953865006566E-3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88</v>
      </c>
      <c r="AV247">
        <f t="shared" si="92"/>
        <v>0.5012215677897135</v>
      </c>
      <c r="AW247">
        <f t="shared" si="93"/>
        <v>2.7491810076533767E-4</v>
      </c>
      <c r="AX247">
        <f t="shared" si="94"/>
        <v>304.57391967773435</v>
      </c>
      <c r="AY247">
        <f t="shared" si="95"/>
        <v>304.97820892333982</v>
      </c>
      <c r="AZ247">
        <f t="shared" si="96"/>
        <v>3.1076533099788417E-2</v>
      </c>
      <c r="BA247">
        <f t="shared" si="97"/>
        <v>-8.0702111384274341E-2</v>
      </c>
      <c r="BB247">
        <f t="shared" si="98"/>
        <v>4.6215769100931832</v>
      </c>
      <c r="BC247">
        <f t="shared" si="99"/>
        <v>46.474111864033432</v>
      </c>
      <c r="BD247">
        <f t="shared" si="100"/>
        <v>13.647489854756088</v>
      </c>
      <c r="BE247">
        <f t="shared" si="101"/>
        <v>31.626064300537109</v>
      </c>
      <c r="BF247">
        <f t="shared" si="102"/>
        <v>4.6749449915309942</v>
      </c>
      <c r="BG247">
        <f t="shared" si="103"/>
        <v>1.9345498696264261E-2</v>
      </c>
      <c r="BH247">
        <f t="shared" si="104"/>
        <v>3.2644143638136449</v>
      </c>
      <c r="BI247">
        <f t="shared" si="105"/>
        <v>1.4105306277173493</v>
      </c>
      <c r="BJ247">
        <f t="shared" si="106"/>
        <v>1.2102787681188014E-2</v>
      </c>
      <c r="BK247">
        <f t="shared" si="107"/>
        <v>53.74872449949963</v>
      </c>
      <c r="BL247">
        <f t="shared" si="108"/>
        <v>1.2870914490415282</v>
      </c>
      <c r="BM247">
        <f t="shared" si="109"/>
        <v>69.630065201867481</v>
      </c>
      <c r="BN247">
        <f t="shared" si="110"/>
        <v>420.68902046378446</v>
      </c>
      <c r="BO247">
        <f t="shared" si="111"/>
        <v>-2.6335317405870866E-3</v>
      </c>
    </row>
    <row r="248" spans="1:67" x14ac:dyDescent="0.25">
      <c r="A248" s="1">
        <v>235</v>
      </c>
      <c r="B248" s="1" t="s">
        <v>324</v>
      </c>
      <c r="C248" s="1" t="s">
        <v>82</v>
      </c>
      <c r="D248" s="1" t="s">
        <v>83</v>
      </c>
      <c r="E248" s="1" t="s">
        <v>84</v>
      </c>
      <c r="F248" s="1" t="s">
        <v>85</v>
      </c>
      <c r="G248" s="1" t="s">
        <v>86</v>
      </c>
      <c r="H248" s="1" t="s">
        <v>87</v>
      </c>
      <c r="I248" s="1">
        <v>3345.9999954849482</v>
      </c>
      <c r="J248" s="1">
        <v>0</v>
      </c>
      <c r="K248">
        <f t="shared" si="84"/>
        <v>-1.5152483967304982</v>
      </c>
      <c r="L248">
        <f t="shared" si="85"/>
        <v>1.9131702538728916E-2</v>
      </c>
      <c r="M248">
        <f t="shared" si="86"/>
        <v>536.46920603319359</v>
      </c>
      <c r="N248">
        <f t="shared" si="87"/>
        <v>0.27034673131846465</v>
      </c>
      <c r="O248">
        <f t="shared" si="88"/>
        <v>1.3585992406302236</v>
      </c>
      <c r="P248">
        <f t="shared" si="89"/>
        <v>31.428339004516602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31.825132369995117</v>
      </c>
      <c r="V248" s="1">
        <v>31.428339004516602</v>
      </c>
      <c r="W248" s="1">
        <v>32.034061431884766</v>
      </c>
      <c r="X248" s="1">
        <v>417.09402465820313</v>
      </c>
      <c r="Y248" s="1">
        <v>419.89047241210938</v>
      </c>
      <c r="Z248" s="1">
        <v>32.302097320556641</v>
      </c>
      <c r="AA248" s="1">
        <v>32.823734283447266</v>
      </c>
      <c r="AB248" s="1">
        <v>67.940948486328125</v>
      </c>
      <c r="AC248" s="1">
        <v>69.038108825683594</v>
      </c>
      <c r="AD248" s="1">
        <v>300.75277709960938</v>
      </c>
      <c r="AE248" s="1">
        <v>0.25091391801834106</v>
      </c>
      <c r="AF248" s="1">
        <v>0.14059202373027802</v>
      </c>
      <c r="AG248" s="1">
        <v>99.444465637207031</v>
      </c>
      <c r="AH248" s="1">
        <v>3.1852505207061768</v>
      </c>
      <c r="AI248" s="1">
        <v>0.31652623414993286</v>
      </c>
      <c r="AJ248" s="1">
        <v>2.5516169145703316E-2</v>
      </c>
      <c r="AK248" s="1">
        <v>2.8433464467525482E-3</v>
      </c>
      <c r="AL248" s="1">
        <v>2.0130176097154617E-2</v>
      </c>
      <c r="AM248" s="1">
        <v>1.8402953865006566E-3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88</v>
      </c>
      <c r="AV248">
        <f t="shared" si="92"/>
        <v>0.50125462849934888</v>
      </c>
      <c r="AW248">
        <f t="shared" si="93"/>
        <v>2.7034673131846464E-4</v>
      </c>
      <c r="AX248">
        <f t="shared" si="94"/>
        <v>304.57833900451658</v>
      </c>
      <c r="AY248">
        <f t="shared" si="95"/>
        <v>304.97513236999509</v>
      </c>
      <c r="AZ248">
        <f t="shared" si="96"/>
        <v>4.0146225985596473E-2</v>
      </c>
      <c r="BA248">
        <f t="shared" si="97"/>
        <v>-7.9357635516424344E-2</v>
      </c>
      <c r="BB248">
        <f t="shared" si="98"/>
        <v>4.6227379566653095</v>
      </c>
      <c r="BC248">
        <f t="shared" si="99"/>
        <v>46.485623177160676</v>
      </c>
      <c r="BD248">
        <f t="shared" si="100"/>
        <v>13.66188889371341</v>
      </c>
      <c r="BE248">
        <f t="shared" si="101"/>
        <v>31.626735687255859</v>
      </c>
      <c r="BF248">
        <f t="shared" si="102"/>
        <v>4.6751231341981683</v>
      </c>
      <c r="BG248">
        <f t="shared" si="103"/>
        <v>1.9003683938734965E-2</v>
      </c>
      <c r="BH248">
        <f t="shared" si="104"/>
        <v>3.2641387160350859</v>
      </c>
      <c r="BI248">
        <f t="shared" si="105"/>
        <v>1.4109844181630824</v>
      </c>
      <c r="BJ248">
        <f t="shared" si="106"/>
        <v>1.1888738170025897E-2</v>
      </c>
      <c r="BK248">
        <f t="shared" si="107"/>
        <v>53.348893524787663</v>
      </c>
      <c r="BL248">
        <f t="shared" si="108"/>
        <v>1.2776408165476683</v>
      </c>
      <c r="BM248">
        <f t="shared" si="109"/>
        <v>69.601731561537775</v>
      </c>
      <c r="BN248">
        <f t="shared" si="110"/>
        <v>420.61074893025881</v>
      </c>
      <c r="BO248">
        <f t="shared" si="111"/>
        <v>-2.5073993573990552E-3</v>
      </c>
    </row>
    <row r="249" spans="1:67" x14ac:dyDescent="0.25">
      <c r="A249" s="1">
        <v>236</v>
      </c>
      <c r="B249" s="1" t="s">
        <v>325</v>
      </c>
      <c r="C249" s="1" t="s">
        <v>82</v>
      </c>
      <c r="D249" s="1" t="s">
        <v>83</v>
      </c>
      <c r="E249" s="1" t="s">
        <v>84</v>
      </c>
      <c r="F249" s="1" t="s">
        <v>85</v>
      </c>
      <c r="G249" s="1" t="s">
        <v>86</v>
      </c>
      <c r="H249" s="1" t="s">
        <v>87</v>
      </c>
      <c r="I249" s="1">
        <v>3350.9999953731894</v>
      </c>
      <c r="J249" s="1">
        <v>0</v>
      </c>
      <c r="K249">
        <f t="shared" si="84"/>
        <v>-1.5207775290516292</v>
      </c>
      <c r="L249">
        <f t="shared" si="85"/>
        <v>1.926308851818841E-2</v>
      </c>
      <c r="M249">
        <f t="shared" si="86"/>
        <v>536.06590903176641</v>
      </c>
      <c r="N249">
        <f t="shared" si="87"/>
        <v>0.27195593784068278</v>
      </c>
      <c r="O249">
        <f t="shared" si="88"/>
        <v>1.3574505943791904</v>
      </c>
      <c r="P249">
        <f t="shared" si="89"/>
        <v>31.422910690307617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31.821796417236328</v>
      </c>
      <c r="V249" s="1">
        <v>31.422910690307617</v>
      </c>
      <c r="W249" s="1">
        <v>32.028694152832031</v>
      </c>
      <c r="X249" s="1">
        <v>417.0687255859375</v>
      </c>
      <c r="Y249" s="1">
        <v>419.8753662109375</v>
      </c>
      <c r="Z249" s="1">
        <v>32.29583740234375</v>
      </c>
      <c r="AA249" s="1">
        <v>32.820674896240234</v>
      </c>
      <c r="AB249" s="1">
        <v>67.941192626953125</v>
      </c>
      <c r="AC249" s="1">
        <v>69.045303344726563</v>
      </c>
      <c r="AD249" s="1">
        <v>300.698974609375</v>
      </c>
      <c r="AE249" s="1">
        <v>0.15644493699073792</v>
      </c>
      <c r="AF249" s="1">
        <v>0.32977434992790222</v>
      </c>
      <c r="AG249" s="1">
        <v>99.445281982421875</v>
      </c>
      <c r="AH249" s="1">
        <v>3.1852505207061768</v>
      </c>
      <c r="AI249" s="1">
        <v>0.31652623414993286</v>
      </c>
      <c r="AJ249" s="1">
        <v>2.5516169145703316E-2</v>
      </c>
      <c r="AK249" s="1">
        <v>2.8433464467525482E-3</v>
      </c>
      <c r="AL249" s="1">
        <v>2.0130176097154617E-2</v>
      </c>
      <c r="AM249" s="1">
        <v>1.8402953865006566E-3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88</v>
      </c>
      <c r="AV249">
        <f t="shared" si="92"/>
        <v>0.50116495768229163</v>
      </c>
      <c r="AW249">
        <f t="shared" si="93"/>
        <v>2.7195593784068277E-4</v>
      </c>
      <c r="AX249">
        <f t="shared" si="94"/>
        <v>304.57291069030759</v>
      </c>
      <c r="AY249">
        <f t="shared" si="95"/>
        <v>304.97179641723631</v>
      </c>
      <c r="AZ249">
        <f t="shared" si="96"/>
        <v>2.5031189359027373E-2</v>
      </c>
      <c r="BA249">
        <f t="shared" si="97"/>
        <v>-8.0043049098856456E-2</v>
      </c>
      <c r="BB249">
        <f t="shared" si="98"/>
        <v>4.6213118642891953</v>
      </c>
      <c r="BC249">
        <f t="shared" si="99"/>
        <v>46.470901104248128</v>
      </c>
      <c r="BD249">
        <f t="shared" si="100"/>
        <v>13.650226208007894</v>
      </c>
      <c r="BE249">
        <f t="shared" si="101"/>
        <v>31.622353553771973</v>
      </c>
      <c r="BF249">
        <f t="shared" si="102"/>
        <v>4.6739605056398297</v>
      </c>
      <c r="BG249">
        <f t="shared" si="103"/>
        <v>1.913331152200437E-2</v>
      </c>
      <c r="BH249">
        <f t="shared" si="104"/>
        <v>3.2638612699100049</v>
      </c>
      <c r="BI249">
        <f t="shared" si="105"/>
        <v>1.4100992357298248</v>
      </c>
      <c r="BJ249">
        <f t="shared" si="106"/>
        <v>1.1969912027880504E-2</v>
      </c>
      <c r="BK249">
        <f t="shared" si="107"/>
        <v>53.309225484827323</v>
      </c>
      <c r="BL249">
        <f t="shared" si="108"/>
        <v>1.2767262672953692</v>
      </c>
      <c r="BM249">
        <f t="shared" si="109"/>
        <v>69.619736846009801</v>
      </c>
      <c r="BN249">
        <f t="shared" si="110"/>
        <v>420.59827101378613</v>
      </c>
      <c r="BO249">
        <f t="shared" si="111"/>
        <v>-2.5172745270374427E-3</v>
      </c>
    </row>
    <row r="250" spans="1:67" x14ac:dyDescent="0.25">
      <c r="A250" s="1">
        <v>237</v>
      </c>
      <c r="B250" s="1" t="s">
        <v>326</v>
      </c>
      <c r="C250" s="1" t="s">
        <v>82</v>
      </c>
      <c r="D250" s="1" t="s">
        <v>83</v>
      </c>
      <c r="E250" s="1" t="s">
        <v>84</v>
      </c>
      <c r="F250" s="1" t="s">
        <v>85</v>
      </c>
      <c r="G250" s="1" t="s">
        <v>86</v>
      </c>
      <c r="H250" s="1" t="s">
        <v>87</v>
      </c>
      <c r="I250" s="1">
        <v>3356.4999952502549</v>
      </c>
      <c r="J250" s="1">
        <v>0</v>
      </c>
      <c r="K250">
        <f t="shared" si="84"/>
        <v>-1.5581290152980143</v>
      </c>
      <c r="L250">
        <f t="shared" si="85"/>
        <v>1.9281997012596242E-2</v>
      </c>
      <c r="M250">
        <f t="shared" si="86"/>
        <v>539.16425435241308</v>
      </c>
      <c r="N250">
        <f t="shared" si="87"/>
        <v>0.27153958864961458</v>
      </c>
      <c r="O250">
        <f t="shared" si="88"/>
        <v>1.354082284920882</v>
      </c>
      <c r="P250">
        <f t="shared" si="89"/>
        <v>31.409563064575195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31.819513320922852</v>
      </c>
      <c r="V250" s="1">
        <v>31.409563064575195</v>
      </c>
      <c r="W250" s="1">
        <v>32.035945892333984</v>
      </c>
      <c r="X250" s="1">
        <v>417.10812377929688</v>
      </c>
      <c r="Y250" s="1">
        <v>419.9893798828125</v>
      </c>
      <c r="Z250" s="1">
        <v>32.295204162597656</v>
      </c>
      <c r="AA250" s="1">
        <v>32.819202423095703</v>
      </c>
      <c r="AB250" s="1">
        <v>67.9488525390625</v>
      </c>
      <c r="AC250" s="1">
        <v>69.051338195800781</v>
      </c>
      <c r="AD250" s="1">
        <v>300.71994018554688</v>
      </c>
      <c r="AE250" s="1">
        <v>0.18894347548484802</v>
      </c>
      <c r="AF250" s="1">
        <v>0.14266125857830048</v>
      </c>
      <c r="AG250" s="1">
        <v>99.445579528808594</v>
      </c>
      <c r="AH250" s="1">
        <v>3.1852505207061768</v>
      </c>
      <c r="AI250" s="1">
        <v>0.31652623414993286</v>
      </c>
      <c r="AJ250" s="1">
        <v>2.5516169145703316E-2</v>
      </c>
      <c r="AK250" s="1">
        <v>2.8433464467525482E-3</v>
      </c>
      <c r="AL250" s="1">
        <v>2.0130176097154617E-2</v>
      </c>
      <c r="AM250" s="1">
        <v>1.8402953865006566E-3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88</v>
      </c>
      <c r="AV250">
        <f t="shared" si="92"/>
        <v>0.50119990030924466</v>
      </c>
      <c r="AW250">
        <f t="shared" si="93"/>
        <v>2.7153958864961457E-4</v>
      </c>
      <c r="AX250">
        <f t="shared" si="94"/>
        <v>304.55956306457517</v>
      </c>
      <c r="AY250">
        <f t="shared" si="95"/>
        <v>304.96951332092283</v>
      </c>
      <c r="AZ250">
        <f t="shared" si="96"/>
        <v>3.0230955401861159E-2</v>
      </c>
      <c r="BA250">
        <f t="shared" si="97"/>
        <v>-7.8262064793209532E-2</v>
      </c>
      <c r="BB250">
        <f t="shared" si="98"/>
        <v>4.6178068895589135</v>
      </c>
      <c r="BC250">
        <f t="shared" si="99"/>
        <v>46.435516907226344</v>
      </c>
      <c r="BD250">
        <f t="shared" si="100"/>
        <v>13.61631448413064</v>
      </c>
      <c r="BE250">
        <f t="shared" si="101"/>
        <v>31.614538192749023</v>
      </c>
      <c r="BF250">
        <f t="shared" si="102"/>
        <v>4.6718876286454112</v>
      </c>
      <c r="BG250">
        <f t="shared" si="103"/>
        <v>1.9151965975139296E-2</v>
      </c>
      <c r="BH250">
        <f t="shared" si="104"/>
        <v>3.2637246046380315</v>
      </c>
      <c r="BI250">
        <f t="shared" si="105"/>
        <v>1.4081630240073797</v>
      </c>
      <c r="BJ250">
        <f t="shared" si="106"/>
        <v>1.1981593687486873E-2</v>
      </c>
      <c r="BK250">
        <f t="shared" si="107"/>
        <v>53.617501735293679</v>
      </c>
      <c r="BL250">
        <f t="shared" si="108"/>
        <v>1.283756876192568</v>
      </c>
      <c r="BM250">
        <f t="shared" si="109"/>
        <v>69.672901615458301</v>
      </c>
      <c r="BN250">
        <f t="shared" si="110"/>
        <v>420.7300397933513</v>
      </c>
      <c r="BO250">
        <f t="shared" si="111"/>
        <v>-2.5802619095220834E-3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20240925_dark_and_LMF24075_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2024-10-17T22:37:20Z</dcterms:created>
  <dcterms:modified xsi:type="dcterms:W3CDTF">2024-10-17T22:37:20Z</dcterms:modified>
</cp:coreProperties>
</file>