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101604FE-43AA-4113-BCD6-3A4EE8349AAF}" xr6:coauthVersionLast="47" xr6:coauthVersionMax="47" xr10:uidLastSave="{00000000-0000-0000-0000-000000000000}"/>
  <bookViews>
    <workbookView xWindow="-120" yWindow="-120" windowWidth="29040" windowHeight="16440" xr2:uid="{8BF6E520-5423-4F1A-8EE6-5A28EFA1C5C2}"/>
  </bookViews>
  <sheets>
    <sheet name="20240925_dark_der_lmf24074_" sheetId="1" r:id="rId1"/>
  </sheets>
  <calcPr calcId="181029"/>
</workbook>
</file>

<file path=xl/calcChain.xml><?xml version="1.0" encoding="utf-8"?>
<calcChain xmlns="http://schemas.openxmlformats.org/spreadsheetml/2006/main">
  <c r="R12" i="1" l="1"/>
  <c r="T12" i="1" s="1"/>
  <c r="AV12" i="1"/>
  <c r="K12" i="1" s="1"/>
  <c r="AW12" i="1"/>
  <c r="AX12" i="1"/>
  <c r="AY12" i="1"/>
  <c r="AZ12" i="1"/>
  <c r="BE12" i="1"/>
  <c r="BF12" i="1" s="1"/>
  <c r="BH12" i="1"/>
  <c r="BI12" i="1" s="1"/>
  <c r="K14" i="1"/>
  <c r="R14" i="1"/>
  <c r="T14" i="1" s="1"/>
  <c r="AV14" i="1"/>
  <c r="AW14" i="1" s="1"/>
  <c r="AX14" i="1"/>
  <c r="AY14" i="1"/>
  <c r="AZ14" i="1"/>
  <c r="BE14" i="1"/>
  <c r="BF14" i="1"/>
  <c r="BI14" i="1" s="1"/>
  <c r="BH14" i="1"/>
  <c r="R15" i="1"/>
  <c r="T15" i="1"/>
  <c r="AV15" i="1"/>
  <c r="AW15" i="1" s="1"/>
  <c r="N15" i="1" s="1"/>
  <c r="AX15" i="1"/>
  <c r="AY15" i="1"/>
  <c r="AZ15" i="1"/>
  <c r="BA15" i="1" s="1"/>
  <c r="P15" i="1" s="1"/>
  <c r="BB15" i="1" s="1"/>
  <c r="BE15" i="1"/>
  <c r="BF15" i="1" s="1"/>
  <c r="BI15" i="1" s="1"/>
  <c r="BH15" i="1"/>
  <c r="R16" i="1"/>
  <c r="T16" i="1" s="1"/>
  <c r="AV16" i="1"/>
  <c r="AX16" i="1"/>
  <c r="AY16" i="1"/>
  <c r="AZ16" i="1"/>
  <c r="BE16" i="1"/>
  <c r="BF16" i="1" s="1"/>
  <c r="BI16" i="1" s="1"/>
  <c r="BH16" i="1"/>
  <c r="R17" i="1"/>
  <c r="T17" i="1"/>
  <c r="AV17" i="1"/>
  <c r="AW17" i="1" s="1"/>
  <c r="AX17" i="1"/>
  <c r="AY17" i="1"/>
  <c r="AZ17" i="1"/>
  <c r="BE17" i="1"/>
  <c r="BF17" i="1"/>
  <c r="BH17" i="1"/>
  <c r="R18" i="1"/>
  <c r="T18" i="1" s="1"/>
  <c r="AV18" i="1"/>
  <c r="K18" i="1" s="1"/>
  <c r="BN18" i="1" s="1"/>
  <c r="AX18" i="1"/>
  <c r="AY18" i="1"/>
  <c r="AZ18" i="1"/>
  <c r="BE18" i="1"/>
  <c r="BF18" i="1" s="1"/>
  <c r="BI18" i="1" s="1"/>
  <c r="BH18" i="1"/>
  <c r="R19" i="1"/>
  <c r="T19" i="1" s="1"/>
  <c r="AV19" i="1"/>
  <c r="K19" i="1" s="1"/>
  <c r="AW19" i="1"/>
  <c r="AX19" i="1"/>
  <c r="AY19" i="1"/>
  <c r="AZ19" i="1"/>
  <c r="BE19" i="1"/>
  <c r="BF19" i="1" s="1"/>
  <c r="BI19" i="1" s="1"/>
  <c r="BH19" i="1"/>
  <c r="K20" i="1"/>
  <c r="R20" i="1"/>
  <c r="T20" i="1" s="1"/>
  <c r="BN20" i="1" s="1"/>
  <c r="AV20" i="1"/>
  <c r="AW20" i="1" s="1"/>
  <c r="AX20" i="1"/>
  <c r="AY20" i="1"/>
  <c r="AZ20" i="1"/>
  <c r="BE20" i="1"/>
  <c r="BF20" i="1" s="1"/>
  <c r="BI20" i="1" s="1"/>
  <c r="BH20" i="1"/>
  <c r="R21" i="1"/>
  <c r="T21" i="1" s="1"/>
  <c r="AV21" i="1"/>
  <c r="K21" i="1" s="1"/>
  <c r="BN21" i="1" s="1"/>
  <c r="AX21" i="1"/>
  <c r="AY21" i="1"/>
  <c r="AZ21" i="1"/>
  <c r="BE21" i="1"/>
  <c r="BF21" i="1" s="1"/>
  <c r="BI21" i="1" s="1"/>
  <c r="BH21" i="1"/>
  <c r="R22" i="1"/>
  <c r="T22" i="1" s="1"/>
  <c r="AV22" i="1"/>
  <c r="K22" i="1" s="1"/>
  <c r="AW22" i="1"/>
  <c r="AX22" i="1"/>
  <c r="AY22" i="1"/>
  <c r="AZ22" i="1"/>
  <c r="BE22" i="1"/>
  <c r="BF22" i="1" s="1"/>
  <c r="BH22" i="1"/>
  <c r="K23" i="1"/>
  <c r="R23" i="1"/>
  <c r="T23" i="1" s="1"/>
  <c r="AV23" i="1"/>
  <c r="AW23" i="1" s="1"/>
  <c r="AX23" i="1"/>
  <c r="AY23" i="1"/>
  <c r="AZ23" i="1"/>
  <c r="BE23" i="1"/>
  <c r="BF23" i="1" s="1"/>
  <c r="BI23" i="1" s="1"/>
  <c r="BH23" i="1"/>
  <c r="R24" i="1"/>
  <c r="T24" i="1"/>
  <c r="AV24" i="1"/>
  <c r="AX24" i="1"/>
  <c r="AY24" i="1"/>
  <c r="AZ24" i="1"/>
  <c r="BE24" i="1"/>
  <c r="BF24" i="1" s="1"/>
  <c r="BI24" i="1" s="1"/>
  <c r="BH24" i="1"/>
  <c r="R25" i="1"/>
  <c r="T25" i="1" s="1"/>
  <c r="AV25" i="1"/>
  <c r="K25" i="1" s="1"/>
  <c r="AW25" i="1"/>
  <c r="AX25" i="1"/>
  <c r="AY25" i="1"/>
  <c r="AZ25" i="1"/>
  <c r="BE25" i="1"/>
  <c r="BF25" i="1" s="1"/>
  <c r="BI25" i="1" s="1"/>
  <c r="BH25" i="1"/>
  <c r="R26" i="1"/>
  <c r="AV26" i="1"/>
  <c r="AW26" i="1" s="1"/>
  <c r="N26" i="1" s="1"/>
  <c r="AX26" i="1"/>
  <c r="AY26" i="1"/>
  <c r="AZ26" i="1"/>
  <c r="BE26" i="1"/>
  <c r="BF26" i="1" s="1"/>
  <c r="BH26" i="1"/>
  <c r="K27" i="1"/>
  <c r="BN27" i="1" s="1"/>
  <c r="R27" i="1"/>
  <c r="T27" i="1"/>
  <c r="AV27" i="1"/>
  <c r="AW27" i="1" s="1"/>
  <c r="N27" i="1" s="1"/>
  <c r="AX27" i="1"/>
  <c r="AY27" i="1"/>
  <c r="AZ27" i="1"/>
  <c r="BE27" i="1"/>
  <c r="BF27" i="1" s="1"/>
  <c r="BI27" i="1" s="1"/>
  <c r="BH27" i="1"/>
  <c r="R28" i="1"/>
  <c r="T28" i="1" s="1"/>
  <c r="AV28" i="1"/>
  <c r="K28" i="1" s="1"/>
  <c r="AW28" i="1"/>
  <c r="AX28" i="1"/>
  <c r="AY28" i="1"/>
  <c r="AZ28" i="1"/>
  <c r="BE28" i="1"/>
  <c r="BF28" i="1"/>
  <c r="BH28" i="1"/>
  <c r="R29" i="1"/>
  <c r="T29" i="1"/>
  <c r="AV29" i="1"/>
  <c r="AX29" i="1"/>
  <c r="AY29" i="1"/>
  <c r="AZ29" i="1"/>
  <c r="BE29" i="1"/>
  <c r="BF29" i="1" s="1"/>
  <c r="BI29" i="1" s="1"/>
  <c r="BH29" i="1"/>
  <c r="R30" i="1"/>
  <c r="T30" i="1"/>
  <c r="AV30" i="1"/>
  <c r="AW30" i="1" s="1"/>
  <c r="AX30" i="1"/>
  <c r="AY30" i="1"/>
  <c r="AZ30" i="1"/>
  <c r="BE30" i="1"/>
  <c r="BF30" i="1" s="1"/>
  <c r="BH30" i="1"/>
  <c r="BI30" i="1" s="1"/>
  <c r="R31" i="1"/>
  <c r="T31" i="1" s="1"/>
  <c r="AV31" i="1"/>
  <c r="K31" i="1" s="1"/>
  <c r="AW31" i="1"/>
  <c r="AX31" i="1"/>
  <c r="AY31" i="1"/>
  <c r="AZ31" i="1"/>
  <c r="BE31" i="1"/>
  <c r="BF31" i="1"/>
  <c r="BI31" i="1" s="1"/>
  <c r="BH31" i="1"/>
  <c r="K32" i="1"/>
  <c r="R32" i="1"/>
  <c r="T32" i="1" s="1"/>
  <c r="BN32" i="1" s="1"/>
  <c r="AV32" i="1"/>
  <c r="AW32" i="1" s="1"/>
  <c r="AX32" i="1"/>
  <c r="AY32" i="1"/>
  <c r="AZ32" i="1"/>
  <c r="BE32" i="1"/>
  <c r="BF32" i="1" s="1"/>
  <c r="BI32" i="1" s="1"/>
  <c r="BH32" i="1"/>
  <c r="R33" i="1"/>
  <c r="T33" i="1"/>
  <c r="AV33" i="1"/>
  <c r="AX33" i="1"/>
  <c r="AY33" i="1"/>
  <c r="AZ33" i="1"/>
  <c r="BE33" i="1"/>
  <c r="BF33" i="1" s="1"/>
  <c r="BH33" i="1"/>
  <c r="BI33" i="1"/>
  <c r="R34" i="1"/>
  <c r="T34" i="1" s="1"/>
  <c r="AV34" i="1"/>
  <c r="AX34" i="1"/>
  <c r="AY34" i="1"/>
  <c r="AZ34" i="1"/>
  <c r="BE34" i="1"/>
  <c r="BF34" i="1" s="1"/>
  <c r="BI34" i="1" s="1"/>
  <c r="BH34" i="1"/>
  <c r="R35" i="1"/>
  <c r="T35" i="1"/>
  <c r="AV35" i="1"/>
  <c r="AW35" i="1" s="1"/>
  <c r="N35" i="1" s="1"/>
  <c r="AX35" i="1"/>
  <c r="AY35" i="1"/>
  <c r="AZ35" i="1"/>
  <c r="BA35" i="1" s="1"/>
  <c r="P35" i="1" s="1"/>
  <c r="BB35" i="1" s="1"/>
  <c r="BE35" i="1"/>
  <c r="BF35" i="1" s="1"/>
  <c r="BI35" i="1" s="1"/>
  <c r="BH35" i="1"/>
  <c r="R36" i="1"/>
  <c r="T36" i="1"/>
  <c r="AV36" i="1"/>
  <c r="K36" i="1" s="1"/>
  <c r="BN36" i="1" s="1"/>
  <c r="AW36" i="1"/>
  <c r="N36" i="1" s="1"/>
  <c r="AX36" i="1"/>
  <c r="AY36" i="1"/>
  <c r="AZ36" i="1"/>
  <c r="BE36" i="1"/>
  <c r="BF36" i="1" s="1"/>
  <c r="BH36" i="1"/>
  <c r="R37" i="1"/>
  <c r="T37" i="1" s="1"/>
  <c r="AV37" i="1"/>
  <c r="K37" i="1" s="1"/>
  <c r="AX37" i="1"/>
  <c r="AY37" i="1"/>
  <c r="AZ37" i="1"/>
  <c r="BE37" i="1"/>
  <c r="BF37" i="1" s="1"/>
  <c r="BI37" i="1" s="1"/>
  <c r="BH37" i="1"/>
  <c r="R38" i="1"/>
  <c r="AV38" i="1"/>
  <c r="AX38" i="1"/>
  <c r="AY38" i="1"/>
  <c r="AZ38" i="1"/>
  <c r="BE38" i="1"/>
  <c r="BF38" i="1" s="1"/>
  <c r="BH38" i="1"/>
  <c r="K39" i="1"/>
  <c r="R39" i="1"/>
  <c r="T39" i="1"/>
  <c r="BN39" i="1" s="1"/>
  <c r="AV39" i="1"/>
  <c r="AW39" i="1" s="1"/>
  <c r="N39" i="1" s="1"/>
  <c r="AX39" i="1"/>
  <c r="AY39" i="1"/>
  <c r="AZ39" i="1"/>
  <c r="BE39" i="1"/>
  <c r="BF39" i="1" s="1"/>
  <c r="BI39" i="1" s="1"/>
  <c r="BH39" i="1"/>
  <c r="R40" i="1"/>
  <c r="T40" i="1" s="1"/>
  <c r="AV40" i="1"/>
  <c r="K40" i="1" s="1"/>
  <c r="AX40" i="1"/>
  <c r="AY40" i="1"/>
  <c r="AZ40" i="1"/>
  <c r="BE40" i="1"/>
  <c r="BF40" i="1"/>
  <c r="BI40" i="1" s="1"/>
  <c r="BH40" i="1"/>
  <c r="R41" i="1"/>
  <c r="T41" i="1" s="1"/>
  <c r="AV41" i="1"/>
  <c r="AW41" i="1" s="1"/>
  <c r="AX41" i="1"/>
  <c r="AY41" i="1"/>
  <c r="AZ41" i="1"/>
  <c r="BE41" i="1"/>
  <c r="BF41" i="1" s="1"/>
  <c r="BI41" i="1" s="1"/>
  <c r="BH41" i="1"/>
  <c r="K42" i="1"/>
  <c r="BN42" i="1" s="1"/>
  <c r="R42" i="1"/>
  <c r="T42" i="1"/>
  <c r="AV42" i="1"/>
  <c r="AW42" i="1" s="1"/>
  <c r="N42" i="1" s="1"/>
  <c r="AX42" i="1"/>
  <c r="AY42" i="1"/>
  <c r="AZ42" i="1"/>
  <c r="BA42" i="1" s="1"/>
  <c r="P42" i="1" s="1"/>
  <c r="BB42" i="1" s="1"/>
  <c r="BE42" i="1"/>
  <c r="BF42" i="1" s="1"/>
  <c r="BI42" i="1" s="1"/>
  <c r="BH42" i="1"/>
  <c r="R43" i="1"/>
  <c r="T43" i="1" s="1"/>
  <c r="AV43" i="1"/>
  <c r="K43" i="1" s="1"/>
  <c r="AX43" i="1"/>
  <c r="AY43" i="1"/>
  <c r="AZ43" i="1"/>
  <c r="BE43" i="1"/>
  <c r="BF43" i="1" s="1"/>
  <c r="BH43" i="1"/>
  <c r="BI43" i="1"/>
  <c r="K44" i="1"/>
  <c r="R44" i="1"/>
  <c r="T44" i="1" s="1"/>
  <c r="AV44" i="1"/>
  <c r="AW44" i="1" s="1"/>
  <c r="N44" i="1" s="1"/>
  <c r="AX44" i="1"/>
  <c r="AY44" i="1"/>
  <c r="AZ44" i="1"/>
  <c r="BE44" i="1"/>
  <c r="BF44" i="1" s="1"/>
  <c r="BI44" i="1" s="1"/>
  <c r="BH44" i="1"/>
  <c r="R45" i="1"/>
  <c r="T45" i="1"/>
  <c r="AV45" i="1"/>
  <c r="AX45" i="1"/>
  <c r="AY45" i="1"/>
  <c r="AZ45" i="1"/>
  <c r="BE45" i="1"/>
  <c r="BF45" i="1" s="1"/>
  <c r="BH45" i="1"/>
  <c r="BI45" i="1" s="1"/>
  <c r="R46" i="1"/>
  <c r="T46" i="1"/>
  <c r="AV46" i="1"/>
  <c r="K46" i="1" s="1"/>
  <c r="AW46" i="1"/>
  <c r="AX46" i="1"/>
  <c r="AY46" i="1"/>
  <c r="AZ46" i="1"/>
  <c r="BE46" i="1"/>
  <c r="BF46" i="1" s="1"/>
  <c r="BH46" i="1"/>
  <c r="R47" i="1"/>
  <c r="T47" i="1" s="1"/>
  <c r="AV47" i="1"/>
  <c r="AX47" i="1"/>
  <c r="AY47" i="1"/>
  <c r="AZ47" i="1"/>
  <c r="BE47" i="1"/>
  <c r="BF47" i="1"/>
  <c r="BI47" i="1" s="1"/>
  <c r="BH47" i="1"/>
  <c r="R48" i="1"/>
  <c r="T48" i="1"/>
  <c r="AV48" i="1"/>
  <c r="AX48" i="1"/>
  <c r="AY48" i="1"/>
  <c r="AZ48" i="1"/>
  <c r="BE48" i="1"/>
  <c r="BF48" i="1" s="1"/>
  <c r="BH48" i="1"/>
  <c r="BI48" i="1" s="1"/>
  <c r="R49" i="1"/>
  <c r="T49" i="1" s="1"/>
  <c r="AV49" i="1"/>
  <c r="K49" i="1" s="1"/>
  <c r="AW49" i="1"/>
  <c r="AX49" i="1"/>
  <c r="AY49" i="1"/>
  <c r="AZ49" i="1"/>
  <c r="BE49" i="1"/>
  <c r="BF49" i="1" s="1"/>
  <c r="BH49" i="1"/>
  <c r="BI49" i="1"/>
  <c r="R50" i="1"/>
  <c r="T50" i="1" s="1"/>
  <c r="AV50" i="1"/>
  <c r="AW50" i="1" s="1"/>
  <c r="N50" i="1" s="1"/>
  <c r="AX50" i="1"/>
  <c r="AY50" i="1"/>
  <c r="AZ50" i="1"/>
  <c r="BE50" i="1"/>
  <c r="BF50" i="1" s="1"/>
  <c r="BI50" i="1" s="1"/>
  <c r="BH50" i="1"/>
  <c r="R51" i="1"/>
  <c r="T51" i="1"/>
  <c r="AV51" i="1"/>
  <c r="K51" i="1" s="1"/>
  <c r="BN51" i="1" s="1"/>
  <c r="AW51" i="1"/>
  <c r="AX51" i="1"/>
  <c r="AY51" i="1"/>
  <c r="AZ51" i="1"/>
  <c r="BA51" i="1" s="1"/>
  <c r="P51" i="1" s="1"/>
  <c r="BB51" i="1" s="1"/>
  <c r="BE51" i="1"/>
  <c r="BF51" i="1" s="1"/>
  <c r="BH51" i="1"/>
  <c r="BI51" i="1" s="1"/>
  <c r="R52" i="1"/>
  <c r="T52" i="1"/>
  <c r="AV52" i="1"/>
  <c r="AX52" i="1"/>
  <c r="AY52" i="1"/>
  <c r="AZ52" i="1"/>
  <c r="BE52" i="1"/>
  <c r="BF52" i="1"/>
  <c r="BH52" i="1"/>
  <c r="BI52" i="1"/>
  <c r="R53" i="1"/>
  <c r="T53" i="1" s="1"/>
  <c r="AV53" i="1"/>
  <c r="AX53" i="1"/>
  <c r="AY53" i="1"/>
  <c r="AZ53" i="1"/>
  <c r="BE53" i="1"/>
  <c r="BF53" i="1" s="1"/>
  <c r="BH53" i="1"/>
  <c r="R54" i="1"/>
  <c r="T54" i="1" s="1"/>
  <c r="AV54" i="1"/>
  <c r="AX54" i="1"/>
  <c r="AY54" i="1"/>
  <c r="AZ54" i="1"/>
  <c r="BE54" i="1"/>
  <c r="BF54" i="1" s="1"/>
  <c r="BI54" i="1" s="1"/>
  <c r="BH54" i="1"/>
  <c r="R55" i="1"/>
  <c r="T55" i="1" s="1"/>
  <c r="AV55" i="1"/>
  <c r="K55" i="1" s="1"/>
  <c r="AX55" i="1"/>
  <c r="AY55" i="1"/>
  <c r="AZ55" i="1"/>
  <c r="BE55" i="1"/>
  <c r="BF55" i="1" s="1"/>
  <c r="BI55" i="1" s="1"/>
  <c r="BH55" i="1"/>
  <c r="R56" i="1"/>
  <c r="T56" i="1"/>
  <c r="AV56" i="1"/>
  <c r="K56" i="1" s="1"/>
  <c r="AX56" i="1"/>
  <c r="AY56" i="1"/>
  <c r="AZ56" i="1"/>
  <c r="BE56" i="1"/>
  <c r="BF56" i="1" s="1"/>
  <c r="BH56" i="1"/>
  <c r="K57" i="1"/>
  <c r="R57" i="1"/>
  <c r="T57" i="1" s="1"/>
  <c r="BN57" i="1" s="1"/>
  <c r="AV57" i="1"/>
  <c r="AW57" i="1"/>
  <c r="N57" i="1" s="1"/>
  <c r="AX57" i="1"/>
  <c r="AY57" i="1"/>
  <c r="AZ57" i="1"/>
  <c r="BE57" i="1"/>
  <c r="BF57" i="1" s="1"/>
  <c r="BI57" i="1" s="1"/>
  <c r="BH57" i="1"/>
  <c r="R58" i="1"/>
  <c r="T58" i="1"/>
  <c r="AV58" i="1"/>
  <c r="AW58" i="1" s="1"/>
  <c r="N58" i="1" s="1"/>
  <c r="AX58" i="1"/>
  <c r="AY58" i="1"/>
  <c r="AZ58" i="1"/>
  <c r="BE58" i="1"/>
  <c r="BF58" i="1" s="1"/>
  <c r="BI58" i="1" s="1"/>
  <c r="BH58" i="1"/>
  <c r="K59" i="1"/>
  <c r="R59" i="1"/>
  <c r="T59" i="1" s="1"/>
  <c r="AV59" i="1"/>
  <c r="AW59" i="1"/>
  <c r="AX59" i="1"/>
  <c r="AY59" i="1"/>
  <c r="AZ59" i="1"/>
  <c r="BE59" i="1"/>
  <c r="BF59" i="1" s="1"/>
  <c r="BH59" i="1"/>
  <c r="BN59" i="1"/>
  <c r="R60" i="1"/>
  <c r="T60" i="1" s="1"/>
  <c r="AV60" i="1"/>
  <c r="K60" i="1" s="1"/>
  <c r="AW60" i="1"/>
  <c r="AX60" i="1"/>
  <c r="AY60" i="1"/>
  <c r="AZ60" i="1"/>
  <c r="BE60" i="1"/>
  <c r="BF60" i="1" s="1"/>
  <c r="BH60" i="1"/>
  <c r="R61" i="1"/>
  <c r="T61" i="1" s="1"/>
  <c r="AV61" i="1"/>
  <c r="K61" i="1" s="1"/>
  <c r="AW61" i="1"/>
  <c r="AX61" i="1"/>
  <c r="AY61" i="1"/>
  <c r="AZ61" i="1"/>
  <c r="BE61" i="1"/>
  <c r="BF61" i="1" s="1"/>
  <c r="BI61" i="1" s="1"/>
  <c r="BH61" i="1"/>
  <c r="R62" i="1"/>
  <c r="T62" i="1" s="1"/>
  <c r="AV62" i="1"/>
  <c r="AX62" i="1"/>
  <c r="AY62" i="1"/>
  <c r="AZ62" i="1"/>
  <c r="BE62" i="1"/>
  <c r="BF62" i="1" s="1"/>
  <c r="BI62" i="1" s="1"/>
  <c r="BH62" i="1"/>
  <c r="K63" i="1"/>
  <c r="R63" i="1"/>
  <c r="T63" i="1" s="1"/>
  <c r="AV63" i="1"/>
  <c r="AW63" i="1" s="1"/>
  <c r="N63" i="1" s="1"/>
  <c r="AX63" i="1"/>
  <c r="AY63" i="1"/>
  <c r="AZ63" i="1"/>
  <c r="BE63" i="1"/>
  <c r="BF63" i="1" s="1"/>
  <c r="BH63" i="1"/>
  <c r="R64" i="1"/>
  <c r="T64" i="1" s="1"/>
  <c r="AV64" i="1"/>
  <c r="AX64" i="1"/>
  <c r="AY64" i="1"/>
  <c r="AZ64" i="1"/>
  <c r="BE64" i="1"/>
  <c r="BF64" i="1" s="1"/>
  <c r="BI64" i="1" s="1"/>
  <c r="BH64" i="1"/>
  <c r="R65" i="1"/>
  <c r="T65" i="1"/>
  <c r="AV65" i="1"/>
  <c r="K65" i="1" s="1"/>
  <c r="AX65" i="1"/>
  <c r="AY65" i="1"/>
  <c r="AZ65" i="1"/>
  <c r="BE65" i="1"/>
  <c r="BF65" i="1" s="1"/>
  <c r="BH65" i="1"/>
  <c r="BI65" i="1"/>
  <c r="K66" i="1"/>
  <c r="R66" i="1"/>
  <c r="T66" i="1" s="1"/>
  <c r="AV66" i="1"/>
  <c r="AW66" i="1"/>
  <c r="N66" i="1" s="1"/>
  <c r="AX66" i="1"/>
  <c r="AY66" i="1"/>
  <c r="AZ66" i="1"/>
  <c r="BA66" i="1" s="1"/>
  <c r="P66" i="1" s="1"/>
  <c r="BB66" i="1" s="1"/>
  <c r="BC66" i="1" s="1"/>
  <c r="BD66" i="1" s="1"/>
  <c r="BG66" i="1" s="1"/>
  <c r="L66" i="1" s="1"/>
  <c r="BJ66" i="1" s="1"/>
  <c r="BE66" i="1"/>
  <c r="BF66" i="1" s="1"/>
  <c r="BI66" i="1" s="1"/>
  <c r="BH66" i="1"/>
  <c r="R67" i="1"/>
  <c r="T67" i="1" s="1"/>
  <c r="AV67" i="1"/>
  <c r="AX67" i="1"/>
  <c r="AY67" i="1"/>
  <c r="AZ67" i="1"/>
  <c r="BE67" i="1"/>
  <c r="BF67" i="1" s="1"/>
  <c r="BI67" i="1" s="1"/>
  <c r="BH67" i="1"/>
  <c r="R68" i="1"/>
  <c r="T68" i="1"/>
  <c r="AV68" i="1"/>
  <c r="K68" i="1" s="1"/>
  <c r="AX68" i="1"/>
  <c r="AY68" i="1"/>
  <c r="AZ68" i="1"/>
  <c r="BE68" i="1"/>
  <c r="BF68" i="1" s="1"/>
  <c r="BH68" i="1"/>
  <c r="BN68" i="1"/>
  <c r="K69" i="1"/>
  <c r="R69" i="1"/>
  <c r="T69" i="1" s="1"/>
  <c r="BN69" i="1" s="1"/>
  <c r="AV69" i="1"/>
  <c r="AW69" i="1"/>
  <c r="N69" i="1" s="1"/>
  <c r="AX69" i="1"/>
  <c r="AY69" i="1"/>
  <c r="AZ69" i="1"/>
  <c r="BA69" i="1" s="1"/>
  <c r="P69" i="1" s="1"/>
  <c r="BB69" i="1" s="1"/>
  <c r="BE69" i="1"/>
  <c r="BF69" i="1" s="1"/>
  <c r="BH69" i="1"/>
  <c r="R70" i="1"/>
  <c r="T70" i="1" s="1"/>
  <c r="AV70" i="1"/>
  <c r="AW70" i="1" s="1"/>
  <c r="AX70" i="1"/>
  <c r="AY70" i="1"/>
  <c r="AZ70" i="1"/>
  <c r="BE70" i="1"/>
  <c r="BF70" i="1" s="1"/>
  <c r="BI70" i="1" s="1"/>
  <c r="BH70" i="1"/>
  <c r="R71" i="1"/>
  <c r="T71" i="1" s="1"/>
  <c r="BN71" i="1" s="1"/>
  <c r="AV71" i="1"/>
  <c r="K71" i="1" s="1"/>
  <c r="AW71" i="1"/>
  <c r="AX71" i="1"/>
  <c r="AY71" i="1"/>
  <c r="AZ71" i="1"/>
  <c r="BE71" i="1"/>
  <c r="BF71" i="1" s="1"/>
  <c r="BI71" i="1" s="1"/>
  <c r="BH71" i="1"/>
  <c r="K72" i="1"/>
  <c r="N72" i="1"/>
  <c r="R72" i="1"/>
  <c r="T72" i="1" s="1"/>
  <c r="AV72" i="1"/>
  <c r="AW72" i="1" s="1"/>
  <c r="AX72" i="1"/>
  <c r="AY72" i="1"/>
  <c r="AZ72" i="1"/>
  <c r="BE72" i="1"/>
  <c r="BF72" i="1" s="1"/>
  <c r="BI72" i="1" s="1"/>
  <c r="BH72" i="1"/>
  <c r="R73" i="1"/>
  <c r="T73" i="1" s="1"/>
  <c r="AV73" i="1"/>
  <c r="K73" i="1" s="1"/>
  <c r="AW73" i="1"/>
  <c r="N73" i="1" s="1"/>
  <c r="AX73" i="1"/>
  <c r="AY73" i="1"/>
  <c r="AZ73" i="1"/>
  <c r="BE73" i="1"/>
  <c r="BF73" i="1" s="1"/>
  <c r="BI73" i="1" s="1"/>
  <c r="BH73" i="1"/>
  <c r="R74" i="1"/>
  <c r="T74" i="1" s="1"/>
  <c r="AV74" i="1"/>
  <c r="K74" i="1" s="1"/>
  <c r="AX74" i="1"/>
  <c r="AY74" i="1"/>
  <c r="AZ74" i="1"/>
  <c r="BE74" i="1"/>
  <c r="BF74" i="1" s="1"/>
  <c r="BI74" i="1" s="1"/>
  <c r="BH74" i="1"/>
  <c r="K75" i="1"/>
  <c r="R75" i="1"/>
  <c r="T75" i="1" s="1"/>
  <c r="AV75" i="1"/>
  <c r="AW75" i="1" s="1"/>
  <c r="N75" i="1" s="1"/>
  <c r="AX75" i="1"/>
  <c r="AY75" i="1"/>
  <c r="AZ75" i="1"/>
  <c r="BE75" i="1"/>
  <c r="BF75" i="1" s="1"/>
  <c r="BH75" i="1"/>
  <c r="R76" i="1"/>
  <c r="T76" i="1" s="1"/>
  <c r="AV76" i="1"/>
  <c r="AX76" i="1"/>
  <c r="AY76" i="1"/>
  <c r="AZ76" i="1"/>
  <c r="BE76" i="1"/>
  <c r="BF76" i="1" s="1"/>
  <c r="BI76" i="1" s="1"/>
  <c r="BH76" i="1"/>
  <c r="R77" i="1"/>
  <c r="T77" i="1" s="1"/>
  <c r="AV77" i="1"/>
  <c r="K77" i="1" s="1"/>
  <c r="AX77" i="1"/>
  <c r="AY77" i="1"/>
  <c r="AZ77" i="1"/>
  <c r="BE77" i="1"/>
  <c r="BF77" i="1" s="1"/>
  <c r="BI77" i="1" s="1"/>
  <c r="BH77" i="1"/>
  <c r="R78" i="1"/>
  <c r="T78" i="1" s="1"/>
  <c r="AV78" i="1"/>
  <c r="K78" i="1" s="1"/>
  <c r="AW78" i="1"/>
  <c r="N78" i="1" s="1"/>
  <c r="AX78" i="1"/>
  <c r="BA78" i="1" s="1"/>
  <c r="P78" i="1" s="1"/>
  <c r="BB78" i="1" s="1"/>
  <c r="AY78" i="1"/>
  <c r="AZ78" i="1"/>
  <c r="BE78" i="1"/>
  <c r="BF78" i="1" s="1"/>
  <c r="BI78" i="1" s="1"/>
  <c r="BH78" i="1"/>
  <c r="R79" i="1"/>
  <c r="T79" i="1" s="1"/>
  <c r="AV79" i="1"/>
  <c r="K79" i="1" s="1"/>
  <c r="AX79" i="1"/>
  <c r="AY79" i="1"/>
  <c r="AZ79" i="1"/>
  <c r="BE79" i="1"/>
  <c r="BF79" i="1" s="1"/>
  <c r="BI79" i="1" s="1"/>
  <c r="BH79" i="1"/>
  <c r="R80" i="1"/>
  <c r="T80" i="1"/>
  <c r="AV80" i="1"/>
  <c r="K80" i="1" s="1"/>
  <c r="BN80" i="1" s="1"/>
  <c r="AW80" i="1"/>
  <c r="AX80" i="1"/>
  <c r="AY80" i="1"/>
  <c r="AZ80" i="1"/>
  <c r="BE80" i="1"/>
  <c r="BF80" i="1" s="1"/>
  <c r="BH80" i="1"/>
  <c r="BI80" i="1" s="1"/>
  <c r="R81" i="1"/>
  <c r="T81" i="1" s="1"/>
  <c r="AV81" i="1"/>
  <c r="AX81" i="1"/>
  <c r="AY81" i="1"/>
  <c r="AZ81" i="1"/>
  <c r="BE81" i="1"/>
  <c r="BF81" i="1" s="1"/>
  <c r="BH81" i="1"/>
  <c r="BI81" i="1"/>
  <c r="R82" i="1"/>
  <c r="T82" i="1" s="1"/>
  <c r="AV82" i="1"/>
  <c r="K82" i="1" s="1"/>
  <c r="AX82" i="1"/>
  <c r="AY82" i="1"/>
  <c r="AZ82" i="1"/>
  <c r="BE82" i="1"/>
  <c r="BF82" i="1" s="1"/>
  <c r="BH82" i="1"/>
  <c r="BI82" i="1"/>
  <c r="R83" i="1"/>
  <c r="T83" i="1" s="1"/>
  <c r="AV83" i="1"/>
  <c r="AX83" i="1"/>
  <c r="AY83" i="1"/>
  <c r="AZ83" i="1"/>
  <c r="BE83" i="1"/>
  <c r="BF83" i="1"/>
  <c r="BH83" i="1"/>
  <c r="K84" i="1"/>
  <c r="R84" i="1"/>
  <c r="T84" i="1" s="1"/>
  <c r="AV84" i="1"/>
  <c r="AW84" i="1"/>
  <c r="N84" i="1" s="1"/>
  <c r="AX84" i="1"/>
  <c r="AY84" i="1"/>
  <c r="AZ84" i="1"/>
  <c r="BA84" i="1" s="1"/>
  <c r="P84" i="1" s="1"/>
  <c r="BB84" i="1" s="1"/>
  <c r="BE84" i="1"/>
  <c r="BF84" i="1" s="1"/>
  <c r="BH84" i="1"/>
  <c r="BI84" i="1"/>
  <c r="K85" i="1"/>
  <c r="BN85" i="1" s="1"/>
  <c r="R85" i="1"/>
  <c r="T85" i="1"/>
  <c r="AV85" i="1"/>
  <c r="AW85" i="1" s="1"/>
  <c r="N85" i="1" s="1"/>
  <c r="AX85" i="1"/>
  <c r="AY85" i="1"/>
  <c r="AZ85" i="1"/>
  <c r="BA85" i="1" s="1"/>
  <c r="P85" i="1" s="1"/>
  <c r="BB85" i="1" s="1"/>
  <c r="BE85" i="1"/>
  <c r="BF85" i="1" s="1"/>
  <c r="BI85" i="1" s="1"/>
  <c r="BH85" i="1"/>
  <c r="R86" i="1"/>
  <c r="T86" i="1"/>
  <c r="AV86" i="1"/>
  <c r="K86" i="1" s="1"/>
  <c r="AX86" i="1"/>
  <c r="AY86" i="1"/>
  <c r="AZ86" i="1"/>
  <c r="BE86" i="1"/>
  <c r="BF86" i="1" s="1"/>
  <c r="BI86" i="1" s="1"/>
  <c r="BH86" i="1"/>
  <c r="BN86" i="1"/>
  <c r="K87" i="1"/>
  <c r="BN87" i="1" s="1"/>
  <c r="R87" i="1"/>
  <c r="T87" i="1" s="1"/>
  <c r="AV87" i="1"/>
  <c r="AW87" i="1" s="1"/>
  <c r="AX87" i="1"/>
  <c r="AY87" i="1"/>
  <c r="AZ87" i="1"/>
  <c r="BE87" i="1"/>
  <c r="BF87" i="1" s="1"/>
  <c r="BH87" i="1"/>
  <c r="R88" i="1"/>
  <c r="T88" i="1"/>
  <c r="AV88" i="1"/>
  <c r="K88" i="1" s="1"/>
  <c r="AX88" i="1"/>
  <c r="AY88" i="1"/>
  <c r="AZ88" i="1"/>
  <c r="BE88" i="1"/>
  <c r="BF88" i="1"/>
  <c r="BI88" i="1" s="1"/>
  <c r="BH88" i="1"/>
  <c r="R89" i="1"/>
  <c r="T89" i="1" s="1"/>
  <c r="AV89" i="1"/>
  <c r="K89" i="1" s="1"/>
  <c r="AW89" i="1"/>
  <c r="AX89" i="1"/>
  <c r="BA89" i="1" s="1"/>
  <c r="P89" i="1" s="1"/>
  <c r="BB89" i="1" s="1"/>
  <c r="AY89" i="1"/>
  <c r="AZ89" i="1"/>
  <c r="BE89" i="1"/>
  <c r="BF89" i="1" s="1"/>
  <c r="BH89" i="1"/>
  <c r="BI89" i="1"/>
  <c r="K90" i="1"/>
  <c r="N90" i="1"/>
  <c r="R90" i="1"/>
  <c r="T90" i="1" s="1"/>
  <c r="AV90" i="1"/>
  <c r="AW90" i="1" s="1"/>
  <c r="AX90" i="1"/>
  <c r="AY90" i="1"/>
  <c r="AZ90" i="1"/>
  <c r="BA90" i="1" s="1"/>
  <c r="P90" i="1" s="1"/>
  <c r="BB90" i="1" s="1"/>
  <c r="BE90" i="1"/>
  <c r="BF90" i="1"/>
  <c r="BH90" i="1"/>
  <c r="K91" i="1"/>
  <c r="BN91" i="1" s="1"/>
  <c r="R91" i="1"/>
  <c r="T91" i="1" s="1"/>
  <c r="AV91" i="1"/>
  <c r="AW91" i="1" s="1"/>
  <c r="N91" i="1" s="1"/>
  <c r="AX91" i="1"/>
  <c r="AY91" i="1"/>
  <c r="AZ91" i="1"/>
  <c r="BE91" i="1"/>
  <c r="BF91" i="1" s="1"/>
  <c r="BI91" i="1" s="1"/>
  <c r="BH91" i="1"/>
  <c r="R92" i="1"/>
  <c r="T92" i="1" s="1"/>
  <c r="AV92" i="1"/>
  <c r="K92" i="1" s="1"/>
  <c r="AX92" i="1"/>
  <c r="AY92" i="1"/>
  <c r="AZ92" i="1"/>
  <c r="BE92" i="1"/>
  <c r="BF92" i="1"/>
  <c r="BH92" i="1"/>
  <c r="R93" i="1"/>
  <c r="T93" i="1" s="1"/>
  <c r="AV93" i="1"/>
  <c r="K93" i="1" s="1"/>
  <c r="BN93" i="1" s="1"/>
  <c r="AX93" i="1"/>
  <c r="AY93" i="1"/>
  <c r="AZ93" i="1"/>
  <c r="BE93" i="1"/>
  <c r="BF93" i="1"/>
  <c r="BH93" i="1"/>
  <c r="R94" i="1"/>
  <c r="T94" i="1" s="1"/>
  <c r="AV94" i="1"/>
  <c r="AX94" i="1"/>
  <c r="AY94" i="1"/>
  <c r="AZ94" i="1"/>
  <c r="BE94" i="1"/>
  <c r="BF94" i="1" s="1"/>
  <c r="BH94" i="1"/>
  <c r="K95" i="1"/>
  <c r="R95" i="1"/>
  <c r="T95" i="1" s="1"/>
  <c r="AV95" i="1"/>
  <c r="AW95" i="1"/>
  <c r="N95" i="1" s="1"/>
  <c r="AX95" i="1"/>
  <c r="AY95" i="1"/>
  <c r="AZ95" i="1"/>
  <c r="BE95" i="1"/>
  <c r="BF95" i="1"/>
  <c r="BH95" i="1"/>
  <c r="R96" i="1"/>
  <c r="T96" i="1" s="1"/>
  <c r="AV96" i="1"/>
  <c r="AX96" i="1"/>
  <c r="AY96" i="1"/>
  <c r="AZ96" i="1"/>
  <c r="BE96" i="1"/>
  <c r="BF96" i="1" s="1"/>
  <c r="BI96" i="1" s="1"/>
  <c r="BH96" i="1"/>
  <c r="R97" i="1"/>
  <c r="T97" i="1" s="1"/>
  <c r="AV97" i="1"/>
  <c r="K97" i="1" s="1"/>
  <c r="AX97" i="1"/>
  <c r="AY97" i="1"/>
  <c r="AZ97" i="1"/>
  <c r="BE97" i="1"/>
  <c r="BF97" i="1" s="1"/>
  <c r="BI97" i="1" s="1"/>
  <c r="BH97" i="1"/>
  <c r="R98" i="1"/>
  <c r="T98" i="1" s="1"/>
  <c r="AV98" i="1"/>
  <c r="AX98" i="1"/>
  <c r="AY98" i="1"/>
  <c r="AZ98" i="1"/>
  <c r="BE98" i="1"/>
  <c r="BF98" i="1" s="1"/>
  <c r="BH98" i="1"/>
  <c r="K99" i="1"/>
  <c r="R99" i="1"/>
  <c r="T99" i="1" s="1"/>
  <c r="AV99" i="1"/>
  <c r="AW99" i="1"/>
  <c r="AX99" i="1"/>
  <c r="AY99" i="1"/>
  <c r="AZ99" i="1"/>
  <c r="BE99" i="1"/>
  <c r="BF99" i="1" s="1"/>
  <c r="BH99" i="1"/>
  <c r="BI99" i="1"/>
  <c r="K100" i="1"/>
  <c r="R100" i="1"/>
  <c r="T100" i="1" s="1"/>
  <c r="AV100" i="1"/>
  <c r="AW100" i="1" s="1"/>
  <c r="N100" i="1" s="1"/>
  <c r="AX100" i="1"/>
  <c r="AY100" i="1"/>
  <c r="AZ100" i="1"/>
  <c r="BE100" i="1"/>
  <c r="BF100" i="1" s="1"/>
  <c r="BI100" i="1" s="1"/>
  <c r="BH100" i="1"/>
  <c r="R101" i="1"/>
  <c r="T101" i="1" s="1"/>
  <c r="AV101" i="1"/>
  <c r="AX101" i="1"/>
  <c r="AY101" i="1"/>
  <c r="AZ101" i="1"/>
  <c r="BE101" i="1"/>
  <c r="BF101" i="1" s="1"/>
  <c r="BH101" i="1"/>
  <c r="K102" i="1"/>
  <c r="R102" i="1"/>
  <c r="AV102" i="1"/>
  <c r="AW102" i="1" s="1"/>
  <c r="N102" i="1" s="1"/>
  <c r="AX102" i="1"/>
  <c r="AY102" i="1"/>
  <c r="AZ102" i="1"/>
  <c r="BE102" i="1"/>
  <c r="BF102" i="1"/>
  <c r="BI102" i="1" s="1"/>
  <c r="BH102" i="1"/>
  <c r="R103" i="1"/>
  <c r="T103" i="1" s="1"/>
  <c r="AV103" i="1"/>
  <c r="K103" i="1" s="1"/>
  <c r="AX103" i="1"/>
  <c r="AY103" i="1"/>
  <c r="AZ103" i="1"/>
  <c r="BE103" i="1"/>
  <c r="BF103" i="1" s="1"/>
  <c r="BH103" i="1"/>
  <c r="BI103" i="1"/>
  <c r="R104" i="1"/>
  <c r="T104" i="1" s="1"/>
  <c r="AV104" i="1"/>
  <c r="K104" i="1" s="1"/>
  <c r="AW104" i="1"/>
  <c r="AX104" i="1"/>
  <c r="AY104" i="1"/>
  <c r="AZ104" i="1"/>
  <c r="BE104" i="1"/>
  <c r="BF104" i="1"/>
  <c r="BH104" i="1"/>
  <c r="R105" i="1"/>
  <c r="T105" i="1" s="1"/>
  <c r="AV105" i="1"/>
  <c r="K105" i="1" s="1"/>
  <c r="AW105" i="1"/>
  <c r="N105" i="1" s="1"/>
  <c r="AX105" i="1"/>
  <c r="AY105" i="1"/>
  <c r="AZ105" i="1"/>
  <c r="BE105" i="1"/>
  <c r="BF105" i="1"/>
  <c r="BI105" i="1" s="1"/>
  <c r="BH105" i="1"/>
  <c r="R106" i="1"/>
  <c r="T106" i="1" s="1"/>
  <c r="AV106" i="1"/>
  <c r="AX106" i="1"/>
  <c r="AY106" i="1"/>
  <c r="AZ106" i="1"/>
  <c r="BE106" i="1"/>
  <c r="BF106" i="1" s="1"/>
  <c r="BI106" i="1" s="1"/>
  <c r="BH106" i="1"/>
  <c r="R107" i="1"/>
  <c r="T107" i="1" s="1"/>
  <c r="AV107" i="1"/>
  <c r="K107" i="1" s="1"/>
  <c r="AW107" i="1"/>
  <c r="N107" i="1" s="1"/>
  <c r="AX107" i="1"/>
  <c r="BA107" i="1" s="1"/>
  <c r="P107" i="1" s="1"/>
  <c r="BB107" i="1" s="1"/>
  <c r="AY107" i="1"/>
  <c r="AZ107" i="1"/>
  <c r="BE107" i="1"/>
  <c r="BF107" i="1" s="1"/>
  <c r="BH107" i="1"/>
  <c r="BI107" i="1"/>
  <c r="K108" i="1"/>
  <c r="R108" i="1"/>
  <c r="T108" i="1" s="1"/>
  <c r="BN108" i="1" s="1"/>
  <c r="AV108" i="1"/>
  <c r="AW108" i="1"/>
  <c r="N108" i="1" s="1"/>
  <c r="AX108" i="1"/>
  <c r="AY108" i="1"/>
  <c r="AZ108" i="1"/>
  <c r="BE108" i="1"/>
  <c r="BF108" i="1" s="1"/>
  <c r="BH108" i="1"/>
  <c r="BI108" i="1"/>
  <c r="K109" i="1"/>
  <c r="R109" i="1"/>
  <c r="T109" i="1" s="1"/>
  <c r="AV109" i="1"/>
  <c r="AW109" i="1"/>
  <c r="N109" i="1" s="1"/>
  <c r="AX109" i="1"/>
  <c r="AY109" i="1"/>
  <c r="AZ109" i="1"/>
  <c r="BE109" i="1"/>
  <c r="BF109" i="1" s="1"/>
  <c r="BH109" i="1"/>
  <c r="R110" i="1"/>
  <c r="T110" i="1" s="1"/>
  <c r="AV110" i="1"/>
  <c r="K110" i="1" s="1"/>
  <c r="AX110" i="1"/>
  <c r="AY110" i="1"/>
  <c r="AZ110" i="1"/>
  <c r="BE110" i="1"/>
  <c r="BF110" i="1"/>
  <c r="BI110" i="1" s="1"/>
  <c r="BH110" i="1"/>
  <c r="N111" i="1"/>
  <c r="R111" i="1"/>
  <c r="AV111" i="1"/>
  <c r="K111" i="1" s="1"/>
  <c r="AW111" i="1"/>
  <c r="AX111" i="1"/>
  <c r="AY111" i="1"/>
  <c r="AZ111" i="1"/>
  <c r="BE111" i="1"/>
  <c r="BF111" i="1"/>
  <c r="BI111" i="1" s="1"/>
  <c r="BH111" i="1"/>
  <c r="R112" i="1"/>
  <c r="T112" i="1" s="1"/>
  <c r="AV112" i="1"/>
  <c r="K112" i="1" s="1"/>
  <c r="AX112" i="1"/>
  <c r="AY112" i="1"/>
  <c r="AZ112" i="1"/>
  <c r="BE112" i="1"/>
  <c r="BF112" i="1"/>
  <c r="BI112" i="1" s="1"/>
  <c r="BH112" i="1"/>
  <c r="R113" i="1"/>
  <c r="T113" i="1" s="1"/>
  <c r="AV113" i="1"/>
  <c r="K113" i="1" s="1"/>
  <c r="AX113" i="1"/>
  <c r="AY113" i="1"/>
  <c r="AZ113" i="1"/>
  <c r="BE113" i="1"/>
  <c r="BF113" i="1"/>
  <c r="BI113" i="1" s="1"/>
  <c r="BH113" i="1"/>
  <c r="N114" i="1"/>
  <c r="R114" i="1"/>
  <c r="AV114" i="1"/>
  <c r="K114" i="1" s="1"/>
  <c r="AW114" i="1"/>
  <c r="AX114" i="1"/>
  <c r="AY114" i="1"/>
  <c r="AZ114" i="1"/>
  <c r="BE114" i="1"/>
  <c r="BF114" i="1" s="1"/>
  <c r="BI114" i="1" s="1"/>
  <c r="BH114" i="1"/>
  <c r="K115" i="1"/>
  <c r="R115" i="1"/>
  <c r="T115" i="1"/>
  <c r="AV115" i="1"/>
  <c r="AW115" i="1" s="1"/>
  <c r="N115" i="1" s="1"/>
  <c r="AX115" i="1"/>
  <c r="AY115" i="1"/>
  <c r="AZ115" i="1"/>
  <c r="BE115" i="1"/>
  <c r="BF115" i="1" s="1"/>
  <c r="BI115" i="1" s="1"/>
  <c r="BH115" i="1"/>
  <c r="BN115" i="1"/>
  <c r="R116" i="1"/>
  <c r="T116" i="1" s="1"/>
  <c r="AV116" i="1"/>
  <c r="K116" i="1" s="1"/>
  <c r="AX116" i="1"/>
  <c r="AY116" i="1"/>
  <c r="AZ116" i="1"/>
  <c r="BE116" i="1"/>
  <c r="BF116" i="1" s="1"/>
  <c r="BH116" i="1"/>
  <c r="R117" i="1"/>
  <c r="T117" i="1" s="1"/>
  <c r="AV117" i="1"/>
  <c r="AX117" i="1"/>
  <c r="AY117" i="1"/>
  <c r="AZ117" i="1"/>
  <c r="BE117" i="1"/>
  <c r="BF117" i="1"/>
  <c r="BI117" i="1" s="1"/>
  <c r="BH117" i="1"/>
  <c r="R118" i="1"/>
  <c r="T118" i="1"/>
  <c r="AV118" i="1"/>
  <c r="K118" i="1" s="1"/>
  <c r="BN118" i="1" s="1"/>
  <c r="AW118" i="1"/>
  <c r="AX118" i="1"/>
  <c r="AY118" i="1"/>
  <c r="AZ118" i="1"/>
  <c r="BA118" i="1" s="1"/>
  <c r="P118" i="1" s="1"/>
  <c r="BB118" i="1" s="1"/>
  <c r="BE118" i="1"/>
  <c r="BF118" i="1" s="1"/>
  <c r="BI118" i="1" s="1"/>
  <c r="BH118" i="1"/>
  <c r="R119" i="1"/>
  <c r="T119" i="1" s="1"/>
  <c r="AV119" i="1"/>
  <c r="K119" i="1" s="1"/>
  <c r="AX119" i="1"/>
  <c r="AY119" i="1"/>
  <c r="AZ119" i="1"/>
  <c r="BE119" i="1"/>
  <c r="BF119" i="1" s="1"/>
  <c r="BH119" i="1"/>
  <c r="N120" i="1"/>
  <c r="R120" i="1"/>
  <c r="AV120" i="1"/>
  <c r="K120" i="1" s="1"/>
  <c r="AW120" i="1"/>
  <c r="AX120" i="1"/>
  <c r="AY120" i="1"/>
  <c r="AZ120" i="1"/>
  <c r="BE120" i="1"/>
  <c r="BF120" i="1" s="1"/>
  <c r="BH120" i="1"/>
  <c r="K121" i="1"/>
  <c r="BN121" i="1" s="1"/>
  <c r="R121" i="1"/>
  <c r="T121" i="1" s="1"/>
  <c r="AV121" i="1"/>
  <c r="AW121" i="1"/>
  <c r="AX121" i="1"/>
  <c r="AY121" i="1"/>
  <c r="AZ121" i="1"/>
  <c r="BE121" i="1"/>
  <c r="BF121" i="1"/>
  <c r="BH121" i="1"/>
  <c r="BI121" i="1"/>
  <c r="R122" i="1"/>
  <c r="T122" i="1" s="1"/>
  <c r="AV122" i="1"/>
  <c r="K122" i="1" s="1"/>
  <c r="AW122" i="1"/>
  <c r="AX122" i="1"/>
  <c r="AY122" i="1"/>
  <c r="AZ122" i="1"/>
  <c r="BE122" i="1"/>
  <c r="BF122" i="1" s="1"/>
  <c r="BH122" i="1"/>
  <c r="K123" i="1"/>
  <c r="R123" i="1"/>
  <c r="T123" i="1" s="1"/>
  <c r="BN123" i="1" s="1"/>
  <c r="AV123" i="1"/>
  <c r="AW123" i="1" s="1"/>
  <c r="N123" i="1" s="1"/>
  <c r="AX123" i="1"/>
  <c r="AY123" i="1"/>
  <c r="BA123" i="1" s="1"/>
  <c r="P123" i="1" s="1"/>
  <c r="BB123" i="1" s="1"/>
  <c r="AZ123" i="1"/>
  <c r="BE123" i="1"/>
  <c r="BF123" i="1" s="1"/>
  <c r="BH123" i="1"/>
  <c r="K124" i="1"/>
  <c r="R124" i="1"/>
  <c r="T124" i="1" s="1"/>
  <c r="BN124" i="1" s="1"/>
  <c r="AV124" i="1"/>
  <c r="AW124" i="1"/>
  <c r="N124" i="1" s="1"/>
  <c r="AX124" i="1"/>
  <c r="AY124" i="1"/>
  <c r="AZ124" i="1"/>
  <c r="BE124" i="1"/>
  <c r="BF124" i="1"/>
  <c r="BH124" i="1"/>
  <c r="BI124" i="1"/>
  <c r="R125" i="1"/>
  <c r="T125" i="1" s="1"/>
  <c r="AV125" i="1"/>
  <c r="K125" i="1" s="1"/>
  <c r="AW125" i="1"/>
  <c r="AX125" i="1"/>
  <c r="AY125" i="1"/>
  <c r="AZ125" i="1"/>
  <c r="BE125" i="1"/>
  <c r="BF125" i="1" s="1"/>
  <c r="BI125" i="1" s="1"/>
  <c r="BH125" i="1"/>
  <c r="K126" i="1"/>
  <c r="R126" i="1"/>
  <c r="T126" i="1" s="1"/>
  <c r="BN126" i="1" s="1"/>
  <c r="AV126" i="1"/>
  <c r="AW126" i="1" s="1"/>
  <c r="N126" i="1" s="1"/>
  <c r="AX126" i="1"/>
  <c r="AY126" i="1"/>
  <c r="AZ126" i="1"/>
  <c r="BA126" i="1" s="1"/>
  <c r="P126" i="1" s="1"/>
  <c r="BB126" i="1" s="1"/>
  <c r="BE126" i="1"/>
  <c r="BF126" i="1" s="1"/>
  <c r="BH126" i="1"/>
  <c r="K127" i="1"/>
  <c r="R127" i="1"/>
  <c r="T127" i="1" s="1"/>
  <c r="AV127" i="1"/>
  <c r="AW127" i="1" s="1"/>
  <c r="AX127" i="1"/>
  <c r="AY127" i="1"/>
  <c r="AZ127" i="1"/>
  <c r="BE127" i="1"/>
  <c r="BF127" i="1" s="1"/>
  <c r="BI127" i="1" s="1"/>
  <c r="BH127" i="1"/>
  <c r="R128" i="1"/>
  <c r="T128" i="1" s="1"/>
  <c r="AV128" i="1"/>
  <c r="AX128" i="1"/>
  <c r="AY128" i="1"/>
  <c r="AZ128" i="1"/>
  <c r="BE128" i="1"/>
  <c r="BF128" i="1" s="1"/>
  <c r="BH128" i="1"/>
  <c r="R129" i="1"/>
  <c r="T129" i="1" s="1"/>
  <c r="AV129" i="1"/>
  <c r="K129" i="1" s="1"/>
  <c r="BN129" i="1" s="1"/>
  <c r="AW129" i="1"/>
  <c r="N129" i="1" s="1"/>
  <c r="AX129" i="1"/>
  <c r="AY129" i="1"/>
  <c r="AZ129" i="1"/>
  <c r="BA129" i="1" s="1"/>
  <c r="P129" i="1" s="1"/>
  <c r="BB129" i="1" s="1"/>
  <c r="BC129" i="1" s="1"/>
  <c r="BD129" i="1"/>
  <c r="BG129" i="1" s="1"/>
  <c r="L129" i="1" s="1"/>
  <c r="BJ129" i="1" s="1"/>
  <c r="BE129" i="1"/>
  <c r="BF129" i="1" s="1"/>
  <c r="BH129" i="1"/>
  <c r="R130" i="1"/>
  <c r="T130" i="1"/>
  <c r="AV130" i="1"/>
  <c r="K130" i="1" s="1"/>
  <c r="AW130" i="1"/>
  <c r="AX130" i="1"/>
  <c r="AY130" i="1"/>
  <c r="AZ130" i="1"/>
  <c r="BE130" i="1"/>
  <c r="BF130" i="1" s="1"/>
  <c r="BI130" i="1" s="1"/>
  <c r="BH130" i="1"/>
  <c r="R131" i="1"/>
  <c r="T131" i="1" s="1"/>
  <c r="AV131" i="1"/>
  <c r="K131" i="1" s="1"/>
  <c r="AW131" i="1"/>
  <c r="AX131" i="1"/>
  <c r="AY131" i="1"/>
  <c r="AZ131" i="1"/>
  <c r="BE131" i="1"/>
  <c r="BF131" i="1" s="1"/>
  <c r="BH131" i="1"/>
  <c r="BI131" i="1"/>
  <c r="K132" i="1"/>
  <c r="R132" i="1"/>
  <c r="T132" i="1" s="1"/>
  <c r="AV132" i="1"/>
  <c r="AW132" i="1"/>
  <c r="N132" i="1" s="1"/>
  <c r="AX132" i="1"/>
  <c r="AY132" i="1"/>
  <c r="AZ132" i="1"/>
  <c r="BE132" i="1"/>
  <c r="BF132" i="1" s="1"/>
  <c r="BH132" i="1"/>
  <c r="R133" i="1"/>
  <c r="T133" i="1" s="1"/>
  <c r="AV133" i="1"/>
  <c r="AX133" i="1"/>
  <c r="AY133" i="1"/>
  <c r="AZ133" i="1"/>
  <c r="BE133" i="1"/>
  <c r="BF133" i="1" s="1"/>
  <c r="BH133" i="1"/>
  <c r="BI133" i="1"/>
  <c r="R134" i="1"/>
  <c r="T134" i="1" s="1"/>
  <c r="AV134" i="1"/>
  <c r="K134" i="1" s="1"/>
  <c r="AW134" i="1"/>
  <c r="AX134" i="1"/>
  <c r="AY134" i="1"/>
  <c r="AZ134" i="1"/>
  <c r="BE134" i="1"/>
  <c r="BF134" i="1" s="1"/>
  <c r="BH134" i="1"/>
  <c r="K135" i="1"/>
  <c r="N135" i="1"/>
  <c r="R135" i="1"/>
  <c r="T135" i="1" s="1"/>
  <c r="AV135" i="1"/>
  <c r="AW135" i="1"/>
  <c r="AX135" i="1"/>
  <c r="AY135" i="1"/>
  <c r="AZ135" i="1"/>
  <c r="BE135" i="1"/>
  <c r="BF135" i="1" s="1"/>
  <c r="BI135" i="1" s="1"/>
  <c r="BH135" i="1"/>
  <c r="K136" i="1"/>
  <c r="R136" i="1"/>
  <c r="T136" i="1"/>
  <c r="BN136" i="1" s="1"/>
  <c r="AV136" i="1"/>
  <c r="AW136" i="1" s="1"/>
  <c r="AX136" i="1"/>
  <c r="AY136" i="1"/>
  <c r="BA136" i="1" s="1"/>
  <c r="P136" i="1" s="1"/>
  <c r="BB136" i="1" s="1"/>
  <c r="AZ136" i="1"/>
  <c r="BE136" i="1"/>
  <c r="BF136" i="1" s="1"/>
  <c r="BH136" i="1"/>
  <c r="R137" i="1"/>
  <c r="T137" i="1"/>
  <c r="AV137" i="1"/>
  <c r="AX137" i="1"/>
  <c r="AY137" i="1"/>
  <c r="AZ137" i="1"/>
  <c r="BE137" i="1"/>
  <c r="BF137" i="1" s="1"/>
  <c r="BH137" i="1"/>
  <c r="R138" i="1"/>
  <c r="T138" i="1"/>
  <c r="BN138" i="1" s="1"/>
  <c r="AV138" i="1"/>
  <c r="K138" i="1" s="1"/>
  <c r="AW138" i="1"/>
  <c r="N138" i="1" s="1"/>
  <c r="AX138" i="1"/>
  <c r="AY138" i="1"/>
  <c r="AZ138" i="1"/>
  <c r="BA138" i="1"/>
  <c r="P138" i="1" s="1"/>
  <c r="BB138" i="1" s="1"/>
  <c r="BE138" i="1"/>
  <c r="BF138" i="1" s="1"/>
  <c r="BI138" i="1" s="1"/>
  <c r="BH138" i="1"/>
  <c r="R139" i="1"/>
  <c r="T139" i="1"/>
  <c r="AV139" i="1"/>
  <c r="AX139" i="1"/>
  <c r="AY139" i="1"/>
  <c r="AZ139" i="1"/>
  <c r="BE139" i="1"/>
  <c r="BF139" i="1" s="1"/>
  <c r="BH139" i="1"/>
  <c r="R140" i="1"/>
  <c r="T140" i="1" s="1"/>
  <c r="AV140" i="1"/>
  <c r="K140" i="1" s="1"/>
  <c r="AW140" i="1"/>
  <c r="AX140" i="1"/>
  <c r="AY140" i="1"/>
  <c r="AZ140" i="1"/>
  <c r="BE140" i="1"/>
  <c r="BF140" i="1"/>
  <c r="BI140" i="1" s="1"/>
  <c r="BH140" i="1"/>
  <c r="R141" i="1"/>
  <c r="T141" i="1" s="1"/>
  <c r="AV141" i="1"/>
  <c r="K141" i="1" s="1"/>
  <c r="AX141" i="1"/>
  <c r="AY141" i="1"/>
  <c r="AZ141" i="1"/>
  <c r="BE141" i="1"/>
  <c r="BF141" i="1" s="1"/>
  <c r="BI141" i="1" s="1"/>
  <c r="BH141" i="1"/>
  <c r="R142" i="1"/>
  <c r="T142" i="1" s="1"/>
  <c r="AV142" i="1"/>
  <c r="AW142" i="1" s="1"/>
  <c r="AX142" i="1"/>
  <c r="AY142" i="1"/>
  <c r="AZ142" i="1"/>
  <c r="BE142" i="1"/>
  <c r="BF142" i="1"/>
  <c r="BH142" i="1"/>
  <c r="BI142" i="1"/>
  <c r="R143" i="1"/>
  <c r="T143" i="1" s="1"/>
  <c r="AV143" i="1"/>
  <c r="AX143" i="1"/>
  <c r="AY143" i="1"/>
  <c r="AZ143" i="1"/>
  <c r="BE143" i="1"/>
  <c r="BF143" i="1" s="1"/>
  <c r="BH143" i="1"/>
  <c r="K144" i="1"/>
  <c r="R144" i="1"/>
  <c r="T144" i="1"/>
  <c r="AV144" i="1"/>
  <c r="AW144" i="1" s="1"/>
  <c r="N144" i="1" s="1"/>
  <c r="AX144" i="1"/>
  <c r="AY144" i="1"/>
  <c r="BA144" i="1" s="1"/>
  <c r="P144" i="1" s="1"/>
  <c r="BB144" i="1" s="1"/>
  <c r="AZ144" i="1"/>
  <c r="BE144" i="1"/>
  <c r="BF144" i="1" s="1"/>
  <c r="BH144" i="1"/>
  <c r="BI144" i="1"/>
  <c r="K145" i="1"/>
  <c r="R145" i="1"/>
  <c r="T145" i="1" s="1"/>
  <c r="AV145" i="1"/>
  <c r="AW145" i="1"/>
  <c r="N145" i="1" s="1"/>
  <c r="AX145" i="1"/>
  <c r="AY145" i="1"/>
  <c r="AZ145" i="1"/>
  <c r="BA145" i="1" s="1"/>
  <c r="P145" i="1" s="1"/>
  <c r="BB145" i="1" s="1"/>
  <c r="BE145" i="1"/>
  <c r="BF145" i="1"/>
  <c r="BI145" i="1" s="1"/>
  <c r="BH145" i="1"/>
  <c r="R146" i="1"/>
  <c r="T146" i="1" s="1"/>
  <c r="AV146" i="1"/>
  <c r="AX146" i="1"/>
  <c r="AY146" i="1"/>
  <c r="AZ146" i="1"/>
  <c r="BE146" i="1"/>
  <c r="BF146" i="1" s="1"/>
  <c r="BH146" i="1"/>
  <c r="R147" i="1"/>
  <c r="T147" i="1"/>
  <c r="AV147" i="1"/>
  <c r="K147" i="1" s="1"/>
  <c r="BN147" i="1" s="1"/>
  <c r="AX147" i="1"/>
  <c r="AY147" i="1"/>
  <c r="AZ147" i="1"/>
  <c r="BE147" i="1"/>
  <c r="BF147" i="1" s="1"/>
  <c r="BI147" i="1" s="1"/>
  <c r="BH147" i="1"/>
  <c r="R148" i="1"/>
  <c r="T148" i="1"/>
  <c r="AV148" i="1"/>
  <c r="K148" i="1" s="1"/>
  <c r="AW148" i="1"/>
  <c r="AX148" i="1"/>
  <c r="AY148" i="1"/>
  <c r="AZ148" i="1"/>
  <c r="BA148" i="1" s="1"/>
  <c r="P148" i="1" s="1"/>
  <c r="BB148" i="1" s="1"/>
  <c r="BE148" i="1"/>
  <c r="BF148" i="1" s="1"/>
  <c r="BI148" i="1" s="1"/>
  <c r="BH148" i="1"/>
  <c r="R149" i="1"/>
  <c r="T149" i="1" s="1"/>
  <c r="AV149" i="1"/>
  <c r="K149" i="1" s="1"/>
  <c r="AX149" i="1"/>
  <c r="AY149" i="1"/>
  <c r="AZ149" i="1"/>
  <c r="BE149" i="1"/>
  <c r="BF149" i="1" s="1"/>
  <c r="BI149" i="1" s="1"/>
  <c r="BH149" i="1"/>
  <c r="K150" i="1"/>
  <c r="BN150" i="1" s="1"/>
  <c r="R150" i="1"/>
  <c r="T150" i="1" s="1"/>
  <c r="AV150" i="1"/>
  <c r="AW150" i="1" s="1"/>
  <c r="N150" i="1" s="1"/>
  <c r="AX150" i="1"/>
  <c r="AY150" i="1"/>
  <c r="AZ150" i="1"/>
  <c r="BE150" i="1"/>
  <c r="BF150" i="1" s="1"/>
  <c r="BH150" i="1"/>
  <c r="R151" i="1"/>
  <c r="T151" i="1" s="1"/>
  <c r="AV151" i="1"/>
  <c r="AX151" i="1"/>
  <c r="AY151" i="1"/>
  <c r="AZ151" i="1"/>
  <c r="BE151" i="1"/>
  <c r="BF151" i="1"/>
  <c r="BI151" i="1" s="1"/>
  <c r="BH151" i="1"/>
  <c r="R152" i="1"/>
  <c r="T152" i="1" s="1"/>
  <c r="AV152" i="1"/>
  <c r="K152" i="1" s="1"/>
  <c r="AX152" i="1"/>
  <c r="AY152" i="1"/>
  <c r="AZ152" i="1"/>
  <c r="BE152" i="1"/>
  <c r="BF152" i="1" s="1"/>
  <c r="BH152" i="1"/>
  <c r="R153" i="1"/>
  <c r="T153" i="1" s="1"/>
  <c r="AV153" i="1"/>
  <c r="K153" i="1" s="1"/>
  <c r="AX153" i="1"/>
  <c r="AY153" i="1"/>
  <c r="AZ153" i="1"/>
  <c r="BE153" i="1"/>
  <c r="BF153" i="1"/>
  <c r="BI153" i="1" s="1"/>
  <c r="BH153" i="1"/>
  <c r="R154" i="1"/>
  <c r="T154" i="1" s="1"/>
  <c r="AV154" i="1"/>
  <c r="AW154" i="1" s="1"/>
  <c r="N154" i="1" s="1"/>
  <c r="AX154" i="1"/>
  <c r="AY154" i="1"/>
  <c r="AZ154" i="1"/>
  <c r="BE154" i="1"/>
  <c r="BF154" i="1"/>
  <c r="BH154" i="1"/>
  <c r="R155" i="1"/>
  <c r="T155" i="1"/>
  <c r="AV155" i="1"/>
  <c r="AX155" i="1"/>
  <c r="AY155" i="1"/>
  <c r="AZ155" i="1"/>
  <c r="BE155" i="1"/>
  <c r="BF155" i="1" s="1"/>
  <c r="BH155" i="1"/>
  <c r="R156" i="1"/>
  <c r="T156" i="1" s="1"/>
  <c r="AV156" i="1"/>
  <c r="K156" i="1" s="1"/>
  <c r="AW156" i="1"/>
  <c r="N156" i="1" s="1"/>
  <c r="AX156" i="1"/>
  <c r="AY156" i="1"/>
  <c r="AZ156" i="1"/>
  <c r="BE156" i="1"/>
  <c r="BF156" i="1"/>
  <c r="BH156" i="1"/>
  <c r="R157" i="1"/>
  <c r="T157" i="1" s="1"/>
  <c r="AV157" i="1"/>
  <c r="AW157" i="1" s="1"/>
  <c r="AX157" i="1"/>
  <c r="AY157" i="1"/>
  <c r="AZ157" i="1"/>
  <c r="BE157" i="1"/>
  <c r="BF157" i="1" s="1"/>
  <c r="BI157" i="1" s="1"/>
  <c r="BH157" i="1"/>
  <c r="R158" i="1"/>
  <c r="T158" i="1"/>
  <c r="AV158" i="1"/>
  <c r="AX158" i="1"/>
  <c r="AY158" i="1"/>
  <c r="AZ158" i="1"/>
  <c r="BE158" i="1"/>
  <c r="BF158" i="1" s="1"/>
  <c r="BI158" i="1" s="1"/>
  <c r="BH158" i="1"/>
  <c r="R159" i="1"/>
  <c r="T159" i="1" s="1"/>
  <c r="AV159" i="1"/>
  <c r="AX159" i="1"/>
  <c r="AY159" i="1"/>
  <c r="AZ159" i="1"/>
  <c r="BE159" i="1"/>
  <c r="BF159" i="1"/>
  <c r="BH159" i="1"/>
  <c r="K160" i="1"/>
  <c r="R160" i="1"/>
  <c r="T160" i="1" s="1"/>
  <c r="AV160" i="1"/>
  <c r="AW160" i="1"/>
  <c r="N160" i="1" s="1"/>
  <c r="AX160" i="1"/>
  <c r="AY160" i="1"/>
  <c r="AZ160" i="1"/>
  <c r="BE160" i="1"/>
  <c r="BF160" i="1" s="1"/>
  <c r="BH160" i="1"/>
  <c r="BN160" i="1"/>
  <c r="R161" i="1"/>
  <c r="T161" i="1" s="1"/>
  <c r="AV161" i="1"/>
  <c r="AX161" i="1"/>
  <c r="AY161" i="1"/>
  <c r="AZ161" i="1"/>
  <c r="BE161" i="1"/>
  <c r="BF161" i="1" s="1"/>
  <c r="BH161" i="1"/>
  <c r="K162" i="1"/>
  <c r="R162" i="1"/>
  <c r="T162" i="1" s="1"/>
  <c r="AV162" i="1"/>
  <c r="AW162" i="1"/>
  <c r="N162" i="1" s="1"/>
  <c r="AX162" i="1"/>
  <c r="AY162" i="1"/>
  <c r="AZ162" i="1"/>
  <c r="BE162" i="1"/>
  <c r="BF162" i="1"/>
  <c r="BH162" i="1"/>
  <c r="K163" i="1"/>
  <c r="BN163" i="1" s="1"/>
  <c r="N163" i="1"/>
  <c r="R163" i="1"/>
  <c r="T163" i="1" s="1"/>
  <c r="AV163" i="1"/>
  <c r="AW163" i="1" s="1"/>
  <c r="AX163" i="1"/>
  <c r="AY163" i="1"/>
  <c r="AZ163" i="1"/>
  <c r="BE163" i="1"/>
  <c r="BF163" i="1" s="1"/>
  <c r="BI163" i="1" s="1"/>
  <c r="BH163" i="1"/>
  <c r="R164" i="1"/>
  <c r="T164" i="1" s="1"/>
  <c r="AV164" i="1"/>
  <c r="AX164" i="1"/>
  <c r="AY164" i="1"/>
  <c r="AZ164" i="1"/>
  <c r="BE164" i="1"/>
  <c r="BF164" i="1" s="1"/>
  <c r="BH164" i="1"/>
  <c r="R165" i="1"/>
  <c r="T165" i="1" s="1"/>
  <c r="AV165" i="1"/>
  <c r="AX165" i="1"/>
  <c r="AY165" i="1"/>
  <c r="AZ165" i="1"/>
  <c r="BE165" i="1"/>
  <c r="BF165" i="1"/>
  <c r="BH165" i="1"/>
  <c r="BI165" i="1"/>
  <c r="K166" i="1"/>
  <c r="BN166" i="1" s="1"/>
  <c r="R166" i="1"/>
  <c r="T166" i="1"/>
  <c r="AV166" i="1"/>
  <c r="AW166" i="1" s="1"/>
  <c r="N166" i="1" s="1"/>
  <c r="AX166" i="1"/>
  <c r="AY166" i="1"/>
  <c r="AZ166" i="1"/>
  <c r="BE166" i="1"/>
  <c r="BF166" i="1"/>
  <c r="BH166" i="1"/>
  <c r="R167" i="1"/>
  <c r="T167" i="1"/>
  <c r="AV167" i="1"/>
  <c r="AW167" i="1" s="1"/>
  <c r="N167" i="1" s="1"/>
  <c r="AX167" i="1"/>
  <c r="AY167" i="1"/>
  <c r="AZ167" i="1"/>
  <c r="BE167" i="1"/>
  <c r="BF167" i="1" s="1"/>
  <c r="BH167" i="1"/>
  <c r="BI167" i="1"/>
  <c r="R168" i="1"/>
  <c r="T168" i="1"/>
  <c r="AV168" i="1"/>
  <c r="K168" i="1" s="1"/>
  <c r="AX168" i="1"/>
  <c r="AY168" i="1"/>
  <c r="AZ168" i="1"/>
  <c r="BE168" i="1"/>
  <c r="BF168" i="1" s="1"/>
  <c r="BH168" i="1"/>
  <c r="K169" i="1"/>
  <c r="BN169" i="1" s="1"/>
  <c r="R169" i="1"/>
  <c r="T169" i="1" s="1"/>
  <c r="AV169" i="1"/>
  <c r="AW169" i="1"/>
  <c r="N169" i="1" s="1"/>
  <c r="AX169" i="1"/>
  <c r="AY169" i="1"/>
  <c r="AZ169" i="1"/>
  <c r="BE169" i="1"/>
  <c r="BF169" i="1" s="1"/>
  <c r="BH169" i="1"/>
  <c r="K170" i="1"/>
  <c r="R170" i="1"/>
  <c r="T170" i="1" s="1"/>
  <c r="AV170" i="1"/>
  <c r="AW170" i="1"/>
  <c r="N170" i="1" s="1"/>
  <c r="AX170" i="1"/>
  <c r="AY170" i="1"/>
  <c r="AZ170" i="1"/>
  <c r="BA170" i="1" s="1"/>
  <c r="P170" i="1" s="1"/>
  <c r="BB170" i="1" s="1"/>
  <c r="BE170" i="1"/>
  <c r="BF170" i="1" s="1"/>
  <c r="BI170" i="1" s="1"/>
  <c r="BH170" i="1"/>
  <c r="R171" i="1"/>
  <c r="T171" i="1"/>
  <c r="AV171" i="1"/>
  <c r="K171" i="1" s="1"/>
  <c r="AW171" i="1"/>
  <c r="AX171" i="1"/>
  <c r="AY171" i="1"/>
  <c r="AZ171" i="1"/>
  <c r="BE171" i="1"/>
  <c r="BF171" i="1" s="1"/>
  <c r="BI171" i="1" s="1"/>
  <c r="BH171" i="1"/>
  <c r="K172" i="1"/>
  <c r="BN172" i="1" s="1"/>
  <c r="N172" i="1"/>
  <c r="R172" i="1"/>
  <c r="T172" i="1"/>
  <c r="AV172" i="1"/>
  <c r="AW172" i="1" s="1"/>
  <c r="AX172" i="1"/>
  <c r="AY172" i="1"/>
  <c r="AZ172" i="1"/>
  <c r="BA172" i="1" s="1"/>
  <c r="P172" i="1" s="1"/>
  <c r="BB172" i="1" s="1"/>
  <c r="BE172" i="1"/>
  <c r="BF172" i="1" s="1"/>
  <c r="BH172" i="1"/>
  <c r="K173" i="1"/>
  <c r="R173" i="1"/>
  <c r="T173" i="1" s="1"/>
  <c r="AV173" i="1"/>
  <c r="AW173" i="1" s="1"/>
  <c r="N173" i="1" s="1"/>
  <c r="AX173" i="1"/>
  <c r="AY173" i="1"/>
  <c r="AZ173" i="1"/>
  <c r="BE173" i="1"/>
  <c r="BF173" i="1" s="1"/>
  <c r="BH173" i="1"/>
  <c r="R174" i="1"/>
  <c r="T174" i="1"/>
  <c r="AV174" i="1"/>
  <c r="K174" i="1" s="1"/>
  <c r="BN174" i="1" s="1"/>
  <c r="AW174" i="1"/>
  <c r="AX174" i="1"/>
  <c r="AY174" i="1"/>
  <c r="AZ174" i="1"/>
  <c r="BE174" i="1"/>
  <c r="BF174" i="1" s="1"/>
  <c r="BH174" i="1"/>
  <c r="R175" i="1"/>
  <c r="T175" i="1"/>
  <c r="AV175" i="1"/>
  <c r="K175" i="1" s="1"/>
  <c r="BN175" i="1" s="1"/>
  <c r="AW175" i="1"/>
  <c r="N175" i="1" s="1"/>
  <c r="AX175" i="1"/>
  <c r="AY175" i="1"/>
  <c r="AZ175" i="1"/>
  <c r="BE175" i="1"/>
  <c r="BF175" i="1" s="1"/>
  <c r="BI175" i="1" s="1"/>
  <c r="BH175" i="1"/>
  <c r="K176" i="1"/>
  <c r="R176" i="1"/>
  <c r="T176" i="1" s="1"/>
  <c r="AV176" i="1"/>
  <c r="AW176" i="1"/>
  <c r="N176" i="1" s="1"/>
  <c r="AX176" i="1"/>
  <c r="AY176" i="1"/>
  <c r="AZ176" i="1"/>
  <c r="BE176" i="1"/>
  <c r="BF176" i="1" s="1"/>
  <c r="BH176" i="1"/>
  <c r="BI176" i="1" s="1"/>
  <c r="R177" i="1"/>
  <c r="T177" i="1" s="1"/>
  <c r="AV177" i="1"/>
  <c r="K177" i="1" s="1"/>
  <c r="AW177" i="1"/>
  <c r="N177" i="1" s="1"/>
  <c r="AX177" i="1"/>
  <c r="AY177" i="1"/>
  <c r="AZ177" i="1"/>
  <c r="BE177" i="1"/>
  <c r="BF177" i="1" s="1"/>
  <c r="BI177" i="1" s="1"/>
  <c r="BH177" i="1"/>
  <c r="K178" i="1"/>
  <c r="BN178" i="1" s="1"/>
  <c r="N178" i="1"/>
  <c r="R178" i="1"/>
  <c r="T178" i="1"/>
  <c r="AV178" i="1"/>
  <c r="AW178" i="1"/>
  <c r="AX178" i="1"/>
  <c r="AY178" i="1"/>
  <c r="AZ178" i="1"/>
  <c r="BA178" i="1" s="1"/>
  <c r="P178" i="1" s="1"/>
  <c r="BB178" i="1" s="1"/>
  <c r="BC178" i="1" s="1"/>
  <c r="BD178" i="1" s="1"/>
  <c r="BG178" i="1" s="1"/>
  <c r="L178" i="1" s="1"/>
  <c r="BJ178" i="1" s="1"/>
  <c r="BE178" i="1"/>
  <c r="BF178" i="1" s="1"/>
  <c r="BH178" i="1"/>
  <c r="K179" i="1"/>
  <c r="R179" i="1"/>
  <c r="T179" i="1" s="1"/>
  <c r="AV179" i="1"/>
  <c r="AW179" i="1"/>
  <c r="N179" i="1" s="1"/>
  <c r="AX179" i="1"/>
  <c r="AY179" i="1"/>
  <c r="AZ179" i="1"/>
  <c r="BE179" i="1"/>
  <c r="BF179" i="1" s="1"/>
  <c r="BI179" i="1" s="1"/>
  <c r="BH179" i="1"/>
  <c r="R180" i="1"/>
  <c r="T180" i="1"/>
  <c r="AV180" i="1"/>
  <c r="K180" i="1" s="1"/>
  <c r="AW180" i="1"/>
  <c r="AX180" i="1"/>
  <c r="AY180" i="1"/>
  <c r="AZ180" i="1"/>
  <c r="BE180" i="1"/>
  <c r="BF180" i="1" s="1"/>
  <c r="BH180" i="1"/>
  <c r="K181" i="1"/>
  <c r="R181" i="1"/>
  <c r="T181" i="1"/>
  <c r="AV181" i="1"/>
  <c r="AW181" i="1"/>
  <c r="N181" i="1" s="1"/>
  <c r="AX181" i="1"/>
  <c r="BA181" i="1" s="1"/>
  <c r="P181" i="1" s="1"/>
  <c r="BB181" i="1" s="1"/>
  <c r="AY181" i="1"/>
  <c r="AZ181" i="1"/>
  <c r="BE181" i="1"/>
  <c r="BF181" i="1" s="1"/>
  <c r="BH181" i="1"/>
  <c r="R182" i="1"/>
  <c r="T182" i="1"/>
  <c r="AV182" i="1"/>
  <c r="K182" i="1" s="1"/>
  <c r="AW182" i="1"/>
  <c r="N182" i="1" s="1"/>
  <c r="AX182" i="1"/>
  <c r="AY182" i="1"/>
  <c r="AZ182" i="1"/>
  <c r="BE182" i="1"/>
  <c r="BF182" i="1" s="1"/>
  <c r="BI182" i="1" s="1"/>
  <c r="BH182" i="1"/>
  <c r="R183" i="1"/>
  <c r="T183" i="1"/>
  <c r="AV183" i="1"/>
  <c r="K183" i="1" s="1"/>
  <c r="AW183" i="1"/>
  <c r="N183" i="1" s="1"/>
  <c r="AX183" i="1"/>
  <c r="AY183" i="1"/>
  <c r="AZ183" i="1"/>
  <c r="BE183" i="1"/>
  <c r="BF183" i="1" s="1"/>
  <c r="BH183" i="1"/>
  <c r="BI183" i="1"/>
  <c r="R184" i="1"/>
  <c r="T184" i="1"/>
  <c r="AV184" i="1"/>
  <c r="K184" i="1" s="1"/>
  <c r="AW184" i="1"/>
  <c r="N184" i="1" s="1"/>
  <c r="AX184" i="1"/>
  <c r="AY184" i="1"/>
  <c r="AZ184" i="1"/>
  <c r="BE184" i="1"/>
  <c r="BF184" i="1" s="1"/>
  <c r="BH184" i="1"/>
  <c r="BN184" i="1"/>
  <c r="R185" i="1"/>
  <c r="T185" i="1"/>
  <c r="AV185" i="1"/>
  <c r="AX185" i="1"/>
  <c r="AY185" i="1"/>
  <c r="AZ185" i="1"/>
  <c r="BE185" i="1"/>
  <c r="BF185" i="1" s="1"/>
  <c r="BH185" i="1"/>
  <c r="BI185" i="1"/>
  <c r="R186" i="1"/>
  <c r="T186" i="1"/>
  <c r="AV186" i="1"/>
  <c r="K186" i="1" s="1"/>
  <c r="BN186" i="1" s="1"/>
  <c r="AW186" i="1"/>
  <c r="AX186" i="1"/>
  <c r="AY186" i="1"/>
  <c r="AZ186" i="1"/>
  <c r="BE186" i="1"/>
  <c r="BF186" i="1" s="1"/>
  <c r="BH186" i="1"/>
  <c r="BI186" i="1" s="1"/>
  <c r="R187" i="1"/>
  <c r="T187" i="1"/>
  <c r="AV187" i="1"/>
  <c r="K187" i="1" s="1"/>
  <c r="BN187" i="1" s="1"/>
  <c r="AW187" i="1"/>
  <c r="N187" i="1" s="1"/>
  <c r="AX187" i="1"/>
  <c r="AY187" i="1"/>
  <c r="AZ187" i="1"/>
  <c r="BE187" i="1"/>
  <c r="BF187" i="1" s="1"/>
  <c r="BH187" i="1"/>
  <c r="R188" i="1"/>
  <c r="T188" i="1"/>
  <c r="AV188" i="1"/>
  <c r="K188" i="1" s="1"/>
  <c r="AW188" i="1"/>
  <c r="N188" i="1" s="1"/>
  <c r="AX188" i="1"/>
  <c r="AY188" i="1"/>
  <c r="AZ188" i="1"/>
  <c r="BA188" i="1" s="1"/>
  <c r="P188" i="1" s="1"/>
  <c r="BB188" i="1" s="1"/>
  <c r="BE188" i="1"/>
  <c r="BF188" i="1" s="1"/>
  <c r="BI188" i="1" s="1"/>
  <c r="BH188" i="1"/>
  <c r="R189" i="1"/>
  <c r="T189" i="1"/>
  <c r="AV189" i="1"/>
  <c r="K189" i="1" s="1"/>
  <c r="BN189" i="1" s="1"/>
  <c r="AX189" i="1"/>
  <c r="AY189" i="1"/>
  <c r="AZ189" i="1"/>
  <c r="BE189" i="1"/>
  <c r="BF189" i="1" s="1"/>
  <c r="BH189" i="1"/>
  <c r="BI189" i="1" s="1"/>
  <c r="K190" i="1"/>
  <c r="BN190" i="1" s="1"/>
  <c r="R190" i="1"/>
  <c r="T190" i="1" s="1"/>
  <c r="AV190" i="1"/>
  <c r="AW190" i="1"/>
  <c r="N190" i="1" s="1"/>
  <c r="AX190" i="1"/>
  <c r="AY190" i="1"/>
  <c r="AZ190" i="1"/>
  <c r="BA190" i="1"/>
  <c r="P190" i="1" s="1"/>
  <c r="BB190" i="1" s="1"/>
  <c r="BE190" i="1"/>
  <c r="BF190" i="1" s="1"/>
  <c r="BH190" i="1"/>
  <c r="K191" i="1"/>
  <c r="R191" i="1"/>
  <c r="T191" i="1" s="1"/>
  <c r="AV191" i="1"/>
  <c r="AW191" i="1"/>
  <c r="N191" i="1" s="1"/>
  <c r="AX191" i="1"/>
  <c r="AY191" i="1"/>
  <c r="AZ191" i="1"/>
  <c r="BA191" i="1"/>
  <c r="P191" i="1" s="1"/>
  <c r="BB191" i="1" s="1"/>
  <c r="BE191" i="1"/>
  <c r="BF191" i="1" s="1"/>
  <c r="BH191" i="1"/>
  <c r="BI191" i="1"/>
  <c r="R192" i="1"/>
  <c r="T192" i="1"/>
  <c r="AV192" i="1"/>
  <c r="K192" i="1" s="1"/>
  <c r="AX192" i="1"/>
  <c r="AY192" i="1"/>
  <c r="AZ192" i="1"/>
  <c r="BE192" i="1"/>
  <c r="BF192" i="1"/>
  <c r="BH192" i="1"/>
  <c r="BI192" i="1"/>
  <c r="K193" i="1"/>
  <c r="BN193" i="1" s="1"/>
  <c r="N193" i="1"/>
  <c r="R193" i="1"/>
  <c r="T193" i="1" s="1"/>
  <c r="AV193" i="1"/>
  <c r="AW193" i="1"/>
  <c r="AX193" i="1"/>
  <c r="AY193" i="1"/>
  <c r="AZ193" i="1"/>
  <c r="BA193" i="1"/>
  <c r="P193" i="1" s="1"/>
  <c r="BB193" i="1" s="1"/>
  <c r="BE193" i="1"/>
  <c r="BF193" i="1" s="1"/>
  <c r="BH193" i="1"/>
  <c r="O123" i="1" l="1"/>
  <c r="BC123" i="1"/>
  <c r="BD123" i="1" s="1"/>
  <c r="BG123" i="1" s="1"/>
  <c r="L123" i="1" s="1"/>
  <c r="BC172" i="1"/>
  <c r="BD172" i="1" s="1"/>
  <c r="BG172" i="1" s="1"/>
  <c r="L172" i="1" s="1"/>
  <c r="O172" i="1"/>
  <c r="BN63" i="1"/>
  <c r="BA24" i="1"/>
  <c r="P24" i="1" s="1"/>
  <c r="BB24" i="1" s="1"/>
  <c r="O24" i="1" s="1"/>
  <c r="BI160" i="1"/>
  <c r="M129" i="1"/>
  <c r="BK129" i="1" s="1"/>
  <c r="BN162" i="1"/>
  <c r="BI126" i="1"/>
  <c r="K98" i="1"/>
  <c r="AW98" i="1"/>
  <c r="N98" i="1" s="1"/>
  <c r="BI90" i="1"/>
  <c r="AW77" i="1"/>
  <c r="N77" i="1" s="1"/>
  <c r="BI75" i="1"/>
  <c r="BI59" i="1"/>
  <c r="BI28" i="1"/>
  <c r="N30" i="1"/>
  <c r="BA30" i="1"/>
  <c r="P30" i="1" s="1"/>
  <c r="BB30" i="1" s="1"/>
  <c r="O30" i="1" s="1"/>
  <c r="BI93" i="1"/>
  <c r="BI150" i="1"/>
  <c r="BC90" i="1"/>
  <c r="BD90" i="1" s="1"/>
  <c r="BG90" i="1" s="1"/>
  <c r="L90" i="1" s="1"/>
  <c r="BJ90" i="1" s="1"/>
  <c r="M90" i="1" s="1"/>
  <c r="O90" i="1"/>
  <c r="BI172" i="1"/>
  <c r="K167" i="1"/>
  <c r="BI184" i="1"/>
  <c r="BI120" i="1"/>
  <c r="BI187" i="1"/>
  <c r="BA179" i="1"/>
  <c r="P179" i="1" s="1"/>
  <c r="BB179" i="1" s="1"/>
  <c r="BM179" i="1" s="1"/>
  <c r="BO179" i="1" s="1"/>
  <c r="BI173" i="1"/>
  <c r="BI154" i="1"/>
  <c r="BN152" i="1"/>
  <c r="BA150" i="1"/>
  <c r="P150" i="1" s="1"/>
  <c r="BB150" i="1" s="1"/>
  <c r="BI134" i="1"/>
  <c r="M66" i="1"/>
  <c r="AW47" i="1"/>
  <c r="N47" i="1" s="1"/>
  <c r="K47" i="1"/>
  <c r="BN47" i="1" s="1"/>
  <c r="BI36" i="1"/>
  <c r="BI152" i="1"/>
  <c r="AW101" i="1"/>
  <c r="BA101" i="1" s="1"/>
  <c r="P101" i="1" s="1"/>
  <c r="BB101" i="1" s="1"/>
  <c r="K101" i="1"/>
  <c r="BN101" i="1" s="1"/>
  <c r="BA110" i="1"/>
  <c r="P110" i="1" s="1"/>
  <c r="BB110" i="1" s="1"/>
  <c r="BC110" i="1" s="1"/>
  <c r="BD110" i="1" s="1"/>
  <c r="BG110" i="1" s="1"/>
  <c r="L110" i="1" s="1"/>
  <c r="K30" i="1"/>
  <c r="BN30" i="1" s="1"/>
  <c r="AW24" i="1"/>
  <c r="N24" i="1" s="1"/>
  <c r="K24" i="1"/>
  <c r="BN24" i="1" s="1"/>
  <c r="BI116" i="1"/>
  <c r="BI104" i="1"/>
  <c r="BN181" i="1"/>
  <c r="BI180" i="1"/>
  <c r="BA173" i="1"/>
  <c r="P173" i="1" s="1"/>
  <c r="BB173" i="1" s="1"/>
  <c r="BC173" i="1" s="1"/>
  <c r="BD173" i="1" s="1"/>
  <c r="BG173" i="1" s="1"/>
  <c r="L173" i="1" s="1"/>
  <c r="BJ173" i="1" s="1"/>
  <c r="M173" i="1" s="1"/>
  <c r="BA114" i="1"/>
  <c r="P114" i="1" s="1"/>
  <c r="BB114" i="1" s="1"/>
  <c r="BC114" i="1" s="1"/>
  <c r="BD114" i="1" s="1"/>
  <c r="BG114" i="1" s="1"/>
  <c r="O95" i="1"/>
  <c r="BI94" i="1"/>
  <c r="K81" i="1"/>
  <c r="AW81" i="1"/>
  <c r="N81" i="1" s="1"/>
  <c r="BI63" i="1"/>
  <c r="AW62" i="1"/>
  <c r="K62" i="1"/>
  <c r="K58" i="1"/>
  <c r="BN58" i="1" s="1"/>
  <c r="BN44" i="1"/>
  <c r="K154" i="1"/>
  <c r="AW48" i="1"/>
  <c r="N48" i="1" s="1"/>
  <c r="K48" i="1"/>
  <c r="BN48" i="1" s="1"/>
  <c r="AW38" i="1"/>
  <c r="N38" i="1" s="1"/>
  <c r="K38" i="1"/>
  <c r="AW158" i="1"/>
  <c r="N158" i="1" s="1"/>
  <c r="K158" i="1"/>
  <c r="BN158" i="1" s="1"/>
  <c r="BI119" i="1"/>
  <c r="K117" i="1"/>
  <c r="BN117" i="1" s="1"/>
  <c r="AW117" i="1"/>
  <c r="BA18" i="1"/>
  <c r="P18" i="1" s="1"/>
  <c r="BB18" i="1" s="1"/>
  <c r="M178" i="1"/>
  <c r="BL178" i="1" s="1"/>
  <c r="BI166" i="1"/>
  <c r="AW164" i="1"/>
  <c r="N164" i="1" s="1"/>
  <c r="K164" i="1"/>
  <c r="BN164" i="1" s="1"/>
  <c r="BA187" i="1"/>
  <c r="P187" i="1" s="1"/>
  <c r="BB187" i="1" s="1"/>
  <c r="BI181" i="1"/>
  <c r="BI174" i="1"/>
  <c r="AW165" i="1"/>
  <c r="N165" i="1" s="1"/>
  <c r="K165" i="1"/>
  <c r="AW161" i="1"/>
  <c r="N161" i="1" s="1"/>
  <c r="K161" i="1"/>
  <c r="BN161" i="1" s="1"/>
  <c r="BA158" i="1"/>
  <c r="P158" i="1" s="1"/>
  <c r="BB158" i="1" s="1"/>
  <c r="BM158" i="1" s="1"/>
  <c r="BO158" i="1" s="1"/>
  <c r="AW153" i="1"/>
  <c r="N153" i="1" s="1"/>
  <c r="BN145" i="1"/>
  <c r="BI143" i="1"/>
  <c r="BN130" i="1"/>
  <c r="K16" i="1"/>
  <c r="AW16" i="1"/>
  <c r="AW151" i="1"/>
  <c r="N151" i="1" s="1"/>
  <c r="K151" i="1"/>
  <c r="BN151" i="1" s="1"/>
  <c r="AW139" i="1"/>
  <c r="BA139" i="1" s="1"/>
  <c r="P139" i="1" s="1"/>
  <c r="BB139" i="1" s="1"/>
  <c r="K139" i="1"/>
  <c r="BN139" i="1" s="1"/>
  <c r="BN127" i="1"/>
  <c r="BI137" i="1"/>
  <c r="AW159" i="1"/>
  <c r="N159" i="1" s="1"/>
  <c r="K159" i="1"/>
  <c r="BA177" i="1"/>
  <c r="P177" i="1" s="1"/>
  <c r="BB177" i="1" s="1"/>
  <c r="BA156" i="1"/>
  <c r="P156" i="1" s="1"/>
  <c r="BB156" i="1" s="1"/>
  <c r="BA169" i="1"/>
  <c r="P169" i="1" s="1"/>
  <c r="BB169" i="1" s="1"/>
  <c r="BC169" i="1" s="1"/>
  <c r="BD169" i="1" s="1"/>
  <c r="BG169" i="1" s="1"/>
  <c r="L169" i="1" s="1"/>
  <c r="BJ169" i="1" s="1"/>
  <c r="M169" i="1" s="1"/>
  <c r="BA163" i="1"/>
  <c r="P163" i="1" s="1"/>
  <c r="BB163" i="1" s="1"/>
  <c r="BA162" i="1"/>
  <c r="P162" i="1" s="1"/>
  <c r="BB162" i="1" s="1"/>
  <c r="BA111" i="1"/>
  <c r="P111" i="1" s="1"/>
  <c r="BB111" i="1" s="1"/>
  <c r="BC111" i="1" s="1"/>
  <c r="BD111" i="1" s="1"/>
  <c r="BG111" i="1" s="1"/>
  <c r="BA109" i="1"/>
  <c r="P109" i="1" s="1"/>
  <c r="BB109" i="1" s="1"/>
  <c r="BC109" i="1" s="1"/>
  <c r="BD109" i="1" s="1"/>
  <c r="BG109" i="1" s="1"/>
  <c r="L109" i="1" s="1"/>
  <c r="BA108" i="1"/>
  <c r="P108" i="1" s="1"/>
  <c r="BB108" i="1" s="1"/>
  <c r="BA95" i="1"/>
  <c r="P95" i="1" s="1"/>
  <c r="BB95" i="1" s="1"/>
  <c r="BC95" i="1" s="1"/>
  <c r="BD95" i="1" s="1"/>
  <c r="BG95" i="1" s="1"/>
  <c r="L95" i="1" s="1"/>
  <c r="BJ95" i="1" s="1"/>
  <c r="M95" i="1" s="1"/>
  <c r="BA73" i="1"/>
  <c r="P73" i="1" s="1"/>
  <c r="BB73" i="1" s="1"/>
  <c r="K45" i="1"/>
  <c r="AW45" i="1"/>
  <c r="K185" i="1"/>
  <c r="AW185" i="1"/>
  <c r="N185" i="1" s="1"/>
  <c r="AW168" i="1"/>
  <c r="N168" i="1" s="1"/>
  <c r="AW147" i="1"/>
  <c r="N147" i="1" s="1"/>
  <c r="BA132" i="1"/>
  <c r="P132" i="1" s="1"/>
  <c r="BB132" i="1" s="1"/>
  <c r="BC132" i="1" s="1"/>
  <c r="BD132" i="1" s="1"/>
  <c r="BG132" i="1" s="1"/>
  <c r="L132" i="1" s="1"/>
  <c r="BJ132" i="1" s="1"/>
  <c r="M132" i="1" s="1"/>
  <c r="BN112" i="1"/>
  <c r="BI98" i="1"/>
  <c r="AW94" i="1"/>
  <c r="N94" i="1" s="1"/>
  <c r="K94" i="1"/>
  <c r="BN94" i="1" s="1"/>
  <c r="BA57" i="1"/>
  <c r="P57" i="1" s="1"/>
  <c r="BB57" i="1" s="1"/>
  <c r="AW33" i="1"/>
  <c r="N33" i="1" s="1"/>
  <c r="K33" i="1"/>
  <c r="BN33" i="1" s="1"/>
  <c r="AW29" i="1"/>
  <c r="N29" i="1" s="1"/>
  <c r="K29" i="1"/>
  <c r="BN29" i="1" s="1"/>
  <c r="BA19" i="1"/>
  <c r="P19" i="1" s="1"/>
  <c r="BB19" i="1" s="1"/>
  <c r="BC19" i="1" s="1"/>
  <c r="BD19" i="1" s="1"/>
  <c r="BG19" i="1" s="1"/>
  <c r="L19" i="1" s="1"/>
  <c r="BN14" i="1"/>
  <c r="BN77" i="1"/>
  <c r="BA75" i="1"/>
  <c r="P75" i="1" s="1"/>
  <c r="BB75" i="1" s="1"/>
  <c r="O75" i="1" s="1"/>
  <c r="BA50" i="1"/>
  <c r="P50" i="1" s="1"/>
  <c r="BB50" i="1" s="1"/>
  <c r="BI22" i="1"/>
  <c r="AW18" i="1"/>
  <c r="N18" i="1" s="1"/>
  <c r="BN35" i="1"/>
  <c r="BA27" i="1"/>
  <c r="P27" i="1" s="1"/>
  <c r="BB27" i="1" s="1"/>
  <c r="BI193" i="1"/>
  <c r="BI190" i="1"/>
  <c r="BA184" i="1"/>
  <c r="P184" i="1" s="1"/>
  <c r="BB184" i="1" s="1"/>
  <c r="BA183" i="1"/>
  <c r="P183" i="1" s="1"/>
  <c r="BB183" i="1" s="1"/>
  <c r="O183" i="1" s="1"/>
  <c r="BA182" i="1"/>
  <c r="P182" i="1" s="1"/>
  <c r="BB182" i="1" s="1"/>
  <c r="BC182" i="1" s="1"/>
  <c r="BD182" i="1" s="1"/>
  <c r="BG182" i="1" s="1"/>
  <c r="L182" i="1" s="1"/>
  <c r="BJ182" i="1" s="1"/>
  <c r="M182" i="1" s="1"/>
  <c r="BA180" i="1"/>
  <c r="P180" i="1" s="1"/>
  <c r="BB180" i="1" s="1"/>
  <c r="BM180" i="1" s="1"/>
  <c r="BO180" i="1" s="1"/>
  <c r="BN177" i="1"/>
  <c r="BI169" i="1"/>
  <c r="BI168" i="1"/>
  <c r="BA140" i="1"/>
  <c r="P140" i="1" s="1"/>
  <c r="BB140" i="1" s="1"/>
  <c r="BC140" i="1" s="1"/>
  <c r="BD140" i="1" s="1"/>
  <c r="BG140" i="1" s="1"/>
  <c r="L140" i="1" s="1"/>
  <c r="BJ140" i="1" s="1"/>
  <c r="M140" i="1" s="1"/>
  <c r="BI136" i="1"/>
  <c r="BI123" i="1"/>
  <c r="BI122" i="1"/>
  <c r="AW86" i="1"/>
  <c r="N86" i="1" s="1"/>
  <c r="AW79" i="1"/>
  <c r="N79" i="1" s="1"/>
  <c r="BN74" i="1"/>
  <c r="BI60" i="1"/>
  <c r="BA58" i="1"/>
  <c r="P58" i="1" s="1"/>
  <c r="BB58" i="1" s="1"/>
  <c r="O58" i="1" s="1"/>
  <c r="BI56" i="1"/>
  <c r="AW55" i="1"/>
  <c r="BI38" i="1"/>
  <c r="AW37" i="1"/>
  <c r="K26" i="1"/>
  <c r="K15" i="1"/>
  <c r="BN15" i="1" s="1"/>
  <c r="BA167" i="1"/>
  <c r="P167" i="1" s="1"/>
  <c r="BB167" i="1" s="1"/>
  <c r="BA165" i="1"/>
  <c r="P165" i="1" s="1"/>
  <c r="BB165" i="1" s="1"/>
  <c r="O165" i="1" s="1"/>
  <c r="BA151" i="1"/>
  <c r="P151" i="1" s="1"/>
  <c r="BB151" i="1" s="1"/>
  <c r="AW141" i="1"/>
  <c r="N141" i="1" s="1"/>
  <c r="AW119" i="1"/>
  <c r="BA119" i="1" s="1"/>
  <c r="P119" i="1" s="1"/>
  <c r="BB119" i="1" s="1"/>
  <c r="AW116" i="1"/>
  <c r="BA116" i="1" s="1"/>
  <c r="P116" i="1" s="1"/>
  <c r="BB116" i="1" s="1"/>
  <c r="AW113" i="1"/>
  <c r="BA113" i="1" s="1"/>
  <c r="P113" i="1" s="1"/>
  <c r="BB113" i="1" s="1"/>
  <c r="AW112" i="1"/>
  <c r="N112" i="1" s="1"/>
  <c r="AW110" i="1"/>
  <c r="N110" i="1" s="1"/>
  <c r="AW103" i="1"/>
  <c r="K35" i="1"/>
  <c r="AW21" i="1"/>
  <c r="K17" i="1"/>
  <c r="BN17" i="1" s="1"/>
  <c r="BA12" i="1"/>
  <c r="P12" i="1" s="1"/>
  <c r="BB12" i="1" s="1"/>
  <c r="BA99" i="1"/>
  <c r="P99" i="1" s="1"/>
  <c r="BB99" i="1" s="1"/>
  <c r="BC99" i="1" s="1"/>
  <c r="BD99" i="1" s="1"/>
  <c r="BG99" i="1" s="1"/>
  <c r="L99" i="1" s="1"/>
  <c r="BJ99" i="1" s="1"/>
  <c r="M99" i="1" s="1"/>
  <c r="BA60" i="1"/>
  <c r="P60" i="1" s="1"/>
  <c r="BB60" i="1" s="1"/>
  <c r="K41" i="1"/>
  <c r="BN41" i="1" s="1"/>
  <c r="BA142" i="1"/>
  <c r="P142" i="1" s="1"/>
  <c r="BB142" i="1" s="1"/>
  <c r="O142" i="1" s="1"/>
  <c r="BA135" i="1"/>
  <c r="P135" i="1" s="1"/>
  <c r="BB135" i="1" s="1"/>
  <c r="BN183" i="1"/>
  <c r="BI146" i="1"/>
  <c r="BN140" i="1"/>
  <c r="BA134" i="1"/>
  <c r="P134" i="1" s="1"/>
  <c r="BB134" i="1" s="1"/>
  <c r="O134" i="1" s="1"/>
  <c r="BI129" i="1"/>
  <c r="BA122" i="1"/>
  <c r="P122" i="1" s="1"/>
  <c r="BB122" i="1" s="1"/>
  <c r="BC122" i="1" s="1"/>
  <c r="BD122" i="1" s="1"/>
  <c r="BG122" i="1" s="1"/>
  <c r="L122" i="1" s="1"/>
  <c r="BJ122" i="1" s="1"/>
  <c r="M122" i="1" s="1"/>
  <c r="BN75" i="1"/>
  <c r="BA72" i="1"/>
  <c r="P72" i="1" s="1"/>
  <c r="BB72" i="1" s="1"/>
  <c r="BC72" i="1" s="1"/>
  <c r="BD72" i="1" s="1"/>
  <c r="BG72" i="1" s="1"/>
  <c r="L72" i="1" s="1"/>
  <c r="BJ72" i="1" s="1"/>
  <c r="M72" i="1" s="1"/>
  <c r="K50" i="1"/>
  <c r="BN50" i="1" s="1"/>
  <c r="BA39" i="1"/>
  <c r="P39" i="1" s="1"/>
  <c r="BB39" i="1" s="1"/>
  <c r="BC39" i="1" s="1"/>
  <c r="BD39" i="1" s="1"/>
  <c r="BG39" i="1" s="1"/>
  <c r="L39" i="1" s="1"/>
  <c r="BJ39" i="1" s="1"/>
  <c r="M39" i="1" s="1"/>
  <c r="BA130" i="1"/>
  <c r="P130" i="1" s="1"/>
  <c r="BB130" i="1" s="1"/>
  <c r="O130" i="1" s="1"/>
  <c r="BA100" i="1"/>
  <c r="P100" i="1" s="1"/>
  <c r="BB100" i="1" s="1"/>
  <c r="BI92" i="1"/>
  <c r="BN81" i="1"/>
  <c r="BI46" i="1"/>
  <c r="AW192" i="1"/>
  <c r="BI178" i="1"/>
  <c r="BI162" i="1"/>
  <c r="BI161" i="1"/>
  <c r="BI159" i="1"/>
  <c r="BA153" i="1"/>
  <c r="P153" i="1" s="1"/>
  <c r="BB153" i="1" s="1"/>
  <c r="BC153" i="1" s="1"/>
  <c r="BD153" i="1" s="1"/>
  <c r="BG153" i="1" s="1"/>
  <c r="L153" i="1" s="1"/>
  <c r="BJ153" i="1" s="1"/>
  <c r="M153" i="1" s="1"/>
  <c r="BI132" i="1"/>
  <c r="BI128" i="1"/>
  <c r="BI109" i="1"/>
  <c r="BI101" i="1"/>
  <c r="AW82" i="1"/>
  <c r="N82" i="1" s="1"/>
  <c r="BI69" i="1"/>
  <c r="BI68" i="1"/>
  <c r="BA46" i="1"/>
  <c r="P46" i="1" s="1"/>
  <c r="BB46" i="1" s="1"/>
  <c r="BC46" i="1" s="1"/>
  <c r="BD46" i="1" s="1"/>
  <c r="BG46" i="1" s="1"/>
  <c r="L46" i="1" s="1"/>
  <c r="BJ46" i="1" s="1"/>
  <c r="M46" i="1" s="1"/>
  <c r="BA36" i="1"/>
  <c r="P36" i="1" s="1"/>
  <c r="BB36" i="1" s="1"/>
  <c r="BI26" i="1"/>
  <c r="BA91" i="1"/>
  <c r="P91" i="1" s="1"/>
  <c r="BB91" i="1" s="1"/>
  <c r="BM91" i="1" s="1"/>
  <c r="BO91" i="1" s="1"/>
  <c r="BI17" i="1"/>
  <c r="BA175" i="1"/>
  <c r="P175" i="1" s="1"/>
  <c r="BB175" i="1" s="1"/>
  <c r="BA63" i="1"/>
  <c r="P63" i="1" s="1"/>
  <c r="BB63" i="1" s="1"/>
  <c r="O63" i="1" s="1"/>
  <c r="BN23" i="1"/>
  <c r="O177" i="1"/>
  <c r="BC177" i="1"/>
  <c r="BD177" i="1" s="1"/>
  <c r="BG177" i="1" s="1"/>
  <c r="L177" i="1" s="1"/>
  <c r="BJ177" i="1" s="1"/>
  <c r="M177" i="1" s="1"/>
  <c r="BC162" i="1"/>
  <c r="BD162" i="1" s="1"/>
  <c r="BG162" i="1" s="1"/>
  <c r="L162" i="1" s="1"/>
  <c r="BJ162" i="1" s="1"/>
  <c r="M162" i="1" s="1"/>
  <c r="O162" i="1"/>
  <c r="BC179" i="1"/>
  <c r="BD179" i="1" s="1"/>
  <c r="BG179" i="1" s="1"/>
  <c r="L179" i="1" s="1"/>
  <c r="BJ179" i="1" s="1"/>
  <c r="M179" i="1" s="1"/>
  <c r="O179" i="1"/>
  <c r="BJ172" i="1"/>
  <c r="M172" i="1" s="1"/>
  <c r="BM172" i="1"/>
  <c r="BO172" i="1" s="1"/>
  <c r="BC150" i="1"/>
  <c r="BD150" i="1" s="1"/>
  <c r="BG150" i="1" s="1"/>
  <c r="L150" i="1" s="1"/>
  <c r="BJ150" i="1" s="1"/>
  <c r="M150" i="1" s="1"/>
  <c r="O150" i="1"/>
  <c r="BM150" i="1"/>
  <c r="BO150" i="1" s="1"/>
  <c r="BC184" i="1"/>
  <c r="BD184" i="1" s="1"/>
  <c r="BG184" i="1" s="1"/>
  <c r="L184" i="1" s="1"/>
  <c r="BJ184" i="1" s="1"/>
  <c r="M184" i="1" s="1"/>
  <c r="O184" i="1"/>
  <c r="BC180" i="1"/>
  <c r="BD180" i="1" s="1"/>
  <c r="BG180" i="1" s="1"/>
  <c r="L180" i="1" s="1"/>
  <c r="BJ180" i="1" s="1"/>
  <c r="M180" i="1" s="1"/>
  <c r="BC193" i="1"/>
  <c r="BD193" i="1" s="1"/>
  <c r="BG193" i="1" s="1"/>
  <c r="L193" i="1" s="1"/>
  <c r="BJ193" i="1" s="1"/>
  <c r="M193" i="1" s="1"/>
  <c r="O193" i="1"/>
  <c r="BC190" i="1"/>
  <c r="BD190" i="1" s="1"/>
  <c r="BG190" i="1" s="1"/>
  <c r="L190" i="1" s="1"/>
  <c r="BJ190" i="1" s="1"/>
  <c r="M190" i="1" s="1"/>
  <c r="O190" i="1"/>
  <c r="BC167" i="1"/>
  <c r="BD167" i="1" s="1"/>
  <c r="BG167" i="1" s="1"/>
  <c r="L167" i="1" s="1"/>
  <c r="BJ167" i="1" s="1"/>
  <c r="M167" i="1" s="1"/>
  <c r="O167" i="1"/>
  <c r="O182" i="1"/>
  <c r="BC170" i="1"/>
  <c r="BD170" i="1" s="1"/>
  <c r="BG170" i="1" s="1"/>
  <c r="L170" i="1" s="1"/>
  <c r="BJ170" i="1" s="1"/>
  <c r="M170" i="1" s="1"/>
  <c r="O170" i="1"/>
  <c r="BC135" i="1"/>
  <c r="BD135" i="1" s="1"/>
  <c r="BG135" i="1" s="1"/>
  <c r="L135" i="1" s="1"/>
  <c r="BJ135" i="1" s="1"/>
  <c r="M135" i="1" s="1"/>
  <c r="O135" i="1"/>
  <c r="BC158" i="1"/>
  <c r="BD158" i="1" s="1"/>
  <c r="BG158" i="1" s="1"/>
  <c r="L158" i="1" s="1"/>
  <c r="BJ158" i="1" s="1"/>
  <c r="M158" i="1" s="1"/>
  <c r="O158" i="1"/>
  <c r="BC156" i="1"/>
  <c r="BD156" i="1" s="1"/>
  <c r="BG156" i="1" s="1"/>
  <c r="L156" i="1" s="1"/>
  <c r="BJ156" i="1" s="1"/>
  <c r="M156" i="1" s="1"/>
  <c r="O156" i="1"/>
  <c r="O151" i="1"/>
  <c r="BC151" i="1"/>
  <c r="BD151" i="1" s="1"/>
  <c r="BG151" i="1" s="1"/>
  <c r="L151" i="1" s="1"/>
  <c r="BJ151" i="1" s="1"/>
  <c r="O175" i="1"/>
  <c r="BC175" i="1"/>
  <c r="BD175" i="1" s="1"/>
  <c r="BG175" i="1" s="1"/>
  <c r="L175" i="1" s="1"/>
  <c r="BJ175" i="1" s="1"/>
  <c r="M175" i="1" s="1"/>
  <c r="BC188" i="1"/>
  <c r="BD188" i="1" s="1"/>
  <c r="BG188" i="1" s="1"/>
  <c r="L188" i="1" s="1"/>
  <c r="BJ188" i="1" s="1"/>
  <c r="M188" i="1" s="1"/>
  <c r="O188" i="1"/>
  <c r="O145" i="1"/>
  <c r="BC145" i="1"/>
  <c r="BD145" i="1" s="1"/>
  <c r="BG145" i="1" s="1"/>
  <c r="L145" i="1" s="1"/>
  <c r="BJ145" i="1" s="1"/>
  <c r="M145" i="1" s="1"/>
  <c r="BM145" i="1"/>
  <c r="BO145" i="1" s="1"/>
  <c r="K143" i="1"/>
  <c r="AW143" i="1"/>
  <c r="O136" i="1"/>
  <c r="BC136" i="1"/>
  <c r="BD136" i="1" s="1"/>
  <c r="BG136" i="1" s="1"/>
  <c r="L136" i="1" s="1"/>
  <c r="BJ136" i="1" s="1"/>
  <c r="M136" i="1" s="1"/>
  <c r="BC126" i="1"/>
  <c r="BD126" i="1" s="1"/>
  <c r="BG126" i="1" s="1"/>
  <c r="L126" i="1" s="1"/>
  <c r="BJ126" i="1" s="1"/>
  <c r="M126" i="1" s="1"/>
  <c r="O126" i="1"/>
  <c r="O181" i="1"/>
  <c r="N142" i="1"/>
  <c r="BN191" i="1"/>
  <c r="BA186" i="1"/>
  <c r="P186" i="1" s="1"/>
  <c r="BB186" i="1" s="1"/>
  <c r="BN185" i="1"/>
  <c r="BA159" i="1"/>
  <c r="P159" i="1" s="1"/>
  <c r="BB159" i="1" s="1"/>
  <c r="BI155" i="1"/>
  <c r="N140" i="1"/>
  <c r="BJ123" i="1"/>
  <c r="M123" i="1" s="1"/>
  <c r="BM123" i="1"/>
  <c r="BO123" i="1" s="1"/>
  <c r="BK90" i="1"/>
  <c r="BL90" i="1"/>
  <c r="BN179" i="1"/>
  <c r="N157" i="1"/>
  <c r="BL140" i="1"/>
  <c r="BK140" i="1"/>
  <c r="O148" i="1"/>
  <c r="BC148" i="1"/>
  <c r="BD148" i="1" s="1"/>
  <c r="BG148" i="1" s="1"/>
  <c r="L148" i="1" s="1"/>
  <c r="BJ148" i="1" s="1"/>
  <c r="M148" i="1" s="1"/>
  <c r="BN192" i="1"/>
  <c r="BC181" i="1"/>
  <c r="BD181" i="1" s="1"/>
  <c r="BG181" i="1" s="1"/>
  <c r="L181" i="1" s="1"/>
  <c r="BJ181" i="1" s="1"/>
  <c r="M181" i="1" s="1"/>
  <c r="BN180" i="1"/>
  <c r="BM178" i="1"/>
  <c r="BO178" i="1" s="1"/>
  <c r="BA171" i="1"/>
  <c r="P171" i="1" s="1"/>
  <c r="BB171" i="1" s="1"/>
  <c r="BN170" i="1"/>
  <c r="BM156" i="1"/>
  <c r="BN144" i="1"/>
  <c r="BC134" i="1"/>
  <c r="BD134" i="1" s="1"/>
  <c r="BG134" i="1" s="1"/>
  <c r="L134" i="1" s="1"/>
  <c r="BJ134" i="1" s="1"/>
  <c r="M134" i="1" s="1"/>
  <c r="BK66" i="1"/>
  <c r="BL66" i="1"/>
  <c r="K142" i="1"/>
  <c r="N130" i="1"/>
  <c r="N127" i="1"/>
  <c r="BN16" i="1"/>
  <c r="BC191" i="1"/>
  <c r="BD191" i="1" s="1"/>
  <c r="BG191" i="1" s="1"/>
  <c r="L191" i="1" s="1"/>
  <c r="BJ191" i="1" s="1"/>
  <c r="M191" i="1" s="1"/>
  <c r="O191" i="1"/>
  <c r="BN176" i="1"/>
  <c r="N174" i="1"/>
  <c r="BN154" i="1"/>
  <c r="BN141" i="1"/>
  <c r="O140" i="1"/>
  <c r="O178" i="1"/>
  <c r="BN171" i="1"/>
  <c r="N148" i="1"/>
  <c r="AW133" i="1"/>
  <c r="K133" i="1"/>
  <c r="O122" i="1"/>
  <c r="BN182" i="1"/>
  <c r="N180" i="1"/>
  <c r="BM177" i="1"/>
  <c r="BO177" i="1" s="1"/>
  <c r="BN165" i="1"/>
  <c r="BC144" i="1"/>
  <c r="BD144" i="1" s="1"/>
  <c r="BG144" i="1" s="1"/>
  <c r="L144" i="1" s="1"/>
  <c r="BJ144" i="1" s="1"/>
  <c r="M144" i="1" s="1"/>
  <c r="O144" i="1"/>
  <c r="BM144" i="1"/>
  <c r="K106" i="1"/>
  <c r="AW106" i="1"/>
  <c r="N192" i="1"/>
  <c r="BA176" i="1"/>
  <c r="P176" i="1" s="1"/>
  <c r="BB176" i="1" s="1"/>
  <c r="BN167" i="1"/>
  <c r="BI156" i="1"/>
  <c r="BA154" i="1"/>
  <c r="P154" i="1" s="1"/>
  <c r="BB154" i="1" s="1"/>
  <c r="K146" i="1"/>
  <c r="AW146" i="1"/>
  <c r="BI139" i="1"/>
  <c r="BN188" i="1"/>
  <c r="N186" i="1"/>
  <c r="BN159" i="1"/>
  <c r="BA157" i="1"/>
  <c r="P157" i="1" s="1"/>
  <c r="BB157" i="1" s="1"/>
  <c r="O138" i="1"/>
  <c r="BC138" i="1"/>
  <c r="BD138" i="1" s="1"/>
  <c r="BG138" i="1" s="1"/>
  <c r="L138" i="1" s="1"/>
  <c r="BJ138" i="1" s="1"/>
  <c r="M138" i="1" s="1"/>
  <c r="N121" i="1"/>
  <c r="BA121" i="1"/>
  <c r="P121" i="1" s="1"/>
  <c r="BB121" i="1" s="1"/>
  <c r="BA17" i="1"/>
  <c r="P17" i="1" s="1"/>
  <c r="BB17" i="1" s="1"/>
  <c r="N17" i="1"/>
  <c r="BA174" i="1"/>
  <c r="P174" i="1" s="1"/>
  <c r="BB174" i="1" s="1"/>
  <c r="BN173" i="1"/>
  <c r="N171" i="1"/>
  <c r="BA143" i="1"/>
  <c r="P143" i="1" s="1"/>
  <c r="BB143" i="1" s="1"/>
  <c r="BN132" i="1"/>
  <c r="AW189" i="1"/>
  <c r="BA189" i="1" s="1"/>
  <c r="P189" i="1" s="1"/>
  <c r="BB189" i="1" s="1"/>
  <c r="BN168" i="1"/>
  <c r="BC165" i="1"/>
  <c r="BD165" i="1" s="1"/>
  <c r="BG165" i="1" s="1"/>
  <c r="L165" i="1" s="1"/>
  <c r="BJ165" i="1" s="1"/>
  <c r="M165" i="1" s="1"/>
  <c r="BN148" i="1"/>
  <c r="BN135" i="1"/>
  <c r="BA166" i="1"/>
  <c r="P166" i="1" s="1"/>
  <c r="BB166" i="1" s="1"/>
  <c r="O118" i="1"/>
  <c r="BC118" i="1"/>
  <c r="BD118" i="1" s="1"/>
  <c r="BG118" i="1" s="1"/>
  <c r="L118" i="1" s="1"/>
  <c r="BJ118" i="1" s="1"/>
  <c r="M118" i="1" s="1"/>
  <c r="BN116" i="1"/>
  <c r="BC107" i="1"/>
  <c r="BD107" i="1" s="1"/>
  <c r="BG107" i="1" s="1"/>
  <c r="L107" i="1" s="1"/>
  <c r="BJ107" i="1" s="1"/>
  <c r="M107" i="1" s="1"/>
  <c r="O107" i="1"/>
  <c r="BM107" i="1"/>
  <c r="BO107" i="1" s="1"/>
  <c r="BM136" i="1"/>
  <c r="BO136" i="1" s="1"/>
  <c r="BA120" i="1"/>
  <c r="P120" i="1" s="1"/>
  <c r="BB120" i="1" s="1"/>
  <c r="T120" i="1"/>
  <c r="BN120" i="1" s="1"/>
  <c r="BN109" i="1"/>
  <c r="AW96" i="1"/>
  <c r="K96" i="1"/>
  <c r="BA160" i="1"/>
  <c r="P160" i="1" s="1"/>
  <c r="BB160" i="1" s="1"/>
  <c r="K157" i="1"/>
  <c r="BN156" i="1"/>
  <c r="BN153" i="1"/>
  <c r="BN99" i="1"/>
  <c r="N134" i="1"/>
  <c r="BN79" i="1"/>
  <c r="BC69" i="1"/>
  <c r="BD69" i="1" s="1"/>
  <c r="BG69" i="1" s="1"/>
  <c r="L69" i="1" s="1"/>
  <c r="BJ69" i="1" s="1"/>
  <c r="M69" i="1" s="1"/>
  <c r="O69" i="1"/>
  <c r="AW149" i="1"/>
  <c r="BN134" i="1"/>
  <c r="N104" i="1"/>
  <c r="BA104" i="1"/>
  <c r="P104" i="1" s="1"/>
  <c r="BB104" i="1" s="1"/>
  <c r="BC91" i="1"/>
  <c r="BD91" i="1" s="1"/>
  <c r="BG91" i="1" s="1"/>
  <c r="L91" i="1" s="1"/>
  <c r="BJ91" i="1" s="1"/>
  <c r="M91" i="1" s="1"/>
  <c r="O91" i="1"/>
  <c r="BN149" i="1"/>
  <c r="N136" i="1"/>
  <c r="BA131" i="1"/>
  <c r="P131" i="1" s="1"/>
  <c r="BB131" i="1" s="1"/>
  <c r="N118" i="1"/>
  <c r="BN104" i="1"/>
  <c r="AW152" i="1"/>
  <c r="BA152" i="1" s="1"/>
  <c r="P152" i="1" s="1"/>
  <c r="BB152" i="1" s="1"/>
  <c r="BA127" i="1"/>
  <c r="P127" i="1" s="1"/>
  <c r="BB127" i="1" s="1"/>
  <c r="BN92" i="1"/>
  <c r="K155" i="1"/>
  <c r="AW155" i="1"/>
  <c r="BA146" i="1"/>
  <c r="P146" i="1" s="1"/>
  <c r="BB146" i="1" s="1"/>
  <c r="N131" i="1"/>
  <c r="BM129" i="1"/>
  <c r="BO129" i="1" s="1"/>
  <c r="K128" i="1"/>
  <c r="AW128" i="1"/>
  <c r="BA128" i="1" s="1"/>
  <c r="P128" i="1" s="1"/>
  <c r="BB128" i="1" s="1"/>
  <c r="N125" i="1"/>
  <c r="BA124" i="1"/>
  <c r="P124" i="1" s="1"/>
  <c r="BB124" i="1" s="1"/>
  <c r="BN105" i="1"/>
  <c r="BK95" i="1"/>
  <c r="BL95" i="1"/>
  <c r="BC85" i="1"/>
  <c r="BD85" i="1" s="1"/>
  <c r="BG85" i="1" s="1"/>
  <c r="L85" i="1" s="1"/>
  <c r="BJ85" i="1" s="1"/>
  <c r="M85" i="1" s="1"/>
  <c r="O85" i="1"/>
  <c r="BM85" i="1"/>
  <c r="BO85" i="1" s="1"/>
  <c r="O78" i="1"/>
  <c r="BC78" i="1"/>
  <c r="BD78" i="1" s="1"/>
  <c r="BG78" i="1" s="1"/>
  <c r="L78" i="1" s="1"/>
  <c r="BJ78" i="1" s="1"/>
  <c r="M78" i="1" s="1"/>
  <c r="BI164" i="1"/>
  <c r="K137" i="1"/>
  <c r="AW137" i="1"/>
  <c r="BA137" i="1" s="1"/>
  <c r="P137" i="1" s="1"/>
  <c r="BB137" i="1" s="1"/>
  <c r="O129" i="1"/>
  <c r="BN125" i="1"/>
  <c r="BC100" i="1"/>
  <c r="BD100" i="1" s="1"/>
  <c r="BG100" i="1" s="1"/>
  <c r="L100" i="1" s="1"/>
  <c r="BJ100" i="1" s="1"/>
  <c r="M100" i="1" s="1"/>
  <c r="O100" i="1"/>
  <c r="BM100" i="1"/>
  <c r="BO100" i="1" s="1"/>
  <c r="BN131" i="1"/>
  <c r="BA96" i="1"/>
  <c r="P96" i="1" s="1"/>
  <c r="BB96" i="1" s="1"/>
  <c r="BA92" i="1"/>
  <c r="P92" i="1" s="1"/>
  <c r="BB92" i="1" s="1"/>
  <c r="N87" i="1"/>
  <c r="O84" i="1"/>
  <c r="BM84" i="1"/>
  <c r="BC84" i="1"/>
  <c r="BD84" i="1" s="1"/>
  <c r="BG84" i="1" s="1"/>
  <c r="L84" i="1" s="1"/>
  <c r="BJ84" i="1" s="1"/>
  <c r="M84" i="1" s="1"/>
  <c r="BA80" i="1"/>
  <c r="P80" i="1" s="1"/>
  <c r="BB80" i="1" s="1"/>
  <c r="N80" i="1"/>
  <c r="BA125" i="1"/>
  <c r="P125" i="1" s="1"/>
  <c r="BB125" i="1" s="1"/>
  <c r="BA106" i="1"/>
  <c r="P106" i="1" s="1"/>
  <c r="BB106" i="1" s="1"/>
  <c r="O89" i="1"/>
  <c r="BC89" i="1"/>
  <c r="BD89" i="1" s="1"/>
  <c r="BG89" i="1" s="1"/>
  <c r="L89" i="1" s="1"/>
  <c r="BJ89" i="1" s="1"/>
  <c r="M89" i="1" s="1"/>
  <c r="BC75" i="1"/>
  <c r="BD75" i="1" s="1"/>
  <c r="BG75" i="1" s="1"/>
  <c r="L75" i="1" s="1"/>
  <c r="BJ75" i="1" s="1"/>
  <c r="M75" i="1" s="1"/>
  <c r="T114" i="1"/>
  <c r="BN114" i="1" s="1"/>
  <c r="T111" i="1"/>
  <c r="BN111" i="1" s="1"/>
  <c r="BN107" i="1"/>
  <c r="BA98" i="1"/>
  <c r="P98" i="1" s="1"/>
  <c r="BB98" i="1" s="1"/>
  <c r="AW97" i="1"/>
  <c r="AW93" i="1"/>
  <c r="N122" i="1"/>
  <c r="BN97" i="1"/>
  <c r="BN84" i="1"/>
  <c r="AW67" i="1"/>
  <c r="K67" i="1"/>
  <c r="BN45" i="1"/>
  <c r="BN122" i="1"/>
  <c r="BN119" i="1"/>
  <c r="BA115" i="1"/>
  <c r="P115" i="1" s="1"/>
  <c r="BB115" i="1" s="1"/>
  <c r="BN110" i="1"/>
  <c r="T102" i="1"/>
  <c r="BN102" i="1" s="1"/>
  <c r="BA102" i="1"/>
  <c r="P102" i="1" s="1"/>
  <c r="BB102" i="1" s="1"/>
  <c r="N99" i="1"/>
  <c r="BI95" i="1"/>
  <c r="BN113" i="1"/>
  <c r="BN103" i="1"/>
  <c r="BN98" i="1"/>
  <c r="K76" i="1"/>
  <c r="AW76" i="1"/>
  <c r="BA61" i="1"/>
  <c r="P61" i="1" s="1"/>
  <c r="BB61" i="1" s="1"/>
  <c r="N61" i="1"/>
  <c r="BN100" i="1"/>
  <c r="BA87" i="1"/>
  <c r="P87" i="1" s="1"/>
  <c r="BB87" i="1" s="1"/>
  <c r="BC51" i="1"/>
  <c r="BD51" i="1" s="1"/>
  <c r="BG51" i="1" s="1"/>
  <c r="L51" i="1" s="1"/>
  <c r="BJ51" i="1" s="1"/>
  <c r="M51" i="1" s="1"/>
  <c r="O51" i="1"/>
  <c r="N41" i="1"/>
  <c r="BA41" i="1"/>
  <c r="P41" i="1" s="1"/>
  <c r="BB41" i="1" s="1"/>
  <c r="BN95" i="1"/>
  <c r="BN78" i="1"/>
  <c r="BA70" i="1"/>
  <c r="P70" i="1" s="1"/>
  <c r="BB70" i="1" s="1"/>
  <c r="K64" i="1"/>
  <c r="AW64" i="1"/>
  <c r="BA64" i="1" s="1"/>
  <c r="P64" i="1" s="1"/>
  <c r="BB64" i="1" s="1"/>
  <c r="N59" i="1"/>
  <c r="BA59" i="1"/>
  <c r="P59" i="1" s="1"/>
  <c r="BB59" i="1" s="1"/>
  <c r="N37" i="1"/>
  <c r="BA20" i="1"/>
  <c r="P20" i="1" s="1"/>
  <c r="BB20" i="1" s="1"/>
  <c r="N20" i="1"/>
  <c r="BO90" i="1"/>
  <c r="BN89" i="1"/>
  <c r="N62" i="1"/>
  <c r="N45" i="1"/>
  <c r="O39" i="1"/>
  <c r="K83" i="1"/>
  <c r="AW83" i="1"/>
  <c r="BC73" i="1"/>
  <c r="BD73" i="1" s="1"/>
  <c r="BG73" i="1" s="1"/>
  <c r="L73" i="1" s="1"/>
  <c r="BJ73" i="1" s="1"/>
  <c r="M73" i="1" s="1"/>
  <c r="O73" i="1"/>
  <c r="BN72" i="1"/>
  <c r="N70" i="1"/>
  <c r="BN66" i="1"/>
  <c r="AW92" i="1"/>
  <c r="N89" i="1"/>
  <c r="AW88" i="1"/>
  <c r="BI87" i="1"/>
  <c r="BA81" i="1"/>
  <c r="P81" i="1" s="1"/>
  <c r="BB81" i="1" s="1"/>
  <c r="K70" i="1"/>
  <c r="N51" i="1"/>
  <c r="BM51" i="1"/>
  <c r="O42" i="1"/>
  <c r="BM42" i="1"/>
  <c r="BO42" i="1" s="1"/>
  <c r="BC42" i="1"/>
  <c r="BD42" i="1" s="1"/>
  <c r="BG42" i="1" s="1"/>
  <c r="L42" i="1" s="1"/>
  <c r="BJ42" i="1" s="1"/>
  <c r="M42" i="1" s="1"/>
  <c r="N23" i="1"/>
  <c r="BA23" i="1"/>
  <c r="P23" i="1" s="1"/>
  <c r="BB23" i="1" s="1"/>
  <c r="N116" i="1"/>
  <c r="N113" i="1"/>
  <c r="BM95" i="1"/>
  <c r="BN88" i="1"/>
  <c r="O66" i="1"/>
  <c r="BM66" i="1"/>
  <c r="BC63" i="1"/>
  <c r="BD63" i="1" s="1"/>
  <c r="BG63" i="1" s="1"/>
  <c r="L63" i="1" s="1"/>
  <c r="BJ63" i="1" s="1"/>
  <c r="M63" i="1" s="1"/>
  <c r="AW53" i="1"/>
  <c r="BA53" i="1" s="1"/>
  <c r="P53" i="1" s="1"/>
  <c r="BB53" i="1" s="1"/>
  <c r="K53" i="1"/>
  <c r="K52" i="1"/>
  <c r="AW52" i="1"/>
  <c r="O36" i="1"/>
  <c r="BC36" i="1"/>
  <c r="BD36" i="1" s="1"/>
  <c r="BG36" i="1" s="1"/>
  <c r="L36" i="1" s="1"/>
  <c r="BJ36" i="1" s="1"/>
  <c r="M36" i="1" s="1"/>
  <c r="BC35" i="1"/>
  <c r="BD35" i="1" s="1"/>
  <c r="BG35" i="1" s="1"/>
  <c r="L35" i="1" s="1"/>
  <c r="BJ35" i="1" s="1"/>
  <c r="M35" i="1" s="1"/>
  <c r="O35" i="1"/>
  <c r="BM35" i="1"/>
  <c r="BO35" i="1" s="1"/>
  <c r="N25" i="1"/>
  <c r="BM90" i="1"/>
  <c r="BI83" i="1"/>
  <c r="BN82" i="1"/>
  <c r="BC60" i="1"/>
  <c r="BD60" i="1" s="1"/>
  <c r="BG60" i="1" s="1"/>
  <c r="L60" i="1" s="1"/>
  <c r="BJ60" i="1" s="1"/>
  <c r="M60" i="1" s="1"/>
  <c r="O60" i="1"/>
  <c r="BA105" i="1"/>
  <c r="P105" i="1" s="1"/>
  <c r="BB105" i="1" s="1"/>
  <c r="BN90" i="1"/>
  <c r="BM57" i="1"/>
  <c r="BO57" i="1" s="1"/>
  <c r="BC57" i="1"/>
  <c r="BD57" i="1" s="1"/>
  <c r="BG57" i="1" s="1"/>
  <c r="L57" i="1" s="1"/>
  <c r="BJ57" i="1" s="1"/>
  <c r="M57" i="1" s="1"/>
  <c r="T26" i="1"/>
  <c r="BN26" i="1" s="1"/>
  <c r="BA26" i="1"/>
  <c r="P26" i="1" s="1"/>
  <c r="BB26" i="1" s="1"/>
  <c r="BM73" i="1"/>
  <c r="O57" i="1"/>
  <c r="BA37" i="1"/>
  <c r="P37" i="1" s="1"/>
  <c r="BB37" i="1" s="1"/>
  <c r="AW68" i="1"/>
  <c r="BN61" i="1"/>
  <c r="AW56" i="1"/>
  <c r="BA55" i="1"/>
  <c r="P55" i="1" s="1"/>
  <c r="BB55" i="1" s="1"/>
  <c r="T38" i="1"/>
  <c r="BN38" i="1" s="1"/>
  <c r="K34" i="1"/>
  <c r="AW34" i="1"/>
  <c r="BA34" i="1" s="1"/>
  <c r="P34" i="1" s="1"/>
  <c r="BB34" i="1" s="1"/>
  <c r="BC24" i="1"/>
  <c r="BD24" i="1" s="1"/>
  <c r="BG24" i="1" s="1"/>
  <c r="L24" i="1" s="1"/>
  <c r="BJ24" i="1" s="1"/>
  <c r="M24" i="1" s="1"/>
  <c r="O15" i="1"/>
  <c r="BC15" i="1"/>
  <c r="BD15" i="1" s="1"/>
  <c r="BG15" i="1" s="1"/>
  <c r="L15" i="1" s="1"/>
  <c r="BJ15" i="1" s="1"/>
  <c r="M15" i="1" s="1"/>
  <c r="BM15" i="1"/>
  <c r="BO15" i="1" s="1"/>
  <c r="BN56" i="1"/>
  <c r="N49" i="1"/>
  <c r="O18" i="1"/>
  <c r="BC18" i="1"/>
  <c r="BD18" i="1" s="1"/>
  <c r="BG18" i="1" s="1"/>
  <c r="L18" i="1" s="1"/>
  <c r="BA71" i="1"/>
  <c r="P71" i="1" s="1"/>
  <c r="BB71" i="1" s="1"/>
  <c r="N71" i="1"/>
  <c r="BN62" i="1"/>
  <c r="BM60" i="1"/>
  <c r="BO60" i="1" s="1"/>
  <c r="N60" i="1"/>
  <c r="BO51" i="1"/>
  <c r="BN49" i="1"/>
  <c r="N32" i="1"/>
  <c r="BA32" i="1"/>
  <c r="P32" i="1" s="1"/>
  <c r="BB32" i="1" s="1"/>
  <c r="BA77" i="1"/>
  <c r="P77" i="1" s="1"/>
  <c r="BB77" i="1" s="1"/>
  <c r="BN73" i="1"/>
  <c r="BO73" i="1"/>
  <c r="BN60" i="1"/>
  <c r="N55" i="1"/>
  <c r="BA45" i="1"/>
  <c r="P45" i="1" s="1"/>
  <c r="BB45" i="1" s="1"/>
  <c r="BA44" i="1"/>
  <c r="P44" i="1" s="1"/>
  <c r="BB44" i="1" s="1"/>
  <c r="O19" i="1"/>
  <c r="AW74" i="1"/>
  <c r="AW65" i="1"/>
  <c r="BN55" i="1"/>
  <c r="K54" i="1"/>
  <c r="AW54" i="1"/>
  <c r="BN65" i="1"/>
  <c r="BA62" i="1"/>
  <c r="P62" i="1" s="1"/>
  <c r="BB62" i="1" s="1"/>
  <c r="BA52" i="1"/>
  <c r="P52" i="1" s="1"/>
  <c r="BB52" i="1" s="1"/>
  <c r="O27" i="1"/>
  <c r="BC27" i="1"/>
  <c r="BD27" i="1" s="1"/>
  <c r="BG27" i="1" s="1"/>
  <c r="L27" i="1" s="1"/>
  <c r="N16" i="1"/>
  <c r="BA31" i="1"/>
  <c r="P31" i="1" s="1"/>
  <c r="BB31" i="1" s="1"/>
  <c r="BN25" i="1"/>
  <c r="BA22" i="1"/>
  <c r="P22" i="1" s="1"/>
  <c r="BB22" i="1" s="1"/>
  <c r="N46" i="1"/>
  <c r="BN37" i="1"/>
  <c r="BC12" i="1"/>
  <c r="BD12" i="1" s="1"/>
  <c r="BG12" i="1" s="1"/>
  <c r="L12" i="1" s="1"/>
  <c r="BJ12" i="1" s="1"/>
  <c r="M12" i="1" s="1"/>
  <c r="O12" i="1"/>
  <c r="BN46" i="1"/>
  <c r="N31" i="1"/>
  <c r="N22" i="1"/>
  <c r="BI53" i="1"/>
  <c r="BN31" i="1"/>
  <c r="BA28" i="1"/>
  <c r="P28" i="1" s="1"/>
  <c r="BB28" i="1" s="1"/>
  <c r="BN22" i="1"/>
  <c r="N19" i="1"/>
  <c r="BA14" i="1"/>
  <c r="P14" i="1" s="1"/>
  <c r="BB14" i="1" s="1"/>
  <c r="N14" i="1"/>
  <c r="BN19" i="1"/>
  <c r="N12" i="1"/>
  <c r="AW43" i="1"/>
  <c r="AW40" i="1"/>
  <c r="BA40" i="1" s="1"/>
  <c r="P40" i="1" s="1"/>
  <c r="BB40" i="1" s="1"/>
  <c r="BN12" i="1"/>
  <c r="BA49" i="1"/>
  <c r="P49" i="1" s="1"/>
  <c r="BB49" i="1" s="1"/>
  <c r="BN43" i="1"/>
  <c r="BN40" i="1"/>
  <c r="N28" i="1"/>
  <c r="BA16" i="1"/>
  <c r="P16" i="1" s="1"/>
  <c r="BB16" i="1" s="1"/>
  <c r="BN28" i="1"/>
  <c r="BA25" i="1"/>
  <c r="P25" i="1" s="1"/>
  <c r="BB25" i="1" s="1"/>
  <c r="BM108" i="1" l="1"/>
  <c r="BO108" i="1" s="1"/>
  <c r="BJ110" i="1"/>
  <c r="M110" i="1" s="1"/>
  <c r="BM110" i="1"/>
  <c r="BO110" i="1" s="1"/>
  <c r="BC119" i="1"/>
  <c r="BD119" i="1" s="1"/>
  <c r="BG119" i="1" s="1"/>
  <c r="L119" i="1" s="1"/>
  <c r="BJ119" i="1" s="1"/>
  <c r="M119" i="1" s="1"/>
  <c r="O119" i="1"/>
  <c r="BJ19" i="1"/>
  <c r="M19" i="1" s="1"/>
  <c r="BM19" i="1"/>
  <c r="BO19" i="1" s="1"/>
  <c r="O101" i="1"/>
  <c r="BC101" i="1"/>
  <c r="BD101" i="1" s="1"/>
  <c r="BG101" i="1" s="1"/>
  <c r="L101" i="1" s="1"/>
  <c r="BJ101" i="1" s="1"/>
  <c r="M101" i="1" s="1"/>
  <c r="BK101" i="1" s="1"/>
  <c r="O109" i="1"/>
  <c r="O180" i="1"/>
  <c r="BM191" i="1"/>
  <c r="BO191" i="1" s="1"/>
  <c r="BC130" i="1"/>
  <c r="BD130" i="1" s="1"/>
  <c r="BG130" i="1" s="1"/>
  <c r="L130" i="1" s="1"/>
  <c r="BJ130" i="1" s="1"/>
  <c r="M130" i="1" s="1"/>
  <c r="BM151" i="1"/>
  <c r="BO151" i="1" s="1"/>
  <c r="BM167" i="1"/>
  <c r="BO167" i="1" s="1"/>
  <c r="BA141" i="1"/>
  <c r="P141" i="1" s="1"/>
  <c r="BB141" i="1" s="1"/>
  <c r="M151" i="1"/>
  <c r="BC163" i="1"/>
  <c r="BD163" i="1" s="1"/>
  <c r="BG163" i="1" s="1"/>
  <c r="L163" i="1" s="1"/>
  <c r="BJ163" i="1" s="1"/>
  <c r="M163" i="1" s="1"/>
  <c r="O163" i="1"/>
  <c r="N117" i="1"/>
  <c r="BA117" i="1"/>
  <c r="P117" i="1" s="1"/>
  <c r="BB117" i="1" s="1"/>
  <c r="BA192" i="1"/>
  <c r="P192" i="1" s="1"/>
  <c r="BB192" i="1" s="1"/>
  <c r="BC108" i="1"/>
  <c r="BD108" i="1" s="1"/>
  <c r="BG108" i="1" s="1"/>
  <c r="L108" i="1" s="1"/>
  <c r="BJ108" i="1" s="1"/>
  <c r="M108" i="1" s="1"/>
  <c r="BA161" i="1"/>
  <c r="P161" i="1" s="1"/>
  <c r="BB161" i="1" s="1"/>
  <c r="BA86" i="1"/>
  <c r="P86" i="1" s="1"/>
  <c r="BB86" i="1" s="1"/>
  <c r="BM165" i="1"/>
  <c r="BO165" i="1" s="1"/>
  <c r="N139" i="1"/>
  <c r="BK178" i="1"/>
  <c r="BM99" i="1"/>
  <c r="BO99" i="1" s="1"/>
  <c r="BM118" i="1"/>
  <c r="BO118" i="1" s="1"/>
  <c r="O99" i="1"/>
  <c r="O153" i="1"/>
  <c r="BM169" i="1"/>
  <c r="BO169" i="1" s="1"/>
  <c r="BA38" i="1"/>
  <c r="P38" i="1" s="1"/>
  <c r="BB38" i="1" s="1"/>
  <c r="BA168" i="1"/>
  <c r="P168" i="1" s="1"/>
  <c r="BB168" i="1" s="1"/>
  <c r="O108" i="1"/>
  <c r="BM63" i="1"/>
  <c r="BO63" i="1" s="1"/>
  <c r="O111" i="1"/>
  <c r="O173" i="1"/>
  <c r="O169" i="1"/>
  <c r="N21" i="1"/>
  <c r="BA21" i="1"/>
  <c r="P21" i="1" s="1"/>
  <c r="BB21" i="1" s="1"/>
  <c r="BA82" i="1"/>
  <c r="P82" i="1" s="1"/>
  <c r="BB82" i="1" s="1"/>
  <c r="N101" i="1"/>
  <c r="BO66" i="1"/>
  <c r="N119" i="1"/>
  <c r="BC183" i="1"/>
  <c r="BD183" i="1" s="1"/>
  <c r="BG183" i="1" s="1"/>
  <c r="L183" i="1" s="1"/>
  <c r="BJ183" i="1" s="1"/>
  <c r="M183" i="1" s="1"/>
  <c r="BA164" i="1"/>
  <c r="P164" i="1" s="1"/>
  <c r="BB164" i="1" s="1"/>
  <c r="O164" i="1" s="1"/>
  <c r="BM153" i="1"/>
  <c r="BO153" i="1" s="1"/>
  <c r="BA48" i="1"/>
  <c r="P48" i="1" s="1"/>
  <c r="BB48" i="1" s="1"/>
  <c r="BA112" i="1"/>
  <c r="P112" i="1" s="1"/>
  <c r="BB112" i="1" s="1"/>
  <c r="BA47" i="1"/>
  <c r="P47" i="1" s="1"/>
  <c r="BB47" i="1" s="1"/>
  <c r="BA185" i="1"/>
  <c r="P185" i="1" s="1"/>
  <c r="BB185" i="1" s="1"/>
  <c r="BO144" i="1"/>
  <c r="BL129" i="1"/>
  <c r="BM181" i="1"/>
  <c r="BO181" i="1" s="1"/>
  <c r="BC142" i="1"/>
  <c r="BD142" i="1" s="1"/>
  <c r="BG142" i="1" s="1"/>
  <c r="L142" i="1" s="1"/>
  <c r="BJ142" i="1" s="1"/>
  <c r="N103" i="1"/>
  <c r="BA103" i="1"/>
  <c r="P103" i="1" s="1"/>
  <c r="BB103" i="1" s="1"/>
  <c r="O187" i="1"/>
  <c r="BC187" i="1"/>
  <c r="BD187" i="1" s="1"/>
  <c r="BG187" i="1" s="1"/>
  <c r="L187" i="1" s="1"/>
  <c r="BJ187" i="1" s="1"/>
  <c r="M187" i="1" s="1"/>
  <c r="BK187" i="1" s="1"/>
  <c r="BA29" i="1"/>
  <c r="P29" i="1" s="1"/>
  <c r="BB29" i="1" s="1"/>
  <c r="BM175" i="1"/>
  <c r="BO175" i="1" s="1"/>
  <c r="BM170" i="1"/>
  <c r="BO170" i="1" s="1"/>
  <c r="O46" i="1"/>
  <c r="O50" i="1"/>
  <c r="BC58" i="1"/>
  <c r="BD58" i="1" s="1"/>
  <c r="BG58" i="1" s="1"/>
  <c r="L58" i="1" s="1"/>
  <c r="BJ58" i="1" s="1"/>
  <c r="M58" i="1" s="1"/>
  <c r="BO84" i="1"/>
  <c r="O110" i="1"/>
  <c r="O114" i="1"/>
  <c r="BC30" i="1"/>
  <c r="BD30" i="1" s="1"/>
  <c r="BG30" i="1" s="1"/>
  <c r="L30" i="1" s="1"/>
  <c r="BJ30" i="1" s="1"/>
  <c r="M30" i="1" s="1"/>
  <c r="BM39" i="1"/>
  <c r="BO39" i="1" s="1"/>
  <c r="BC50" i="1"/>
  <c r="BD50" i="1" s="1"/>
  <c r="BG50" i="1" s="1"/>
  <c r="L50" i="1" s="1"/>
  <c r="BJ50" i="1" s="1"/>
  <c r="M50" i="1" s="1"/>
  <c r="O72" i="1"/>
  <c r="BM148" i="1"/>
  <c r="BO148" i="1" s="1"/>
  <c r="BM140" i="1"/>
  <c r="BO140" i="1" s="1"/>
  <c r="BM126" i="1"/>
  <c r="BO126" i="1" s="1"/>
  <c r="O132" i="1"/>
  <c r="BA79" i="1"/>
  <c r="P79" i="1" s="1"/>
  <c r="BB79" i="1" s="1"/>
  <c r="BA94" i="1"/>
  <c r="P94" i="1" s="1"/>
  <c r="BB94" i="1" s="1"/>
  <c r="BA33" i="1"/>
  <c r="P33" i="1" s="1"/>
  <c r="BB33" i="1" s="1"/>
  <c r="BO95" i="1"/>
  <c r="BM134" i="1"/>
  <c r="BO134" i="1" s="1"/>
  <c r="BM183" i="1"/>
  <c r="BO183" i="1" s="1"/>
  <c r="BM188" i="1"/>
  <c r="BO188" i="1" s="1"/>
  <c r="BA147" i="1"/>
  <c r="P147" i="1" s="1"/>
  <c r="BB147" i="1" s="1"/>
  <c r="O152" i="1"/>
  <c r="BC152" i="1"/>
  <c r="BD152" i="1" s="1"/>
  <c r="BG152" i="1" s="1"/>
  <c r="L152" i="1" s="1"/>
  <c r="BJ152" i="1" s="1"/>
  <c r="M152" i="1" s="1"/>
  <c r="BC128" i="1"/>
  <c r="BD128" i="1" s="1"/>
  <c r="BG128" i="1" s="1"/>
  <c r="L128" i="1" s="1"/>
  <c r="BJ128" i="1" s="1"/>
  <c r="M128" i="1" s="1"/>
  <c r="O128" i="1"/>
  <c r="O189" i="1"/>
  <c r="BC189" i="1"/>
  <c r="BD189" i="1" s="1"/>
  <c r="BG189" i="1" s="1"/>
  <c r="L189" i="1" s="1"/>
  <c r="BJ189" i="1" s="1"/>
  <c r="M189" i="1" s="1"/>
  <c r="BC34" i="1"/>
  <c r="BD34" i="1" s="1"/>
  <c r="BG34" i="1" s="1"/>
  <c r="L34" i="1" s="1"/>
  <c r="BJ34" i="1" s="1"/>
  <c r="M34" i="1" s="1"/>
  <c r="O34" i="1"/>
  <c r="BC53" i="1"/>
  <c r="BD53" i="1" s="1"/>
  <c r="BG53" i="1" s="1"/>
  <c r="L53" i="1" s="1"/>
  <c r="BJ53" i="1" s="1"/>
  <c r="M53" i="1" s="1"/>
  <c r="O53" i="1"/>
  <c r="BN64" i="1"/>
  <c r="BN54" i="1"/>
  <c r="BK72" i="1"/>
  <c r="BL72" i="1"/>
  <c r="BK193" i="1"/>
  <c r="BL193" i="1"/>
  <c r="BM24" i="1"/>
  <c r="BO24" i="1" s="1"/>
  <c r="BL46" i="1"/>
  <c r="BK46" i="1"/>
  <c r="BN34" i="1"/>
  <c r="BC64" i="1"/>
  <c r="BD64" i="1" s="1"/>
  <c r="BG64" i="1" s="1"/>
  <c r="L64" i="1" s="1"/>
  <c r="BJ64" i="1" s="1"/>
  <c r="M64" i="1" s="1"/>
  <c r="O64" i="1"/>
  <c r="BK35" i="1"/>
  <c r="BL35" i="1"/>
  <c r="BC106" i="1"/>
  <c r="BD106" i="1" s="1"/>
  <c r="BG106" i="1" s="1"/>
  <c r="L106" i="1" s="1"/>
  <c r="BJ106" i="1" s="1"/>
  <c r="M106" i="1" s="1"/>
  <c r="O106" i="1"/>
  <c r="BC96" i="1"/>
  <c r="BD96" i="1" s="1"/>
  <c r="BG96" i="1" s="1"/>
  <c r="L96" i="1" s="1"/>
  <c r="BJ96" i="1" s="1"/>
  <c r="M96" i="1" s="1"/>
  <c r="O96" i="1"/>
  <c r="BL78" i="1"/>
  <c r="BK78" i="1"/>
  <c r="BC146" i="1"/>
  <c r="BD146" i="1" s="1"/>
  <c r="BG146" i="1" s="1"/>
  <c r="L146" i="1" s="1"/>
  <c r="BJ146" i="1" s="1"/>
  <c r="M146" i="1" s="1"/>
  <c r="O146" i="1"/>
  <c r="BJ109" i="1"/>
  <c r="M109" i="1" s="1"/>
  <c r="BM109" i="1"/>
  <c r="BO109" i="1" s="1"/>
  <c r="BC160" i="1"/>
  <c r="BD160" i="1" s="1"/>
  <c r="BG160" i="1" s="1"/>
  <c r="L160" i="1" s="1"/>
  <c r="O160" i="1"/>
  <c r="BK107" i="1"/>
  <c r="BL107" i="1"/>
  <c r="BK144" i="1"/>
  <c r="BL144" i="1"/>
  <c r="BN133" i="1"/>
  <c r="BK191" i="1"/>
  <c r="BL191" i="1"/>
  <c r="BK180" i="1"/>
  <c r="BL180" i="1"/>
  <c r="BK123" i="1"/>
  <c r="BL123" i="1"/>
  <c r="BC81" i="1"/>
  <c r="BD81" i="1" s="1"/>
  <c r="BG81" i="1" s="1"/>
  <c r="L81" i="1" s="1"/>
  <c r="BJ81" i="1" s="1"/>
  <c r="M81" i="1" s="1"/>
  <c r="O81" i="1"/>
  <c r="BM81" i="1"/>
  <c r="BO81" i="1" s="1"/>
  <c r="BL122" i="1"/>
  <c r="BK122" i="1"/>
  <c r="BL187" i="1"/>
  <c r="BK36" i="1"/>
  <c r="BL36" i="1"/>
  <c r="N88" i="1"/>
  <c r="N76" i="1"/>
  <c r="BA76" i="1"/>
  <c r="P76" i="1" s="1"/>
  <c r="BB76" i="1" s="1"/>
  <c r="BC113" i="1"/>
  <c r="BD113" i="1" s="1"/>
  <c r="BG113" i="1" s="1"/>
  <c r="L113" i="1" s="1"/>
  <c r="BJ113" i="1" s="1"/>
  <c r="M113" i="1" s="1"/>
  <c r="O113" i="1"/>
  <c r="BC116" i="1"/>
  <c r="BD116" i="1" s="1"/>
  <c r="BG116" i="1" s="1"/>
  <c r="L116" i="1" s="1"/>
  <c r="BJ116" i="1" s="1"/>
  <c r="M116" i="1" s="1"/>
  <c r="O116" i="1"/>
  <c r="L111" i="1"/>
  <c r="BK91" i="1"/>
  <c r="BL91" i="1"/>
  <c r="BN96" i="1"/>
  <c r="BL165" i="1"/>
  <c r="BK165" i="1"/>
  <c r="BM138" i="1"/>
  <c r="BO138" i="1" s="1"/>
  <c r="BC176" i="1"/>
  <c r="BD176" i="1" s="1"/>
  <c r="BG176" i="1" s="1"/>
  <c r="L176" i="1" s="1"/>
  <c r="BJ176" i="1" s="1"/>
  <c r="M176" i="1" s="1"/>
  <c r="O176" i="1"/>
  <c r="N133" i="1"/>
  <c r="BC164" i="1"/>
  <c r="BD164" i="1" s="1"/>
  <c r="BG164" i="1" s="1"/>
  <c r="L164" i="1" s="1"/>
  <c r="BJ164" i="1" s="1"/>
  <c r="M164" i="1" s="1"/>
  <c r="BL148" i="1"/>
  <c r="BK148" i="1"/>
  <c r="BL12" i="1"/>
  <c r="BK12" i="1"/>
  <c r="BJ27" i="1"/>
  <c r="M27" i="1" s="1"/>
  <c r="BM27" i="1"/>
  <c r="BO27" i="1" s="1"/>
  <c r="BA65" i="1"/>
  <c r="P65" i="1" s="1"/>
  <c r="BB65" i="1" s="1"/>
  <c r="N65" i="1"/>
  <c r="BC26" i="1"/>
  <c r="BD26" i="1" s="1"/>
  <c r="BG26" i="1" s="1"/>
  <c r="L26" i="1" s="1"/>
  <c r="BJ26" i="1" s="1"/>
  <c r="M26" i="1" s="1"/>
  <c r="O26" i="1"/>
  <c r="BL60" i="1"/>
  <c r="BK60" i="1"/>
  <c r="BM36" i="1"/>
  <c r="BO36" i="1" s="1"/>
  <c r="BK42" i="1"/>
  <c r="BL42" i="1"/>
  <c r="BK39" i="1"/>
  <c r="BL39" i="1"/>
  <c r="BC20" i="1"/>
  <c r="BD20" i="1" s="1"/>
  <c r="BG20" i="1" s="1"/>
  <c r="L20" i="1" s="1"/>
  <c r="O20" i="1"/>
  <c r="BM89" i="1"/>
  <c r="BO89" i="1" s="1"/>
  <c r="BN76" i="1"/>
  <c r="BC102" i="1"/>
  <c r="BD102" i="1" s="1"/>
  <c r="BG102" i="1" s="1"/>
  <c r="L102" i="1" s="1"/>
  <c r="BJ102" i="1" s="1"/>
  <c r="M102" i="1" s="1"/>
  <c r="O102" i="1"/>
  <c r="BN67" i="1"/>
  <c r="BM122" i="1"/>
  <c r="BO122" i="1" s="1"/>
  <c r="BC125" i="1"/>
  <c r="BD125" i="1" s="1"/>
  <c r="BG125" i="1" s="1"/>
  <c r="L125" i="1" s="1"/>
  <c r="BJ125" i="1" s="1"/>
  <c r="M125" i="1" s="1"/>
  <c r="O125" i="1"/>
  <c r="BM78" i="1"/>
  <c r="BO78" i="1" s="1"/>
  <c r="BL110" i="1"/>
  <c r="BK110" i="1"/>
  <c r="N155" i="1"/>
  <c r="BA155" i="1"/>
  <c r="P155" i="1" s="1"/>
  <c r="BB155" i="1" s="1"/>
  <c r="BC104" i="1"/>
  <c r="BD104" i="1" s="1"/>
  <c r="BG104" i="1" s="1"/>
  <c r="L104" i="1" s="1"/>
  <c r="O104" i="1"/>
  <c r="N96" i="1"/>
  <c r="L114" i="1"/>
  <c r="O174" i="1"/>
  <c r="BC174" i="1"/>
  <c r="BD174" i="1" s="1"/>
  <c r="BG174" i="1" s="1"/>
  <c r="L174" i="1" s="1"/>
  <c r="BJ174" i="1" s="1"/>
  <c r="M174" i="1" s="1"/>
  <c r="BK108" i="1"/>
  <c r="BL108" i="1"/>
  <c r="O159" i="1"/>
  <c r="BC159" i="1"/>
  <c r="BD159" i="1" s="1"/>
  <c r="BG159" i="1" s="1"/>
  <c r="L159" i="1" s="1"/>
  <c r="BK153" i="1"/>
  <c r="BL153" i="1"/>
  <c r="BK167" i="1"/>
  <c r="BL167" i="1"/>
  <c r="BM184" i="1"/>
  <c r="BO184" i="1" s="1"/>
  <c r="BK179" i="1"/>
  <c r="BL179" i="1"/>
  <c r="N54" i="1"/>
  <c r="N83" i="1"/>
  <c r="BA83" i="1"/>
  <c r="P83" i="1" s="1"/>
  <c r="BB83" i="1" s="1"/>
  <c r="BK69" i="1"/>
  <c r="BL69" i="1"/>
  <c r="BC61" i="1"/>
  <c r="BD61" i="1" s="1"/>
  <c r="BG61" i="1" s="1"/>
  <c r="L61" i="1" s="1"/>
  <c r="BJ61" i="1" s="1"/>
  <c r="M61" i="1" s="1"/>
  <c r="O61" i="1"/>
  <c r="BM69" i="1"/>
  <c r="BO69" i="1" s="1"/>
  <c r="BK130" i="1"/>
  <c r="BL130" i="1"/>
  <c r="BC49" i="1"/>
  <c r="BD49" i="1" s="1"/>
  <c r="BG49" i="1" s="1"/>
  <c r="L49" i="1" s="1"/>
  <c r="BJ49" i="1" s="1"/>
  <c r="M49" i="1" s="1"/>
  <c r="O49" i="1"/>
  <c r="BA54" i="1"/>
  <c r="P54" i="1" s="1"/>
  <c r="BB54" i="1" s="1"/>
  <c r="N92" i="1"/>
  <c r="N67" i="1"/>
  <c r="N93" i="1"/>
  <c r="BK58" i="1"/>
  <c r="BL58" i="1"/>
  <c r="BN155" i="1"/>
  <c r="BK188" i="1"/>
  <c r="BL188" i="1"/>
  <c r="BN83" i="1"/>
  <c r="BL145" i="1"/>
  <c r="BK145" i="1"/>
  <c r="BC52" i="1"/>
  <c r="BD52" i="1" s="1"/>
  <c r="BG52" i="1" s="1"/>
  <c r="L52" i="1" s="1"/>
  <c r="BJ52" i="1" s="1"/>
  <c r="M52" i="1" s="1"/>
  <c r="O52" i="1"/>
  <c r="BA74" i="1"/>
  <c r="P74" i="1" s="1"/>
  <c r="BB74" i="1" s="1"/>
  <c r="N74" i="1"/>
  <c r="BC55" i="1"/>
  <c r="BD55" i="1" s="1"/>
  <c r="BG55" i="1" s="1"/>
  <c r="L55" i="1" s="1"/>
  <c r="O55" i="1"/>
  <c r="BK57" i="1"/>
  <c r="BL57" i="1"/>
  <c r="N52" i="1"/>
  <c r="BA97" i="1"/>
  <c r="P97" i="1" s="1"/>
  <c r="BB97" i="1" s="1"/>
  <c r="N97" i="1"/>
  <c r="BM58" i="1"/>
  <c r="BO58" i="1" s="1"/>
  <c r="O124" i="1"/>
  <c r="BC124" i="1"/>
  <c r="BD124" i="1" s="1"/>
  <c r="BG124" i="1" s="1"/>
  <c r="L124" i="1" s="1"/>
  <c r="BJ124" i="1" s="1"/>
  <c r="M124" i="1" s="1"/>
  <c r="N189" i="1"/>
  <c r="BC157" i="1"/>
  <c r="BD157" i="1" s="1"/>
  <c r="BG157" i="1" s="1"/>
  <c r="L157" i="1" s="1"/>
  <c r="BJ157" i="1" s="1"/>
  <c r="M157" i="1" s="1"/>
  <c r="O157" i="1"/>
  <c r="BL119" i="1"/>
  <c r="BK119" i="1"/>
  <c r="O171" i="1"/>
  <c r="BC171" i="1"/>
  <c r="BD171" i="1" s="1"/>
  <c r="BG171" i="1" s="1"/>
  <c r="L171" i="1" s="1"/>
  <c r="BK173" i="1"/>
  <c r="BL173" i="1"/>
  <c r="BA88" i="1"/>
  <c r="P88" i="1" s="1"/>
  <c r="BB88" i="1" s="1"/>
  <c r="BK135" i="1"/>
  <c r="BL135" i="1"/>
  <c r="BL184" i="1"/>
  <c r="BK184" i="1"/>
  <c r="BK162" i="1"/>
  <c r="BL162" i="1"/>
  <c r="BK24" i="1"/>
  <c r="BL24" i="1"/>
  <c r="BK89" i="1"/>
  <c r="BL89" i="1"/>
  <c r="BC28" i="1"/>
  <c r="BD28" i="1" s="1"/>
  <c r="BG28" i="1" s="1"/>
  <c r="L28" i="1" s="1"/>
  <c r="O28" i="1"/>
  <c r="BK138" i="1"/>
  <c r="BL138" i="1"/>
  <c r="BO156" i="1"/>
  <c r="BC25" i="1"/>
  <c r="BD25" i="1" s="1"/>
  <c r="BG25" i="1" s="1"/>
  <c r="L25" i="1" s="1"/>
  <c r="BJ25" i="1" s="1"/>
  <c r="M25" i="1" s="1"/>
  <c r="O25" i="1"/>
  <c r="O62" i="1"/>
  <c r="BC62" i="1"/>
  <c r="BD62" i="1" s="1"/>
  <c r="BG62" i="1" s="1"/>
  <c r="L62" i="1" s="1"/>
  <c r="BA56" i="1"/>
  <c r="P56" i="1" s="1"/>
  <c r="BB56" i="1" s="1"/>
  <c r="N56" i="1"/>
  <c r="BN52" i="1"/>
  <c r="BC41" i="1"/>
  <c r="BD41" i="1" s="1"/>
  <c r="BG41" i="1" s="1"/>
  <c r="L41" i="1" s="1"/>
  <c r="BJ41" i="1" s="1"/>
  <c r="M41" i="1" s="1"/>
  <c r="O41" i="1"/>
  <c r="BC98" i="1"/>
  <c r="BD98" i="1" s="1"/>
  <c r="BG98" i="1" s="1"/>
  <c r="L98" i="1" s="1"/>
  <c r="BJ98" i="1" s="1"/>
  <c r="M98" i="1" s="1"/>
  <c r="O98" i="1"/>
  <c r="BC80" i="1"/>
  <c r="BD80" i="1" s="1"/>
  <c r="BG80" i="1" s="1"/>
  <c r="L80" i="1" s="1"/>
  <c r="O80" i="1"/>
  <c r="BK100" i="1"/>
  <c r="BL100" i="1"/>
  <c r="BL85" i="1"/>
  <c r="BK85" i="1"/>
  <c r="BL118" i="1"/>
  <c r="BK118" i="1"/>
  <c r="N146" i="1"/>
  <c r="BK126" i="1"/>
  <c r="BL126" i="1"/>
  <c r="BM132" i="1"/>
  <c r="BO132" i="1" s="1"/>
  <c r="BM135" i="1"/>
  <c r="BO135" i="1" s="1"/>
  <c r="BL169" i="1"/>
  <c r="BK169" i="1"/>
  <c r="BM162" i="1"/>
  <c r="BO162" i="1" s="1"/>
  <c r="BC31" i="1"/>
  <c r="BD31" i="1" s="1"/>
  <c r="BG31" i="1" s="1"/>
  <c r="L31" i="1" s="1"/>
  <c r="BJ31" i="1" s="1"/>
  <c r="M31" i="1" s="1"/>
  <c r="O31" i="1"/>
  <c r="N34" i="1"/>
  <c r="N40" i="1"/>
  <c r="BC14" i="1"/>
  <c r="BD14" i="1" s="1"/>
  <c r="BG14" i="1" s="1"/>
  <c r="L14" i="1" s="1"/>
  <c r="O14" i="1"/>
  <c r="BM46" i="1"/>
  <c r="BO46" i="1" s="1"/>
  <c r="BL19" i="1"/>
  <c r="BK19" i="1"/>
  <c r="BC77" i="1"/>
  <c r="BD77" i="1" s="1"/>
  <c r="BG77" i="1" s="1"/>
  <c r="L77" i="1" s="1"/>
  <c r="O77" i="1"/>
  <c r="BA67" i="1"/>
  <c r="P67" i="1" s="1"/>
  <c r="BB67" i="1" s="1"/>
  <c r="BN53" i="1"/>
  <c r="BK50" i="1"/>
  <c r="BL50" i="1"/>
  <c r="BM41" i="1"/>
  <c r="BO41" i="1" s="1"/>
  <c r="BC87" i="1"/>
  <c r="BD87" i="1" s="1"/>
  <c r="BG87" i="1" s="1"/>
  <c r="L87" i="1" s="1"/>
  <c r="BJ87" i="1" s="1"/>
  <c r="M87" i="1" s="1"/>
  <c r="O87" i="1"/>
  <c r="BM113" i="1"/>
  <c r="BO113" i="1" s="1"/>
  <c r="BM75" i="1"/>
  <c r="BO75" i="1" s="1"/>
  <c r="BK84" i="1"/>
  <c r="BL84" i="1"/>
  <c r="BM125" i="1"/>
  <c r="BO125" i="1" s="1"/>
  <c r="O127" i="1"/>
  <c r="BC127" i="1"/>
  <c r="BD127" i="1" s="1"/>
  <c r="BG127" i="1" s="1"/>
  <c r="L127" i="1" s="1"/>
  <c r="BJ127" i="1" s="1"/>
  <c r="M127" i="1" s="1"/>
  <c r="BN146" i="1"/>
  <c r="N106" i="1"/>
  <c r="BM173" i="1"/>
  <c r="BO173" i="1" s="1"/>
  <c r="O186" i="1"/>
  <c r="BC186" i="1"/>
  <c r="BD186" i="1" s="1"/>
  <c r="BG186" i="1" s="1"/>
  <c r="L186" i="1" s="1"/>
  <c r="BL136" i="1"/>
  <c r="BK136" i="1"/>
  <c r="BK132" i="1"/>
  <c r="BL132" i="1"/>
  <c r="BK156" i="1"/>
  <c r="BL156" i="1"/>
  <c r="M142" i="1"/>
  <c r="BM190" i="1"/>
  <c r="BO190" i="1" s="1"/>
  <c r="BC37" i="1"/>
  <c r="BD37" i="1" s="1"/>
  <c r="BG37" i="1" s="1"/>
  <c r="L37" i="1" s="1"/>
  <c r="BJ37" i="1" s="1"/>
  <c r="M37" i="1" s="1"/>
  <c r="O37" i="1"/>
  <c r="BN70" i="1"/>
  <c r="BN137" i="1"/>
  <c r="BC70" i="1"/>
  <c r="BD70" i="1" s="1"/>
  <c r="BG70" i="1" s="1"/>
  <c r="L70" i="1" s="1"/>
  <c r="BJ70" i="1" s="1"/>
  <c r="M70" i="1" s="1"/>
  <c r="O70" i="1"/>
  <c r="BK182" i="1"/>
  <c r="BL182" i="1"/>
  <c r="N43" i="1"/>
  <c r="BC22" i="1"/>
  <c r="BD22" i="1" s="1"/>
  <c r="BG22" i="1" s="1"/>
  <c r="L22" i="1" s="1"/>
  <c r="BJ22" i="1" s="1"/>
  <c r="M22" i="1" s="1"/>
  <c r="O22" i="1"/>
  <c r="BC44" i="1"/>
  <c r="BD44" i="1" s="1"/>
  <c r="BG44" i="1" s="1"/>
  <c r="L44" i="1" s="1"/>
  <c r="BJ44" i="1" s="1"/>
  <c r="M44" i="1" s="1"/>
  <c r="O44" i="1"/>
  <c r="BA93" i="1"/>
  <c r="P93" i="1" s="1"/>
  <c r="BB93" i="1" s="1"/>
  <c r="N53" i="1"/>
  <c r="BC23" i="1"/>
  <c r="BD23" i="1" s="1"/>
  <c r="BG23" i="1" s="1"/>
  <c r="L23" i="1" s="1"/>
  <c r="BJ23" i="1" s="1"/>
  <c r="M23" i="1" s="1"/>
  <c r="O23" i="1"/>
  <c r="BC59" i="1"/>
  <c r="BD59" i="1" s="1"/>
  <c r="BG59" i="1" s="1"/>
  <c r="L59" i="1" s="1"/>
  <c r="BJ59" i="1" s="1"/>
  <c r="M59" i="1" s="1"/>
  <c r="O59" i="1"/>
  <c r="O115" i="1"/>
  <c r="BC115" i="1"/>
  <c r="BD115" i="1" s="1"/>
  <c r="BG115" i="1" s="1"/>
  <c r="L115" i="1" s="1"/>
  <c r="BJ115" i="1" s="1"/>
  <c r="M115" i="1" s="1"/>
  <c r="BM128" i="1"/>
  <c r="N128" i="1"/>
  <c r="O137" i="1"/>
  <c r="BC137" i="1"/>
  <c r="BD137" i="1" s="1"/>
  <c r="BG137" i="1" s="1"/>
  <c r="L137" i="1" s="1"/>
  <c r="BJ137" i="1" s="1"/>
  <c r="M137" i="1" s="1"/>
  <c r="BC131" i="1"/>
  <c r="BD131" i="1" s="1"/>
  <c r="BG131" i="1" s="1"/>
  <c r="L131" i="1" s="1"/>
  <c r="O131" i="1"/>
  <c r="O166" i="1"/>
  <c r="BC166" i="1"/>
  <c r="BD166" i="1" s="1"/>
  <c r="BG166" i="1" s="1"/>
  <c r="L166" i="1" s="1"/>
  <c r="BJ166" i="1" s="1"/>
  <c r="M166" i="1" s="1"/>
  <c r="BC143" i="1"/>
  <c r="BD143" i="1" s="1"/>
  <c r="BG143" i="1" s="1"/>
  <c r="L143" i="1" s="1"/>
  <c r="BJ143" i="1" s="1"/>
  <c r="M143" i="1" s="1"/>
  <c r="O143" i="1"/>
  <c r="BC17" i="1"/>
  <c r="BD17" i="1" s="1"/>
  <c r="BG17" i="1" s="1"/>
  <c r="L17" i="1" s="1"/>
  <c r="BJ17" i="1" s="1"/>
  <c r="M17" i="1" s="1"/>
  <c r="O17" i="1"/>
  <c r="O154" i="1"/>
  <c r="BC154" i="1"/>
  <c r="BD154" i="1" s="1"/>
  <c r="BG154" i="1" s="1"/>
  <c r="L154" i="1" s="1"/>
  <c r="BJ154" i="1" s="1"/>
  <c r="M154" i="1" s="1"/>
  <c r="BN106" i="1"/>
  <c r="BK183" i="1"/>
  <c r="BL183" i="1"/>
  <c r="BL134" i="1"/>
  <c r="BK134" i="1"/>
  <c r="O139" i="1"/>
  <c r="BC139" i="1"/>
  <c r="BD139" i="1" s="1"/>
  <c r="BG139" i="1" s="1"/>
  <c r="L139" i="1" s="1"/>
  <c r="BJ139" i="1" s="1"/>
  <c r="M139" i="1" s="1"/>
  <c r="BL175" i="1"/>
  <c r="BK175" i="1"/>
  <c r="BK150" i="1"/>
  <c r="BL150" i="1"/>
  <c r="BC92" i="1"/>
  <c r="BD92" i="1" s="1"/>
  <c r="BG92" i="1" s="1"/>
  <c r="L92" i="1" s="1"/>
  <c r="BJ92" i="1" s="1"/>
  <c r="M92" i="1" s="1"/>
  <c r="O92" i="1"/>
  <c r="BN157" i="1"/>
  <c r="BN142" i="1"/>
  <c r="BK151" i="1"/>
  <c r="BL151" i="1"/>
  <c r="BC16" i="1"/>
  <c r="BD16" i="1" s="1"/>
  <c r="BG16" i="1" s="1"/>
  <c r="L16" i="1" s="1"/>
  <c r="O16" i="1"/>
  <c r="BC40" i="1"/>
  <c r="BD40" i="1" s="1"/>
  <c r="BG40" i="1" s="1"/>
  <c r="L40" i="1" s="1"/>
  <c r="BJ40" i="1" s="1"/>
  <c r="M40" i="1" s="1"/>
  <c r="O40" i="1"/>
  <c r="O45" i="1"/>
  <c r="BC45" i="1"/>
  <c r="BD45" i="1" s="1"/>
  <c r="BG45" i="1" s="1"/>
  <c r="L45" i="1" s="1"/>
  <c r="BJ45" i="1" s="1"/>
  <c r="M45" i="1" s="1"/>
  <c r="BC71" i="1"/>
  <c r="BD71" i="1" s="1"/>
  <c r="BG71" i="1" s="1"/>
  <c r="L71" i="1" s="1"/>
  <c r="O71" i="1"/>
  <c r="BK15" i="1"/>
  <c r="BL15" i="1"/>
  <c r="BA68" i="1"/>
  <c r="P68" i="1" s="1"/>
  <c r="BB68" i="1" s="1"/>
  <c r="N68" i="1"/>
  <c r="BK63" i="1"/>
  <c r="BL63" i="1"/>
  <c r="BM30" i="1"/>
  <c r="BO30" i="1" s="1"/>
  <c r="BK75" i="1"/>
  <c r="BL75" i="1"/>
  <c r="BN128" i="1"/>
  <c r="BO128" i="1"/>
  <c r="BM152" i="1"/>
  <c r="BO152" i="1" s="1"/>
  <c r="N152" i="1"/>
  <c r="N149" i="1"/>
  <c r="BA149" i="1"/>
  <c r="P149" i="1" s="1"/>
  <c r="BB149" i="1" s="1"/>
  <c r="O120" i="1"/>
  <c r="BC120" i="1"/>
  <c r="BD120" i="1" s="1"/>
  <c r="BG120" i="1" s="1"/>
  <c r="L120" i="1" s="1"/>
  <c r="BJ120" i="1" s="1"/>
  <c r="M120" i="1" s="1"/>
  <c r="O121" i="1"/>
  <c r="BC121" i="1"/>
  <c r="BD121" i="1" s="1"/>
  <c r="BG121" i="1" s="1"/>
  <c r="L121" i="1" s="1"/>
  <c r="BJ121" i="1" s="1"/>
  <c r="M121" i="1" s="1"/>
  <c r="BM116" i="1"/>
  <c r="BO116" i="1" s="1"/>
  <c r="BM72" i="1"/>
  <c r="BO72" i="1" s="1"/>
  <c r="BM130" i="1"/>
  <c r="BO130" i="1" s="1"/>
  <c r="BL181" i="1"/>
  <c r="BK181" i="1"/>
  <c r="BK99" i="1"/>
  <c r="BL99" i="1"/>
  <c r="N143" i="1"/>
  <c r="BK158" i="1"/>
  <c r="BL158" i="1"/>
  <c r="BK190" i="1"/>
  <c r="BL190" i="1"/>
  <c r="BK177" i="1"/>
  <c r="BL177" i="1"/>
  <c r="BM12" i="1"/>
  <c r="BO12" i="1" s="1"/>
  <c r="BA43" i="1"/>
  <c r="P43" i="1" s="1"/>
  <c r="BB43" i="1" s="1"/>
  <c r="BC32" i="1"/>
  <c r="BD32" i="1" s="1"/>
  <c r="BG32" i="1" s="1"/>
  <c r="L32" i="1" s="1"/>
  <c r="BJ32" i="1" s="1"/>
  <c r="M32" i="1" s="1"/>
  <c r="O32" i="1"/>
  <c r="BJ18" i="1"/>
  <c r="M18" i="1" s="1"/>
  <c r="BM18" i="1"/>
  <c r="BO18" i="1" s="1"/>
  <c r="BC105" i="1"/>
  <c r="BD105" i="1" s="1"/>
  <c r="BG105" i="1" s="1"/>
  <c r="L105" i="1" s="1"/>
  <c r="BJ105" i="1" s="1"/>
  <c r="M105" i="1" s="1"/>
  <c r="O105" i="1"/>
  <c r="BM25" i="1"/>
  <c r="BO25" i="1" s="1"/>
  <c r="BK30" i="1"/>
  <c r="BL30" i="1"/>
  <c r="BL73" i="1"/>
  <c r="BK73" i="1"/>
  <c r="N64" i="1"/>
  <c r="BK51" i="1"/>
  <c r="BL51" i="1"/>
  <c r="N137" i="1"/>
  <c r="BA133" i="1"/>
  <c r="P133" i="1" s="1"/>
  <c r="BB133" i="1" s="1"/>
  <c r="BM182" i="1"/>
  <c r="BO182" i="1" s="1"/>
  <c r="BN143" i="1"/>
  <c r="BL170" i="1"/>
  <c r="BK170" i="1"/>
  <c r="BM193" i="1"/>
  <c r="BO193" i="1" s="1"/>
  <c r="BL172" i="1"/>
  <c r="BK172" i="1"/>
  <c r="O29" i="1" l="1"/>
  <c r="BC29" i="1"/>
  <c r="BD29" i="1" s="1"/>
  <c r="BG29" i="1" s="1"/>
  <c r="L29" i="1" s="1"/>
  <c r="BJ29" i="1" s="1"/>
  <c r="M29" i="1" s="1"/>
  <c r="BC112" i="1"/>
  <c r="BD112" i="1" s="1"/>
  <c r="BG112" i="1" s="1"/>
  <c r="L112" i="1" s="1"/>
  <c r="BJ112" i="1" s="1"/>
  <c r="M112" i="1" s="1"/>
  <c r="O112" i="1"/>
  <c r="BM32" i="1"/>
  <c r="BO32" i="1" s="1"/>
  <c r="BM143" i="1"/>
  <c r="BO143" i="1" s="1"/>
  <c r="BC48" i="1"/>
  <c r="BD48" i="1" s="1"/>
  <c r="BG48" i="1" s="1"/>
  <c r="L48" i="1" s="1"/>
  <c r="BJ48" i="1" s="1"/>
  <c r="M48" i="1" s="1"/>
  <c r="O48" i="1"/>
  <c r="BM142" i="1"/>
  <c r="BO142" i="1" s="1"/>
  <c r="BM163" i="1"/>
  <c r="BO163" i="1" s="1"/>
  <c r="BL101" i="1"/>
  <c r="BC103" i="1"/>
  <c r="BD103" i="1" s="1"/>
  <c r="BG103" i="1" s="1"/>
  <c r="L103" i="1" s="1"/>
  <c r="O103" i="1"/>
  <c r="O33" i="1"/>
  <c r="BC33" i="1"/>
  <c r="BD33" i="1" s="1"/>
  <c r="BG33" i="1" s="1"/>
  <c r="L33" i="1" s="1"/>
  <c r="BJ33" i="1" s="1"/>
  <c r="M33" i="1" s="1"/>
  <c r="BC141" i="1"/>
  <c r="BD141" i="1" s="1"/>
  <c r="BG141" i="1" s="1"/>
  <c r="L141" i="1" s="1"/>
  <c r="O141" i="1"/>
  <c r="BM34" i="1"/>
  <c r="BO34" i="1" s="1"/>
  <c r="BM146" i="1"/>
  <c r="BO146" i="1" s="1"/>
  <c r="BC94" i="1"/>
  <c r="BD94" i="1" s="1"/>
  <c r="BG94" i="1" s="1"/>
  <c r="L94" i="1" s="1"/>
  <c r="O94" i="1"/>
  <c r="BM64" i="1"/>
  <c r="BO64" i="1" s="1"/>
  <c r="BM53" i="1"/>
  <c r="BO53" i="1" s="1"/>
  <c r="BM79" i="1"/>
  <c r="BO79" i="1" s="1"/>
  <c r="BC79" i="1"/>
  <c r="BD79" i="1" s="1"/>
  <c r="BG79" i="1" s="1"/>
  <c r="L79" i="1" s="1"/>
  <c r="BJ79" i="1" s="1"/>
  <c r="M79" i="1" s="1"/>
  <c r="O79" i="1"/>
  <c r="BM137" i="1"/>
  <c r="BM189" i="1"/>
  <c r="BO189" i="1" s="1"/>
  <c r="BM176" i="1"/>
  <c r="BO176" i="1" s="1"/>
  <c r="BM187" i="1"/>
  <c r="BO187" i="1" s="1"/>
  <c r="O86" i="1"/>
  <c r="BC86" i="1"/>
  <c r="BD86" i="1" s="1"/>
  <c r="BG86" i="1" s="1"/>
  <c r="L86" i="1" s="1"/>
  <c r="BJ86" i="1" s="1"/>
  <c r="M86" i="1" s="1"/>
  <c r="BM124" i="1"/>
  <c r="BO124" i="1" s="1"/>
  <c r="O168" i="1"/>
  <c r="BC168" i="1"/>
  <c r="BD168" i="1" s="1"/>
  <c r="BG168" i="1" s="1"/>
  <c r="L168" i="1" s="1"/>
  <c r="O161" i="1"/>
  <c r="BC161" i="1"/>
  <c r="BD161" i="1" s="1"/>
  <c r="BG161" i="1" s="1"/>
  <c r="L161" i="1" s="1"/>
  <c r="BO137" i="1"/>
  <c r="BM59" i="1"/>
  <c r="BO59" i="1" s="1"/>
  <c r="BM119" i="1"/>
  <c r="BO119" i="1" s="1"/>
  <c r="BC82" i="1"/>
  <c r="BD82" i="1" s="1"/>
  <c r="BG82" i="1" s="1"/>
  <c r="L82" i="1" s="1"/>
  <c r="O82" i="1"/>
  <c r="BC38" i="1"/>
  <c r="BD38" i="1" s="1"/>
  <c r="BG38" i="1" s="1"/>
  <c r="L38" i="1" s="1"/>
  <c r="BM38" i="1" s="1"/>
  <c r="BO38" i="1" s="1"/>
  <c r="O38" i="1"/>
  <c r="BM50" i="1"/>
  <c r="BO50" i="1" s="1"/>
  <c r="BM26" i="1"/>
  <c r="BO26" i="1" s="1"/>
  <c r="BC147" i="1"/>
  <c r="BD147" i="1" s="1"/>
  <c r="BG147" i="1" s="1"/>
  <c r="L147" i="1" s="1"/>
  <c r="BJ147" i="1" s="1"/>
  <c r="M147" i="1" s="1"/>
  <c r="O147" i="1"/>
  <c r="BM147" i="1"/>
  <c r="BO147" i="1" s="1"/>
  <c r="BC185" i="1"/>
  <c r="BD185" i="1" s="1"/>
  <c r="BG185" i="1" s="1"/>
  <c r="L185" i="1" s="1"/>
  <c r="BJ185" i="1" s="1"/>
  <c r="M185" i="1" s="1"/>
  <c r="O185" i="1"/>
  <c r="BM185" i="1"/>
  <c r="BO185" i="1" s="1"/>
  <c r="O21" i="1"/>
  <c r="BC21" i="1"/>
  <c r="BD21" i="1" s="1"/>
  <c r="BG21" i="1" s="1"/>
  <c r="L21" i="1" s="1"/>
  <c r="BC192" i="1"/>
  <c r="BD192" i="1" s="1"/>
  <c r="BG192" i="1" s="1"/>
  <c r="L192" i="1" s="1"/>
  <c r="BJ192" i="1" s="1"/>
  <c r="M192" i="1" s="1"/>
  <c r="O192" i="1"/>
  <c r="BK163" i="1"/>
  <c r="BL163" i="1"/>
  <c r="BM127" i="1"/>
  <c r="BO127" i="1" s="1"/>
  <c r="BC47" i="1"/>
  <c r="BD47" i="1" s="1"/>
  <c r="BG47" i="1" s="1"/>
  <c r="L47" i="1" s="1"/>
  <c r="BJ47" i="1" s="1"/>
  <c r="M47" i="1" s="1"/>
  <c r="O47" i="1"/>
  <c r="BM47" i="1"/>
  <c r="BO47" i="1" s="1"/>
  <c r="O117" i="1"/>
  <c r="BC117" i="1"/>
  <c r="BD117" i="1" s="1"/>
  <c r="BG117" i="1" s="1"/>
  <c r="L117" i="1" s="1"/>
  <c r="BM101" i="1"/>
  <c r="BO101" i="1" s="1"/>
  <c r="BJ62" i="1"/>
  <c r="M62" i="1" s="1"/>
  <c r="BM62" i="1"/>
  <c r="BO62" i="1" s="1"/>
  <c r="BL49" i="1"/>
  <c r="BK49" i="1"/>
  <c r="BK102" i="1"/>
  <c r="BL102" i="1"/>
  <c r="BM166" i="1"/>
  <c r="BO166" i="1" s="1"/>
  <c r="BL128" i="1"/>
  <c r="BK128" i="1"/>
  <c r="BM87" i="1"/>
  <c r="BO87" i="1" s="1"/>
  <c r="BC68" i="1"/>
  <c r="BD68" i="1" s="1"/>
  <c r="BG68" i="1" s="1"/>
  <c r="L68" i="1" s="1"/>
  <c r="BJ68" i="1" s="1"/>
  <c r="M68" i="1" s="1"/>
  <c r="O68" i="1"/>
  <c r="BL115" i="1"/>
  <c r="BK115" i="1"/>
  <c r="BC67" i="1"/>
  <c r="BD67" i="1" s="1"/>
  <c r="BG67" i="1" s="1"/>
  <c r="L67" i="1" s="1"/>
  <c r="O67" i="1"/>
  <c r="BJ80" i="1"/>
  <c r="M80" i="1" s="1"/>
  <c r="BM80" i="1"/>
  <c r="BO80" i="1" s="1"/>
  <c r="BC97" i="1"/>
  <c r="BD97" i="1" s="1"/>
  <c r="BG97" i="1" s="1"/>
  <c r="L97" i="1" s="1"/>
  <c r="BJ97" i="1" s="1"/>
  <c r="M97" i="1" s="1"/>
  <c r="O97" i="1"/>
  <c r="BC74" i="1"/>
  <c r="BD74" i="1" s="1"/>
  <c r="BG74" i="1" s="1"/>
  <c r="L74" i="1" s="1"/>
  <c r="O74" i="1"/>
  <c r="BM22" i="1"/>
  <c r="BO22" i="1" s="1"/>
  <c r="BM23" i="1"/>
  <c r="BO23" i="1" s="1"/>
  <c r="BM105" i="1"/>
  <c r="BO105" i="1" s="1"/>
  <c r="BL139" i="1"/>
  <c r="BK139" i="1"/>
  <c r="BK17" i="1"/>
  <c r="BL17" i="1"/>
  <c r="BK44" i="1"/>
  <c r="BL44" i="1"/>
  <c r="BJ186" i="1"/>
  <c r="M186" i="1" s="1"/>
  <c r="BM186" i="1"/>
  <c r="BO186" i="1" s="1"/>
  <c r="BM98" i="1"/>
  <c r="BO98" i="1" s="1"/>
  <c r="BM97" i="1"/>
  <c r="BO97" i="1" s="1"/>
  <c r="BK174" i="1"/>
  <c r="BL174" i="1"/>
  <c r="BK164" i="1"/>
  <c r="BL164" i="1"/>
  <c r="BK81" i="1"/>
  <c r="BL81" i="1"/>
  <c r="BK96" i="1"/>
  <c r="BL96" i="1"/>
  <c r="BM49" i="1"/>
  <c r="BO49" i="1" s="1"/>
  <c r="BM37" i="1"/>
  <c r="BO37" i="1" s="1"/>
  <c r="BJ77" i="1"/>
  <c r="M77" i="1" s="1"/>
  <c r="BM77" i="1"/>
  <c r="BO77" i="1" s="1"/>
  <c r="BL25" i="1"/>
  <c r="BK25" i="1"/>
  <c r="BK52" i="1"/>
  <c r="BL52" i="1"/>
  <c r="BK26" i="1"/>
  <c r="BL26" i="1"/>
  <c r="BM164" i="1"/>
  <c r="BO164" i="1" s="1"/>
  <c r="BL152" i="1"/>
  <c r="BK152" i="1"/>
  <c r="BK105" i="1"/>
  <c r="BL105" i="1"/>
  <c r="BL121" i="1"/>
  <c r="BK121" i="1"/>
  <c r="BL143" i="1"/>
  <c r="BK143" i="1"/>
  <c r="BL59" i="1"/>
  <c r="BK59" i="1"/>
  <c r="BL22" i="1"/>
  <c r="BK22" i="1"/>
  <c r="BL31" i="1"/>
  <c r="BK31" i="1"/>
  <c r="BK98" i="1"/>
  <c r="BL98" i="1"/>
  <c r="BJ114" i="1"/>
  <c r="M114" i="1" s="1"/>
  <c r="BM114" i="1"/>
  <c r="BO114" i="1" s="1"/>
  <c r="BJ111" i="1"/>
  <c r="M111" i="1" s="1"/>
  <c r="BM111" i="1"/>
  <c r="BO111" i="1" s="1"/>
  <c r="BJ38" i="1"/>
  <c r="M38" i="1" s="1"/>
  <c r="BK106" i="1"/>
  <c r="BL106" i="1"/>
  <c r="BL53" i="1"/>
  <c r="BK53" i="1"/>
  <c r="BJ71" i="1"/>
  <c r="M71" i="1" s="1"/>
  <c r="BM71" i="1"/>
  <c r="BO71" i="1" s="1"/>
  <c r="BL166" i="1"/>
  <c r="BK166" i="1"/>
  <c r="BM31" i="1"/>
  <c r="BO31" i="1" s="1"/>
  <c r="BL37" i="1"/>
  <c r="BK37" i="1"/>
  <c r="BK157" i="1"/>
  <c r="BL157" i="1"/>
  <c r="BK61" i="1"/>
  <c r="BL61" i="1"/>
  <c r="BM96" i="1"/>
  <c r="BO96" i="1" s="1"/>
  <c r="BJ20" i="1"/>
  <c r="M20" i="1" s="1"/>
  <c r="BM20" i="1"/>
  <c r="BO20" i="1" s="1"/>
  <c r="BM45" i="1"/>
  <c r="BO45" i="1" s="1"/>
  <c r="BK18" i="1"/>
  <c r="BL18" i="1"/>
  <c r="BM120" i="1"/>
  <c r="BO120" i="1" s="1"/>
  <c r="BK45" i="1"/>
  <c r="BL45" i="1"/>
  <c r="BK23" i="1"/>
  <c r="BL23" i="1"/>
  <c r="BM106" i="1"/>
  <c r="BO106" i="1" s="1"/>
  <c r="BK41" i="1"/>
  <c r="BL41" i="1"/>
  <c r="BM52" i="1"/>
  <c r="BO52" i="1" s="1"/>
  <c r="BL125" i="1"/>
  <c r="BK125" i="1"/>
  <c r="BC65" i="1"/>
  <c r="BD65" i="1" s="1"/>
  <c r="BG65" i="1" s="1"/>
  <c r="L65" i="1" s="1"/>
  <c r="BJ65" i="1" s="1"/>
  <c r="M65" i="1" s="1"/>
  <c r="O65" i="1"/>
  <c r="BL116" i="1"/>
  <c r="BK116" i="1"/>
  <c r="BJ160" i="1"/>
  <c r="M160" i="1" s="1"/>
  <c r="BM160" i="1"/>
  <c r="BO160" i="1" s="1"/>
  <c r="BL34" i="1"/>
  <c r="BK34" i="1"/>
  <c r="BM115" i="1"/>
  <c r="BO115" i="1" s="1"/>
  <c r="O133" i="1"/>
  <c r="BC133" i="1"/>
  <c r="BD133" i="1" s="1"/>
  <c r="BG133" i="1" s="1"/>
  <c r="L133" i="1" s="1"/>
  <c r="BJ133" i="1" s="1"/>
  <c r="M133" i="1" s="1"/>
  <c r="BK120" i="1"/>
  <c r="BL120" i="1"/>
  <c r="BK92" i="1"/>
  <c r="BL92" i="1"/>
  <c r="BL142" i="1"/>
  <c r="BK142" i="1"/>
  <c r="BL87" i="1"/>
  <c r="BK87" i="1"/>
  <c r="BC88" i="1"/>
  <c r="BD88" i="1" s="1"/>
  <c r="BG88" i="1" s="1"/>
  <c r="L88" i="1" s="1"/>
  <c r="BJ88" i="1" s="1"/>
  <c r="M88" i="1" s="1"/>
  <c r="O88" i="1"/>
  <c r="BK189" i="1"/>
  <c r="BL189" i="1"/>
  <c r="BJ131" i="1"/>
  <c r="M131" i="1" s="1"/>
  <c r="BM131" i="1"/>
  <c r="BO131" i="1" s="1"/>
  <c r="BJ14" i="1"/>
  <c r="M14" i="1" s="1"/>
  <c r="BM14" i="1"/>
  <c r="BO14" i="1" s="1"/>
  <c r="BJ28" i="1"/>
  <c r="M28" i="1" s="1"/>
  <c r="BM28" i="1"/>
  <c r="BO28" i="1" s="1"/>
  <c r="BM92" i="1"/>
  <c r="BO92" i="1" s="1"/>
  <c r="O83" i="1"/>
  <c r="BC83" i="1"/>
  <c r="BD83" i="1" s="1"/>
  <c r="BG83" i="1" s="1"/>
  <c r="L83" i="1" s="1"/>
  <c r="BJ83" i="1" s="1"/>
  <c r="M83" i="1" s="1"/>
  <c r="BJ159" i="1"/>
  <c r="M159" i="1" s="1"/>
  <c r="BM159" i="1"/>
  <c r="BO159" i="1" s="1"/>
  <c r="BJ104" i="1"/>
  <c r="M104" i="1" s="1"/>
  <c r="BM104" i="1"/>
  <c r="BO104" i="1" s="1"/>
  <c r="BK27" i="1"/>
  <c r="BL27" i="1"/>
  <c r="BK176" i="1"/>
  <c r="BL176" i="1"/>
  <c r="BL113" i="1"/>
  <c r="BK113" i="1"/>
  <c r="BK109" i="1"/>
  <c r="BL109" i="1"/>
  <c r="BM44" i="1"/>
  <c r="BO44" i="1" s="1"/>
  <c r="BK32" i="1"/>
  <c r="BL32" i="1"/>
  <c r="O149" i="1"/>
  <c r="BC149" i="1"/>
  <c r="BD149" i="1" s="1"/>
  <c r="BG149" i="1" s="1"/>
  <c r="L149" i="1" s="1"/>
  <c r="BJ149" i="1" s="1"/>
  <c r="M149" i="1" s="1"/>
  <c r="BL40" i="1"/>
  <c r="BK40" i="1"/>
  <c r="BL137" i="1"/>
  <c r="BK137" i="1"/>
  <c r="BC93" i="1"/>
  <c r="BD93" i="1" s="1"/>
  <c r="BG93" i="1" s="1"/>
  <c r="L93" i="1" s="1"/>
  <c r="BJ93" i="1" s="1"/>
  <c r="M93" i="1" s="1"/>
  <c r="O93" i="1"/>
  <c r="BK124" i="1"/>
  <c r="BL124" i="1"/>
  <c r="BC76" i="1"/>
  <c r="BD76" i="1" s="1"/>
  <c r="BG76" i="1" s="1"/>
  <c r="L76" i="1" s="1"/>
  <c r="O76" i="1"/>
  <c r="BM70" i="1"/>
  <c r="BO70" i="1" s="1"/>
  <c r="BM157" i="1"/>
  <c r="BO157" i="1" s="1"/>
  <c r="BM121" i="1"/>
  <c r="BO121" i="1" s="1"/>
  <c r="BC43" i="1"/>
  <c r="BD43" i="1" s="1"/>
  <c r="BG43" i="1" s="1"/>
  <c r="L43" i="1" s="1"/>
  <c r="O43" i="1"/>
  <c r="BM139" i="1"/>
  <c r="BO139" i="1" s="1"/>
  <c r="BL154" i="1"/>
  <c r="BK154" i="1"/>
  <c r="BK127" i="1"/>
  <c r="BL127" i="1"/>
  <c r="BM40" i="1"/>
  <c r="BO40" i="1" s="1"/>
  <c r="BC56" i="1"/>
  <c r="BD56" i="1" s="1"/>
  <c r="BG56" i="1" s="1"/>
  <c r="L56" i="1" s="1"/>
  <c r="O56" i="1"/>
  <c r="BJ171" i="1"/>
  <c r="M171" i="1" s="1"/>
  <c r="BM171" i="1"/>
  <c r="BO171" i="1" s="1"/>
  <c r="BJ55" i="1"/>
  <c r="M55" i="1" s="1"/>
  <c r="BM55" i="1"/>
  <c r="BO55" i="1" s="1"/>
  <c r="BC54" i="1"/>
  <c r="BD54" i="1" s="1"/>
  <c r="BG54" i="1" s="1"/>
  <c r="L54" i="1" s="1"/>
  <c r="O54" i="1"/>
  <c r="BL146" i="1"/>
  <c r="BK146" i="1"/>
  <c r="BK64" i="1"/>
  <c r="BL64" i="1"/>
  <c r="BM17" i="1"/>
  <c r="BO17" i="1" s="1"/>
  <c r="BM174" i="1"/>
  <c r="BO174" i="1" s="1"/>
  <c r="BJ16" i="1"/>
  <c r="M16" i="1" s="1"/>
  <c r="BM16" i="1"/>
  <c r="BO16" i="1" s="1"/>
  <c r="BM154" i="1"/>
  <c r="BO154" i="1" s="1"/>
  <c r="BK70" i="1"/>
  <c r="BL70" i="1"/>
  <c r="BC155" i="1"/>
  <c r="BD155" i="1" s="1"/>
  <c r="BG155" i="1" s="1"/>
  <c r="L155" i="1" s="1"/>
  <c r="O155" i="1"/>
  <c r="BM102" i="1"/>
  <c r="BO102" i="1" s="1"/>
  <c r="BM61" i="1"/>
  <c r="BO61" i="1" s="1"/>
  <c r="BL192" i="1" l="1"/>
  <c r="BK192" i="1"/>
  <c r="BL86" i="1"/>
  <c r="BK86" i="1"/>
  <c r="BM192" i="1"/>
  <c r="BO192" i="1" s="1"/>
  <c r="BJ21" i="1"/>
  <c r="M21" i="1" s="1"/>
  <c r="BM21" i="1"/>
  <c r="BO21" i="1" s="1"/>
  <c r="BM86" i="1"/>
  <c r="BO86" i="1" s="1"/>
  <c r="BJ117" i="1"/>
  <c r="M117" i="1" s="1"/>
  <c r="BM117" i="1"/>
  <c r="BO117" i="1" s="1"/>
  <c r="BJ82" i="1"/>
  <c r="M82" i="1" s="1"/>
  <c r="BM82" i="1"/>
  <c r="BO82" i="1" s="1"/>
  <c r="BM48" i="1"/>
  <c r="BO48" i="1" s="1"/>
  <c r="BL185" i="1"/>
  <c r="BK185" i="1"/>
  <c r="BJ94" i="1"/>
  <c r="M94" i="1" s="1"/>
  <c r="BM94" i="1"/>
  <c r="BO94" i="1" s="1"/>
  <c r="BK48" i="1"/>
  <c r="BL48" i="1"/>
  <c r="BJ141" i="1"/>
  <c r="M141" i="1" s="1"/>
  <c r="BM141" i="1"/>
  <c r="BO141" i="1" s="1"/>
  <c r="BL47" i="1"/>
  <c r="BK47" i="1"/>
  <c r="BJ161" i="1"/>
  <c r="M161" i="1" s="1"/>
  <c r="BM161" i="1"/>
  <c r="BO161" i="1" s="1"/>
  <c r="BM33" i="1"/>
  <c r="BO33" i="1" s="1"/>
  <c r="BL147" i="1"/>
  <c r="BK147" i="1"/>
  <c r="BK33" i="1"/>
  <c r="BL33" i="1"/>
  <c r="BL112" i="1"/>
  <c r="BK112" i="1"/>
  <c r="BM29" i="1"/>
  <c r="BO29" i="1" s="1"/>
  <c r="BJ168" i="1"/>
  <c r="M168" i="1" s="1"/>
  <c r="BM168" i="1"/>
  <c r="BO168" i="1" s="1"/>
  <c r="BK79" i="1"/>
  <c r="BL79" i="1"/>
  <c r="BM112" i="1"/>
  <c r="BO112" i="1" s="1"/>
  <c r="BK29" i="1"/>
  <c r="BL29" i="1"/>
  <c r="BJ103" i="1"/>
  <c r="M103" i="1" s="1"/>
  <c r="BM103" i="1"/>
  <c r="BO103" i="1" s="1"/>
  <c r="BM149" i="1"/>
  <c r="BO149" i="1" s="1"/>
  <c r="BK171" i="1"/>
  <c r="BL171" i="1"/>
  <c r="BK14" i="1"/>
  <c r="BL14" i="1"/>
  <c r="BL16" i="1"/>
  <c r="BK16" i="1"/>
  <c r="BK160" i="1"/>
  <c r="BL160" i="1"/>
  <c r="BK80" i="1"/>
  <c r="BL80" i="1"/>
  <c r="BL149" i="1"/>
  <c r="BK149" i="1"/>
  <c r="BK38" i="1"/>
  <c r="BL38" i="1"/>
  <c r="BJ67" i="1"/>
  <c r="M67" i="1" s="1"/>
  <c r="BM67" i="1"/>
  <c r="BO67" i="1" s="1"/>
  <c r="BJ56" i="1"/>
  <c r="M56" i="1" s="1"/>
  <c r="BM56" i="1"/>
  <c r="BO56" i="1" s="1"/>
  <c r="BL131" i="1"/>
  <c r="BK131" i="1"/>
  <c r="BK62" i="1"/>
  <c r="BL62" i="1"/>
  <c r="BM83" i="1"/>
  <c r="BO83" i="1" s="1"/>
  <c r="BK159" i="1"/>
  <c r="BL159" i="1"/>
  <c r="BK133" i="1"/>
  <c r="BL133" i="1"/>
  <c r="BK114" i="1"/>
  <c r="BL114" i="1"/>
  <c r="BK68" i="1"/>
  <c r="BL68" i="1"/>
  <c r="BJ155" i="1"/>
  <c r="M155" i="1" s="1"/>
  <c r="BM155" i="1"/>
  <c r="BO155" i="1" s="1"/>
  <c r="BK83" i="1"/>
  <c r="BL83" i="1"/>
  <c r="BK88" i="1"/>
  <c r="BL88" i="1"/>
  <c r="BK77" i="1"/>
  <c r="BL77" i="1"/>
  <c r="BM93" i="1"/>
  <c r="BO93" i="1" s="1"/>
  <c r="BK65" i="1"/>
  <c r="BL65" i="1"/>
  <c r="BK20" i="1"/>
  <c r="BL20" i="1"/>
  <c r="BK71" i="1"/>
  <c r="BL71" i="1"/>
  <c r="BJ74" i="1"/>
  <c r="M74" i="1" s="1"/>
  <c r="BM74" i="1"/>
  <c r="BO74" i="1" s="1"/>
  <c r="BM65" i="1"/>
  <c r="BO65" i="1" s="1"/>
  <c r="BK104" i="1"/>
  <c r="BL104" i="1"/>
  <c r="BJ54" i="1"/>
  <c r="M54" i="1" s="1"/>
  <c r="BM54" i="1"/>
  <c r="BO54" i="1" s="1"/>
  <c r="BK93" i="1"/>
  <c r="BL93" i="1"/>
  <c r="BK186" i="1"/>
  <c r="BL186" i="1"/>
  <c r="BM88" i="1"/>
  <c r="BO88" i="1" s="1"/>
  <c r="BJ76" i="1"/>
  <c r="M76" i="1" s="1"/>
  <c r="BM76" i="1"/>
  <c r="BO76" i="1" s="1"/>
  <c r="BK97" i="1"/>
  <c r="BL97" i="1"/>
  <c r="BM133" i="1"/>
  <c r="BO133" i="1" s="1"/>
  <c r="BK111" i="1"/>
  <c r="BL111" i="1"/>
  <c r="BL55" i="1"/>
  <c r="BK55" i="1"/>
  <c r="BJ43" i="1"/>
  <c r="M43" i="1" s="1"/>
  <c r="BM43" i="1"/>
  <c r="BO43" i="1" s="1"/>
  <c r="BL28" i="1"/>
  <c r="BK28" i="1"/>
  <c r="BM68" i="1"/>
  <c r="BO68" i="1" s="1"/>
  <c r="BK82" i="1" l="1"/>
  <c r="BL82" i="1"/>
  <c r="BK141" i="1"/>
  <c r="BL141" i="1"/>
  <c r="BL21" i="1"/>
  <c r="BK21" i="1"/>
  <c r="BL168" i="1"/>
  <c r="BK168" i="1"/>
  <c r="BK117" i="1"/>
  <c r="BL117" i="1"/>
  <c r="BK94" i="1"/>
  <c r="BL94" i="1"/>
  <c r="BK161" i="1"/>
  <c r="BL161" i="1"/>
  <c r="BK103" i="1"/>
  <c r="BL103" i="1"/>
  <c r="BL76" i="1"/>
  <c r="BK76" i="1"/>
  <c r="BL43" i="1"/>
  <c r="BK43" i="1"/>
  <c r="BK155" i="1"/>
  <c r="BL155" i="1"/>
  <c r="BK56" i="1"/>
  <c r="BL56" i="1"/>
  <c r="BK74" i="1"/>
  <c r="BL74" i="1"/>
  <c r="BK54" i="1"/>
  <c r="BL54" i="1"/>
  <c r="BK67" i="1"/>
  <c r="BL67" i="1"/>
</calcChain>
</file>

<file path=xl/sharedStrings.xml><?xml version="1.0" encoding="utf-8"?>
<sst xmlns="http://schemas.openxmlformats.org/spreadsheetml/2006/main" count="1596" uniqueCount="270">
  <si>
    <t>OPEN 6.3.4</t>
  </si>
  <si>
    <t>Wed Sep 25 2024 18:01:55</t>
  </si>
  <si>
    <t>Unit=</t>
  </si>
  <si>
    <t>PSC-570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</si>
  <si>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</si>
  <si>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</si>
  <si>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</si>
  <si>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</si>
  <si>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</si>
  <si>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</si>
  <si>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</si>
  <si>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</si>
  <si>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</si>
  <si>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</si>
  <si>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</si>
  <si>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</si>
  <si>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</si>
  <si>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</si>
  <si>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</si>
  <si>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</si>
  <si>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</si>
  <si>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</si>
  <si>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</si>
  <si>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</si>
  <si>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</si>
  <si>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</si>
  <si>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</si>
  <si>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</si>
  <si>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</si>
  <si>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</si>
  <si>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</si>
  <si>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</si>
  <si>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</si>
  <si>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</si>
  <si>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</si>
  <si>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</si>
  <si>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</si>
  <si>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</si>
  <si>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</si>
  <si>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</si>
  <si>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</si>
  <si>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</si>
  <si>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</si>
  <si>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</si>
  <si>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</si>
  <si>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</si>
  <si>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</si>
  <si>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</si>
  <si>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</si>
  <si>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</si>
  <si>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</si>
  <si>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</si>
  <si>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</si>
  <si>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</si>
  <si>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</si>
  <si>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</si>
  <si>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</si>
  <si>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</si>
  <si>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</si>
  <si>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</si>
  <si>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</si>
  <si>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</si>
  <si>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</si>
  <si>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</si>
  <si>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</si>
  <si>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</si>
  <si>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</si>
  <si>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</si>
  <si>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</si>
  <si>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</si>
  <si>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</si>
  <si>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</si>
  <si>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</si>
  <si>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</si>
  <si>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</si>
  <si>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</si>
  <si>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</si>
  <si>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</si>
  <si>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</si>
  <si>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</si>
  <si>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</si>
  <si>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18:02:20</t>
  </si>
  <si>
    <t>278</t>
  </si>
  <si>
    <t>Other</t>
  </si>
  <si>
    <t>Block2Treatment4</t>
  </si>
  <si>
    <t>20240925</t>
  </si>
  <si>
    <t>rco</t>
  </si>
  <si>
    <t>Derek</t>
  </si>
  <si>
    <t xml:space="preserve">"18:04:58 Launched AutoProg /User/Configs/AutoProgs/AutoLog2"
</t>
  </si>
  <si>
    <t>18:05:04</t>
  </si>
  <si>
    <t>18:05:09</t>
  </si>
  <si>
    <t>18:05:15</t>
  </si>
  <si>
    <t>18:05:20</t>
  </si>
  <si>
    <t>18:05:25</t>
  </si>
  <si>
    <t>18:05:30</t>
  </si>
  <si>
    <t>18:05:35</t>
  </si>
  <si>
    <t>18:05:41</t>
  </si>
  <si>
    <t>18:05:46</t>
  </si>
  <si>
    <t>18:05:51</t>
  </si>
  <si>
    <t>18:05:56</t>
  </si>
  <si>
    <t>18:06:01</t>
  </si>
  <si>
    <t>18:06:06</t>
  </si>
  <si>
    <t>18:06:12</t>
  </si>
  <si>
    <t>18:06:17</t>
  </si>
  <si>
    <t>18:06:22</t>
  </si>
  <si>
    <t>18:06:27</t>
  </si>
  <si>
    <t>18:06:32</t>
  </si>
  <si>
    <t>18:06:37</t>
  </si>
  <si>
    <t>18:06:43</t>
  </si>
  <si>
    <t>18:06:48</t>
  </si>
  <si>
    <t>18:06:53</t>
  </si>
  <si>
    <t>18:06:58</t>
  </si>
  <si>
    <t>18:07:03</t>
  </si>
  <si>
    <t>18:07:09</t>
  </si>
  <si>
    <t>18:07:14</t>
  </si>
  <si>
    <t>18:07:19</t>
  </si>
  <si>
    <t>18:07:24</t>
  </si>
  <si>
    <t>18:07:29</t>
  </si>
  <si>
    <t>18:07:34</t>
  </si>
  <si>
    <t>18:07:40</t>
  </si>
  <si>
    <t>18:07:45</t>
  </si>
  <si>
    <t>18:07:50</t>
  </si>
  <si>
    <t>18:07:55</t>
  </si>
  <si>
    <t>18:08:00</t>
  </si>
  <si>
    <t>18:08:05</t>
  </si>
  <si>
    <t>18:08:11</t>
  </si>
  <si>
    <t>18:08:16</t>
  </si>
  <si>
    <t>18:08:21</t>
  </si>
  <si>
    <t>18:08:26</t>
  </si>
  <si>
    <t>18:08:31</t>
  </si>
  <si>
    <t>18:08:36</t>
  </si>
  <si>
    <t>18:08:42</t>
  </si>
  <si>
    <t>18:08:47</t>
  </si>
  <si>
    <t>18:08:52</t>
  </si>
  <si>
    <t>18:08:57</t>
  </si>
  <si>
    <t>18:09:02</t>
  </si>
  <si>
    <t>18:09:07</t>
  </si>
  <si>
    <t>18:09:13</t>
  </si>
  <si>
    <t>18:09:18</t>
  </si>
  <si>
    <t>18:09:23</t>
  </si>
  <si>
    <t>18:09:28</t>
  </si>
  <si>
    <t>18:09:33</t>
  </si>
  <si>
    <t>18:09:38</t>
  </si>
  <si>
    <t>18:09:44</t>
  </si>
  <si>
    <t>18:09:49</t>
  </si>
  <si>
    <t>18:09:54</t>
  </si>
  <si>
    <t>18:09:59</t>
  </si>
  <si>
    <t>18:10:04</t>
  </si>
  <si>
    <t>18:10:09</t>
  </si>
  <si>
    <t>18:10:14</t>
  </si>
  <si>
    <t>18:10:19</t>
  </si>
  <si>
    <t>18:10:24</t>
  </si>
  <si>
    <t>18:10:29</t>
  </si>
  <si>
    <t>18:10:35</t>
  </si>
  <si>
    <t>18:10:40</t>
  </si>
  <si>
    <t>18:10:45</t>
  </si>
  <si>
    <t>18:10:50</t>
  </si>
  <si>
    <t>18:10:55</t>
  </si>
  <si>
    <t>18:11:01</t>
  </si>
  <si>
    <t>18:11:06</t>
  </si>
  <si>
    <t>18:11:11</t>
  </si>
  <si>
    <t>18:11:16</t>
  </si>
  <si>
    <t>18:11:21</t>
  </si>
  <si>
    <t>18:11:26</t>
  </si>
  <si>
    <t>18:11:32</t>
  </si>
  <si>
    <t>18:11:37</t>
  </si>
  <si>
    <t>18:11:42</t>
  </si>
  <si>
    <t>18:11:47</t>
  </si>
  <si>
    <t>18:11:52</t>
  </si>
  <si>
    <t>18:11:57</t>
  </si>
  <si>
    <t>18:12:03</t>
  </si>
  <si>
    <t>18:12:08</t>
  </si>
  <si>
    <t>18:12:13</t>
  </si>
  <si>
    <t>18:12:18</t>
  </si>
  <si>
    <t>18:12:23</t>
  </si>
  <si>
    <t>18:12:28</t>
  </si>
  <si>
    <t>18:12:34</t>
  </si>
  <si>
    <t>18:12:39</t>
  </si>
  <si>
    <t>18:12:44</t>
  </si>
  <si>
    <t>18:13:04</t>
  </si>
  <si>
    <t>18:13:09</t>
  </si>
  <si>
    <t>18:13:14</t>
  </si>
  <si>
    <t>18:13:19</t>
  </si>
  <si>
    <t>18:13:24</t>
  </si>
  <si>
    <t>18:13:30</t>
  </si>
  <si>
    <t>18:13:35</t>
  </si>
  <si>
    <t>18:13:40</t>
  </si>
  <si>
    <t>18:13:45</t>
  </si>
  <si>
    <t>18:13:50</t>
  </si>
  <si>
    <t>18:13:55</t>
  </si>
  <si>
    <t>18:14:01</t>
  </si>
  <si>
    <t>18:14:06</t>
  </si>
  <si>
    <t>18:14:11</t>
  </si>
  <si>
    <t>18:14:16</t>
  </si>
  <si>
    <t>18:14:21</t>
  </si>
  <si>
    <t>18:14:26</t>
  </si>
  <si>
    <t>18:14:32</t>
  </si>
  <si>
    <t>18:14:37</t>
  </si>
  <si>
    <t>18:14:42</t>
  </si>
  <si>
    <t>18:14:47</t>
  </si>
  <si>
    <t>18:14:52</t>
  </si>
  <si>
    <t>18:14:57</t>
  </si>
  <si>
    <t>18:15:03</t>
  </si>
  <si>
    <t>18:15:08</t>
  </si>
  <si>
    <t>18:15:13</t>
  </si>
  <si>
    <t>18:15:18</t>
  </si>
  <si>
    <t>18:15:23</t>
  </si>
  <si>
    <t>18:15:28</t>
  </si>
  <si>
    <t>18:15:34</t>
  </si>
  <si>
    <t>18:15:39</t>
  </si>
  <si>
    <t>18:15:44</t>
  </si>
  <si>
    <t>18:15:49</t>
  </si>
  <si>
    <t>18:15:54</t>
  </si>
  <si>
    <t>18:15:59</t>
  </si>
  <si>
    <t>18:16:05</t>
  </si>
  <si>
    <t>18:16:10</t>
  </si>
  <si>
    <t>18:16:15</t>
  </si>
  <si>
    <t>18:16:20</t>
  </si>
  <si>
    <t>18:16:25</t>
  </si>
  <si>
    <t>18:16:30</t>
  </si>
  <si>
    <t>18:16:35</t>
  </si>
  <si>
    <t>18:16:40</t>
  </si>
  <si>
    <t>18:16:45</t>
  </si>
  <si>
    <t>18:16:51</t>
  </si>
  <si>
    <t>18:16:56</t>
  </si>
  <si>
    <t>18:17:01</t>
  </si>
  <si>
    <t>18:17:06</t>
  </si>
  <si>
    <t>18:17:11</t>
  </si>
  <si>
    <t>18:17:16</t>
  </si>
  <si>
    <t>18:17:22</t>
  </si>
  <si>
    <t>18:17:27</t>
  </si>
  <si>
    <t>18:17:32</t>
  </si>
  <si>
    <t>18:17:37</t>
  </si>
  <si>
    <t>18:18:02</t>
  </si>
  <si>
    <t>18:18:07</t>
  </si>
  <si>
    <t>18:18:12</t>
  </si>
  <si>
    <t>18:18:17</t>
  </si>
  <si>
    <t>18:18:22</t>
  </si>
  <si>
    <t>18:18:28</t>
  </si>
  <si>
    <t>18:18:33</t>
  </si>
  <si>
    <t>18:18:38</t>
  </si>
  <si>
    <t>18:18:43</t>
  </si>
  <si>
    <t>18:18:48</t>
  </si>
  <si>
    <t>18:18:53</t>
  </si>
  <si>
    <t>18:18:59</t>
  </si>
  <si>
    <t>18:19:04</t>
  </si>
  <si>
    <t>18:19:09</t>
  </si>
  <si>
    <t>18:19:14</t>
  </si>
  <si>
    <t>18:19:19</t>
  </si>
  <si>
    <t>18:19:24</t>
  </si>
  <si>
    <t>18:19:30</t>
  </si>
  <si>
    <t>18:19:35</t>
  </si>
  <si>
    <t>18:19:40</t>
  </si>
  <si>
    <t>18:19:45</t>
  </si>
  <si>
    <t>18:19:50</t>
  </si>
  <si>
    <t>18:19:55</t>
  </si>
  <si>
    <t>18:20:01</t>
  </si>
  <si>
    <t>18:20:06</t>
  </si>
  <si>
    <t>18:20:11</t>
  </si>
  <si>
    <t>18:20:16</t>
  </si>
  <si>
    <t>18:20:21</t>
  </si>
  <si>
    <t>18:20:26</t>
  </si>
  <si>
    <t>18:20:32</t>
  </si>
  <si>
    <t>18:20:37</t>
  </si>
  <si>
    <t>18:20:42</t>
  </si>
  <si>
    <t>18:20:48</t>
  </si>
  <si>
    <t>18:20:53</t>
  </si>
  <si>
    <t>18:20:58</t>
  </si>
  <si>
    <t>18:21:03</t>
  </si>
  <si>
    <t>LMF24074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</si>
</sst>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51B0-3F2E-480A-B1B1-4561F0A51AC2}">
  <dimension ref="A1:BO193"/>
  <sheetViews>
    <sheetView tabSelected="1" workbookViewId="0">
      <selection activeCell="C14" sqref="C14:C193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269</v>
      </c>
      <c r="D12" s="1" t="s">
        <v>82</v>
      </c>
      <c r="E12" s="1" t="s">
        <v>83</v>
      </c>
      <c r="F12" s="1" t="s">
        <v>84</v>
      </c>
      <c r="G12" s="1" t="s">
        <v>85</v>
      </c>
      <c r="H12" s="1" t="s">
        <v>86</v>
      </c>
      <c r="I12" s="1">
        <v>55.500000860542059</v>
      </c>
      <c r="J12" s="1">
        <v>0</v>
      </c>
      <c r="K12">
        <f>(X12-Y12*(1000-Z12)/(1000-AA12))*AV12</f>
        <v>-1.6344586103474048</v>
      </c>
      <c r="L12">
        <f>IF(BG12&lt;&gt;0,1/(1/BG12-1/T12),0)</f>
        <v>5.523430280118485E-3</v>
      </c>
      <c r="M12">
        <f>((BJ12-AW12/2)*Y12-K12)/(BJ12+AW12/2)</f>
        <v>879.39089890740115</v>
      </c>
      <c r="N12">
        <f>AW12*1000</f>
        <v>0.11608396124878825</v>
      </c>
      <c r="O12">
        <f>(BB12-BH12)</f>
        <v>2.026287241662275</v>
      </c>
      <c r="P12">
        <f>(V12+BA12*J12)</f>
        <v>29.783208847045898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30.209419250488281</v>
      </c>
      <c r="V12" s="1">
        <v>29.783208847045898</v>
      </c>
      <c r="W12" s="1">
        <v>30.014238357543945</v>
      </c>
      <c r="X12" s="1">
        <v>423.96868896484375</v>
      </c>
      <c r="Y12" s="1">
        <v>427.14431762695313</v>
      </c>
      <c r="Z12" s="1">
        <v>21.713546752929688</v>
      </c>
      <c r="AA12" s="1">
        <v>21.941041946411133</v>
      </c>
      <c r="AB12" s="1">
        <v>50.064834594726563</v>
      </c>
      <c r="AC12" s="1">
        <v>50.589370727539063</v>
      </c>
      <c r="AD12" s="1">
        <v>299.4444580078125</v>
      </c>
      <c r="AE12" s="1">
        <v>1.0489219427108765</v>
      </c>
      <c r="AF12" s="1">
        <v>3.781672939658165E-2</v>
      </c>
      <c r="AG12" s="1">
        <v>99.420852661132813</v>
      </c>
      <c r="AH12" s="1">
        <v>-1.3921339511871338</v>
      </c>
      <c r="AI12" s="1">
        <v>0.12883242964744568</v>
      </c>
      <c r="AJ12" s="1">
        <v>0.21867944300174713</v>
      </c>
      <c r="AK12" s="1">
        <v>1.5161539427936077E-2</v>
      </c>
      <c r="AL12" s="1">
        <v>0.17960686981678009</v>
      </c>
      <c r="AM12" s="1">
        <v>1.3890880160033703E-2</v>
      </c>
      <c r="AN12" s="1">
        <v>0.3333333432674408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87</v>
      </c>
      <c r="AV12">
        <f>AD12*0.000001/(Q12*0.0001)</f>
        <v>0.49907409667968744</v>
      </c>
      <c r="AW12">
        <f>(AA12-Z12)/(1000-AA12)*AV12</f>
        <v>1.1608396124878826E-4</v>
      </c>
      <c r="AX12">
        <f>(V12+273.15)</f>
        <v>302.93320884704588</v>
      </c>
      <c r="AY12">
        <f>(U12+273.15)</f>
        <v>303.35941925048826</v>
      </c>
      <c r="AZ12">
        <f>(AE12*AQ12+AF12*AR12)*AS12</f>
        <v>0.16782750708250305</v>
      </c>
      <c r="BA12">
        <f>((AZ12+0.00000010773*(AY12^4-AX12^4))-AW12*44100)/(R12*0.92*2*29.3+0.00000043092*AX12^3)</f>
        <v>1.8646005222428565E-3</v>
      </c>
      <c r="BB12">
        <f>0.61365*EXP(17.502*P12/(240.97+P12))</f>
        <v>4.207684340248151</v>
      </c>
      <c r="BC12">
        <f>BB12*1000/AG12</f>
        <v>42.321949848787469</v>
      </c>
      <c r="BD12">
        <f>(BC12-AA12)</f>
        <v>20.380907902376336</v>
      </c>
      <c r="BE12">
        <f>IF(J12,V12,(U12+V12)/2)</f>
        <v>29.99631404876709</v>
      </c>
      <c r="BF12">
        <f>0.61365*EXP(17.502*BE12/(240.97+BE12))</f>
        <v>4.2595478416528652</v>
      </c>
      <c r="BG12">
        <f>IF(BD12&lt;&gt;0,(1000-(BC12+AA12)/2)/BD12*AW12,0)</f>
        <v>5.512708779329978E-3</v>
      </c>
      <c r="BH12">
        <f>AA12*AG12/1000</f>
        <v>2.1813970985858759</v>
      </c>
      <c r="BI12">
        <f>(BF12-BH12)</f>
        <v>2.0781507430669892</v>
      </c>
      <c r="BJ12">
        <f>1/(1.6/L12+1.37/T12)</f>
        <v>3.4464046454730224E-3</v>
      </c>
      <c r="BK12">
        <f>M12*AG12*0.001</f>
        <v>87.429792991813869</v>
      </c>
      <c r="BL12">
        <f>M12/Y12</f>
        <v>2.058767640391316</v>
      </c>
      <c r="BM12">
        <f>(1-AW12*AG12/BB12/L12)*100</f>
        <v>50.341033721597107</v>
      </c>
      <c r="BN12">
        <f>(Y12-K12/(T12/1.35))</f>
        <v>427.92126097133189</v>
      </c>
      <c r="BO12">
        <f>K12*BM12/100/BN12</f>
        <v>-1.922791492838813E-3</v>
      </c>
    </row>
    <row r="13" spans="1:67" x14ac:dyDescent="0.25">
      <c r="A13" s="1" t="s">
        <v>10</v>
      </c>
      <c r="B13" s="1" t="s">
        <v>88</v>
      </c>
    </row>
    <row r="14" spans="1:67" x14ac:dyDescent="0.25">
      <c r="A14" s="1">
        <v>2</v>
      </c>
      <c r="B14" s="1" t="s">
        <v>89</v>
      </c>
      <c r="C14" s="1" t="s">
        <v>269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86</v>
      </c>
      <c r="I14" s="1">
        <v>201.00000116229057</v>
      </c>
      <c r="J14" s="1">
        <v>0</v>
      </c>
      <c r="K14">
        <f t="shared" ref="K14:K45" si="0">(X14-Y14*(1000-Z14)/(1000-AA14))*AV14</f>
        <v>-0.94870568693406732</v>
      </c>
      <c r="L14">
        <f t="shared" ref="L14:L45" si="1">IF(BG14&lt;&gt;0,1/(1/BG14-1/T14),0)</f>
        <v>9.8005642604010509E-3</v>
      </c>
      <c r="M14">
        <f t="shared" ref="M14:M45" si="2">((BJ14-AW14/2)*Y14-K14)/(BJ14+AW14/2)</f>
        <v>557.91218978933591</v>
      </c>
      <c r="N14">
        <f t="shared" ref="N14:N45" si="3">AW14*1000</f>
        <v>0.21274858997060747</v>
      </c>
      <c r="O14">
        <f t="shared" ref="O14:O45" si="4">(BB14-BH14)</f>
        <v>2.0965637567692434</v>
      </c>
      <c r="P14">
        <f t="shared" ref="P14:P45" si="5">(V14+BA14*J14)</f>
        <v>29.919452667236328</v>
      </c>
      <c r="Q14" s="1">
        <v>6</v>
      </c>
      <c r="R14">
        <f t="shared" ref="R14:R45" si="6">(Q14*AO14+AP14)</f>
        <v>1.4200000166893005</v>
      </c>
      <c r="S14" s="1">
        <v>1</v>
      </c>
      <c r="T14">
        <f t="shared" ref="T14:T45" si="7">R14*(S14+1)*(S14+1)/(S14*S14+1)</f>
        <v>2.8400000333786011</v>
      </c>
      <c r="U14" s="1">
        <v>30.254003524780273</v>
      </c>
      <c r="V14" s="1">
        <v>29.919452667236328</v>
      </c>
      <c r="W14" s="1">
        <v>30.018896102905273</v>
      </c>
      <c r="X14" s="1">
        <v>417.88296508789063</v>
      </c>
      <c r="Y14" s="1">
        <v>419.59857177734375</v>
      </c>
      <c r="Z14" s="1">
        <v>21.147035598754883</v>
      </c>
      <c r="AA14" s="1">
        <v>21.562566757202148</v>
      </c>
      <c r="AB14" s="1">
        <v>48.646595001220703</v>
      </c>
      <c r="AC14" s="1">
        <v>49.623542785644531</v>
      </c>
      <c r="AD14" s="1">
        <v>300.57122802734375</v>
      </c>
      <c r="AE14" s="1">
        <v>0.930106520652771</v>
      </c>
      <c r="AF14" s="1">
        <v>0.12727612257003784</v>
      </c>
      <c r="AG14" s="1">
        <v>99.441520690917969</v>
      </c>
      <c r="AH14" s="1">
        <v>-1.3921339511871338</v>
      </c>
      <c r="AI14" s="1">
        <v>0.12883242964744568</v>
      </c>
      <c r="AJ14" s="1">
        <v>0.21867944300174713</v>
      </c>
      <c r="AK14" s="1">
        <v>1.5161539427936077E-2</v>
      </c>
      <c r="AL14" s="1">
        <v>0.17960686981678009</v>
      </c>
      <c r="AM14" s="1">
        <v>1.3890880160033703E-2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87</v>
      </c>
      <c r="AV14">
        <f t="shared" ref="AV14:AV45" si="8">AD14*0.000001/(Q14*0.0001)</f>
        <v>0.50095204671223947</v>
      </c>
      <c r="AW14">
        <f t="shared" ref="AW14:AW45" si="9">(AA14-Z14)/(1000-AA14)*AV14</f>
        <v>2.1274858997060746E-4</v>
      </c>
      <c r="AX14">
        <f t="shared" ref="AX14:AX45" si="10">(V14+273.15)</f>
        <v>303.06945266723631</v>
      </c>
      <c r="AY14">
        <f t="shared" ref="AY14:AY45" si="11">(U14+273.15)</f>
        <v>303.40400352478025</v>
      </c>
      <c r="AZ14">
        <f t="shared" ref="AZ14:AZ45" si="12">(AE14*AQ14+AF14*AR14)*AS14</f>
        <v>0.14881703997812323</v>
      </c>
      <c r="BA14">
        <f t="shared" ref="BA14:BA45" si="13">((AZ14+0.00000010773*(AY14^4-AX14^4))-AW14*44100)/(R14*0.92*2*29.3+0.00000043092*AX14^3)</f>
        <v>-5.8876986467082018E-2</v>
      </c>
      <c r="BB14">
        <f t="shared" ref="BB14:BB45" si="14">0.61365*EXP(17.502*P14/(240.97+P14))</f>
        <v>4.2407781851048609</v>
      </c>
      <c r="BC14">
        <f t="shared" ref="BC14:BC45" si="15">BB14*1000/AG14</f>
        <v>42.645950661655291</v>
      </c>
      <c r="BD14">
        <f t="shared" ref="BD14:BD45" si="16">(BC14-AA14)</f>
        <v>21.083383904453143</v>
      </c>
      <c r="BE14">
        <f t="shared" ref="BE14:BE45" si="17">IF(J14,V14,(U14+V14)/2)</f>
        <v>30.086728096008301</v>
      </c>
      <c r="BF14">
        <f t="shared" ref="BF14:BF45" si="18">0.61365*EXP(17.502*BE14/(240.97+BE14))</f>
        <v>4.2817197169529422</v>
      </c>
      <c r="BG14">
        <f t="shared" ref="BG14:BG45" si="19">IF(BD14&lt;&gt;0,(1000-(BC14+AA14)/2)/BD14*AW14,0)</f>
        <v>9.7668597759884117E-3</v>
      </c>
      <c r="BH14">
        <f t="shared" ref="BH14:BH45" si="20">AA14*AG14/1000</f>
        <v>2.1442144283356175</v>
      </c>
      <c r="BI14">
        <f t="shared" ref="BI14:BI45" si="21">(BF14-BH14)</f>
        <v>2.1375052886173247</v>
      </c>
      <c r="BJ14">
        <f t="shared" ref="BJ14:BJ45" si="22">1/(1.6/L14+1.37/T14)</f>
        <v>6.107306575977388E-3</v>
      </c>
      <c r="BK14">
        <f t="shared" ref="BK14:BK45" si="23">M14*AG14*0.001</f>
        <v>55.479636564651599</v>
      </c>
      <c r="BL14">
        <f t="shared" ref="BL14:BL45" si="24">M14/Y14</f>
        <v>1.3296331954280032</v>
      </c>
      <c r="BM14">
        <f t="shared" ref="BM14:BM45" si="25">(1-AW14*AG14/BB14/L14)*100</f>
        <v>49.09765271062885</v>
      </c>
      <c r="BN14">
        <f t="shared" ref="BN14:BN45" si="26">(Y14-K14/(T14/1.35))</f>
        <v>420.0495410246354</v>
      </c>
      <c r="BO14">
        <f t="shared" ref="BO14:BO45" si="27">K14*BM14/100/BN14</f>
        <v>-1.1088983034731037E-3</v>
      </c>
    </row>
    <row r="15" spans="1:67" x14ac:dyDescent="0.25">
      <c r="A15" s="1">
        <v>3</v>
      </c>
      <c r="B15" s="1" t="s">
        <v>90</v>
      </c>
      <c r="C15" s="1" t="s">
        <v>269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1">
        <v>206.00000105053186</v>
      </c>
      <c r="J15" s="1">
        <v>0</v>
      </c>
      <c r="K15">
        <f t="shared" si="0"/>
        <v>-0.80898325943432958</v>
      </c>
      <c r="L15">
        <f t="shared" si="1"/>
        <v>7.9048222041665159E-3</v>
      </c>
      <c r="M15">
        <f t="shared" si="2"/>
        <v>566.32204535005542</v>
      </c>
      <c r="N15">
        <f t="shared" si="3"/>
        <v>0.17243400865389527</v>
      </c>
      <c r="O15">
        <f t="shared" si="4"/>
        <v>2.1055017268615974</v>
      </c>
      <c r="P15">
        <f t="shared" si="5"/>
        <v>29.920940399169922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30.255943298339844</v>
      </c>
      <c r="V15" s="1">
        <v>29.920940399169922</v>
      </c>
      <c r="W15" s="1">
        <v>30.019208908081055</v>
      </c>
      <c r="X15" s="1">
        <v>417.95989990234375</v>
      </c>
      <c r="Y15" s="1">
        <v>419.430419921875</v>
      </c>
      <c r="Z15" s="1">
        <v>21.139377593994141</v>
      </c>
      <c r="AA15" s="1">
        <v>21.476198196411133</v>
      </c>
      <c r="AB15" s="1">
        <v>48.624900817871094</v>
      </c>
      <c r="AC15" s="1">
        <v>49.425384521484375</v>
      </c>
      <c r="AD15" s="1">
        <v>300.57089233398438</v>
      </c>
      <c r="AE15" s="1">
        <v>0.9164891242980957</v>
      </c>
      <c r="AF15" s="1">
        <v>0.14036305248737335</v>
      </c>
      <c r="AG15" s="1">
        <v>99.442138671875</v>
      </c>
      <c r="AH15" s="1">
        <v>-1.3921339511871338</v>
      </c>
      <c r="AI15" s="1">
        <v>0.12883242964744568</v>
      </c>
      <c r="AJ15" s="1">
        <v>0.21867944300174713</v>
      </c>
      <c r="AK15" s="1">
        <v>1.5161539427936077E-2</v>
      </c>
      <c r="AL15" s="1">
        <v>0.17960686981678009</v>
      </c>
      <c r="AM15" s="1">
        <v>1.3890880160033703E-2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87</v>
      </c>
      <c r="AV15">
        <f t="shared" si="8"/>
        <v>0.50095148722330729</v>
      </c>
      <c r="AW15">
        <f t="shared" si="9"/>
        <v>1.7243400865389526E-4</v>
      </c>
      <c r="AX15">
        <f t="shared" si="10"/>
        <v>303.0709403991699</v>
      </c>
      <c r="AY15">
        <f t="shared" si="11"/>
        <v>303.40594329833982</v>
      </c>
      <c r="AZ15">
        <f t="shared" si="12"/>
        <v>0.14663825661007479</v>
      </c>
      <c r="BA15">
        <f t="shared" si="13"/>
        <v>-3.8761940515834835E-2</v>
      </c>
      <c r="BB15">
        <f t="shared" si="14"/>
        <v>4.2411408060537852</v>
      </c>
      <c r="BC15">
        <f t="shared" si="15"/>
        <v>42.649332191538008</v>
      </c>
      <c r="BD15">
        <f t="shared" si="16"/>
        <v>21.173133995126875</v>
      </c>
      <c r="BE15">
        <f t="shared" si="17"/>
        <v>30.088441848754883</v>
      </c>
      <c r="BF15">
        <f t="shared" si="18"/>
        <v>4.2821409430675912</v>
      </c>
      <c r="BG15">
        <f t="shared" si="19"/>
        <v>7.8828810870126224E-3</v>
      </c>
      <c r="BH15">
        <f t="shared" si="20"/>
        <v>2.1356390791921878</v>
      </c>
      <c r="BI15">
        <f t="shared" si="21"/>
        <v>2.1465018638754034</v>
      </c>
      <c r="BJ15">
        <f t="shared" si="22"/>
        <v>4.9287672647115033E-3</v>
      </c>
      <c r="BK15">
        <f t="shared" si="23"/>
        <v>56.316275366640099</v>
      </c>
      <c r="BL15">
        <f t="shared" si="24"/>
        <v>1.3502169095306467</v>
      </c>
      <c r="BM15">
        <f t="shared" si="25"/>
        <v>48.853186363672243</v>
      </c>
      <c r="BN15">
        <f t="shared" si="26"/>
        <v>419.81497181884703</v>
      </c>
      <c r="BO15">
        <f t="shared" si="27"/>
        <v>-9.4140067866112383E-4</v>
      </c>
    </row>
    <row r="16" spans="1:67" x14ac:dyDescent="0.25">
      <c r="A16" s="1">
        <v>4</v>
      </c>
      <c r="B16" s="1" t="s">
        <v>91</v>
      </c>
      <c r="C16" s="1" t="s">
        <v>269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>
        <v>211.50000092759728</v>
      </c>
      <c r="J16" s="1">
        <v>0</v>
      </c>
      <c r="K16">
        <f t="shared" si="0"/>
        <v>-0.72515082578661405</v>
      </c>
      <c r="L16">
        <f t="shared" si="1"/>
        <v>6.4365013932514252E-3</v>
      </c>
      <c r="M16">
        <f t="shared" si="2"/>
        <v>582.39901339505479</v>
      </c>
      <c r="N16">
        <f t="shared" si="3"/>
        <v>0.14094383472823546</v>
      </c>
      <c r="O16">
        <f t="shared" si="4"/>
        <v>2.1125832219210459</v>
      </c>
      <c r="P16">
        <f t="shared" si="5"/>
        <v>29.921726226806641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30.257818222045898</v>
      </c>
      <c r="V16" s="1">
        <v>29.921726226806641</v>
      </c>
      <c r="W16" s="1">
        <v>30.018953323364258</v>
      </c>
      <c r="X16" s="1">
        <v>418.043212890625</v>
      </c>
      <c r="Y16" s="1">
        <v>419.37274169921875</v>
      </c>
      <c r="Z16" s="1">
        <v>21.131507873535156</v>
      </c>
      <c r="AA16" s="1">
        <v>21.406831741333008</v>
      </c>
      <c r="AB16" s="1">
        <v>48.601707458496094</v>
      </c>
      <c r="AC16" s="1">
        <v>49.258995056152344</v>
      </c>
      <c r="AD16" s="1">
        <v>300.57693481445313</v>
      </c>
      <c r="AE16" s="1">
        <v>0.93417304754257202</v>
      </c>
      <c r="AF16" s="1">
        <v>0.13593025505542755</v>
      </c>
      <c r="AG16" s="1">
        <v>99.442512512207031</v>
      </c>
      <c r="AH16" s="1">
        <v>-1.3921339511871338</v>
      </c>
      <c r="AI16" s="1">
        <v>0.12883242964744568</v>
      </c>
      <c r="AJ16" s="1">
        <v>0.21867944300174713</v>
      </c>
      <c r="AK16" s="1">
        <v>1.5161539427936077E-2</v>
      </c>
      <c r="AL16" s="1">
        <v>0.17960686981678009</v>
      </c>
      <c r="AM16" s="1">
        <v>1.3890880160033703E-2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87</v>
      </c>
      <c r="AV16">
        <f t="shared" si="8"/>
        <v>0.50096155802408848</v>
      </c>
      <c r="AW16">
        <f t="shared" si="9"/>
        <v>1.4094383472823546E-4</v>
      </c>
      <c r="AX16">
        <f t="shared" si="10"/>
        <v>303.07172622680662</v>
      </c>
      <c r="AY16">
        <f t="shared" si="11"/>
        <v>303.40781822204588</v>
      </c>
      <c r="AZ16">
        <f t="shared" si="12"/>
        <v>0.14946768426594836</v>
      </c>
      <c r="BA16">
        <f t="shared" si="13"/>
        <v>-2.2898878073522172E-2</v>
      </c>
      <c r="BB16">
        <f t="shared" si="14"/>
        <v>4.2413323552052642</v>
      </c>
      <c r="BC16">
        <f t="shared" si="15"/>
        <v>42.651098087295622</v>
      </c>
      <c r="BD16">
        <f t="shared" si="16"/>
        <v>21.244266345962615</v>
      </c>
      <c r="BE16">
        <f t="shared" si="17"/>
        <v>30.08977222442627</v>
      </c>
      <c r="BF16">
        <f t="shared" si="18"/>
        <v>4.2824679631963711</v>
      </c>
      <c r="BG16">
        <f t="shared" si="19"/>
        <v>6.4219468617594212E-3</v>
      </c>
      <c r="BH16">
        <f t="shared" si="20"/>
        <v>2.1287491332842183</v>
      </c>
      <c r="BI16">
        <f t="shared" si="21"/>
        <v>2.1537188299121528</v>
      </c>
      <c r="BJ16">
        <f t="shared" si="22"/>
        <v>4.0150218896321697E-3</v>
      </c>
      <c r="BK16">
        <f t="shared" si="23"/>
        <v>57.915221176634766</v>
      </c>
      <c r="BL16">
        <f t="shared" si="24"/>
        <v>1.3887383596637315</v>
      </c>
      <c r="BM16">
        <f t="shared" si="25"/>
        <v>48.658801934112816</v>
      </c>
      <c r="BN16">
        <f t="shared" si="26"/>
        <v>419.7174436722139</v>
      </c>
      <c r="BO16">
        <f t="shared" si="27"/>
        <v>-8.4068391572177906E-4</v>
      </c>
    </row>
    <row r="17" spans="1:67" x14ac:dyDescent="0.25">
      <c r="A17" s="1">
        <v>5</v>
      </c>
      <c r="B17" s="1" t="s">
        <v>92</v>
      </c>
      <c r="C17" s="1" t="s">
        <v>269</v>
      </c>
      <c r="D17" s="1" t="s">
        <v>82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216.50000081583858</v>
      </c>
      <c r="J17" s="1">
        <v>0</v>
      </c>
      <c r="K17">
        <f t="shared" si="0"/>
        <v>-0.71384789371053525</v>
      </c>
      <c r="L17">
        <f t="shared" si="1"/>
        <v>5.7795125744791931E-3</v>
      </c>
      <c r="M17">
        <f t="shared" si="2"/>
        <v>599.42454086581779</v>
      </c>
      <c r="N17">
        <f t="shared" si="3"/>
        <v>0.12679130832432753</v>
      </c>
      <c r="O17">
        <f t="shared" si="4"/>
        <v>2.1160420561581175</v>
      </c>
      <c r="P17">
        <f t="shared" si="5"/>
        <v>29.923038482666016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30.259307861328125</v>
      </c>
      <c r="V17" s="1">
        <v>29.923038482666016</v>
      </c>
      <c r="W17" s="1">
        <v>30.018571853637695</v>
      </c>
      <c r="X17" s="1">
        <v>418.05123901367188</v>
      </c>
      <c r="Y17" s="1">
        <v>419.37002563476563</v>
      </c>
      <c r="Z17" s="1">
        <v>21.127475738525391</v>
      </c>
      <c r="AA17" s="1">
        <v>21.375156402587891</v>
      </c>
      <c r="AB17" s="1">
        <v>48.588336944580078</v>
      </c>
      <c r="AC17" s="1">
        <v>49.173927307128906</v>
      </c>
      <c r="AD17" s="1">
        <v>300.58331298828125</v>
      </c>
      <c r="AE17" s="1">
        <v>0.9448503851890564</v>
      </c>
      <c r="AF17" s="1">
        <v>0.12199980020523071</v>
      </c>
      <c r="AG17" s="1">
        <v>99.443023681640625</v>
      </c>
      <c r="AH17" s="1">
        <v>-1.3921339511871338</v>
      </c>
      <c r="AI17" s="1">
        <v>0.12883242964744568</v>
      </c>
      <c r="AJ17" s="1">
        <v>0.21867944300174713</v>
      </c>
      <c r="AK17" s="1">
        <v>1.5161539427936077E-2</v>
      </c>
      <c r="AL17" s="1">
        <v>0.17960686981678009</v>
      </c>
      <c r="AM17" s="1">
        <v>1.3890880160033703E-2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87</v>
      </c>
      <c r="AV17">
        <f t="shared" si="8"/>
        <v>0.50097218831380197</v>
      </c>
      <c r="AW17">
        <f t="shared" si="9"/>
        <v>1.2679130832432754E-4</v>
      </c>
      <c r="AX17">
        <f t="shared" si="10"/>
        <v>303.07303848266599</v>
      </c>
      <c r="AY17">
        <f t="shared" si="11"/>
        <v>303.4093078613281</v>
      </c>
      <c r="AZ17">
        <f t="shared" si="12"/>
        <v>0.15117605825120073</v>
      </c>
      <c r="BA17">
        <f t="shared" si="13"/>
        <v>-1.5806636609425537E-2</v>
      </c>
      <c r="BB17">
        <f t="shared" si="14"/>
        <v>4.2416522404994375</v>
      </c>
      <c r="BC17">
        <f t="shared" si="15"/>
        <v>42.65409561638802</v>
      </c>
      <c r="BD17">
        <f t="shared" si="16"/>
        <v>21.278939213800129</v>
      </c>
      <c r="BE17">
        <f t="shared" si="17"/>
        <v>30.09117317199707</v>
      </c>
      <c r="BF17">
        <f t="shared" si="18"/>
        <v>4.2828123541554213</v>
      </c>
      <c r="BG17">
        <f t="shared" si="19"/>
        <v>5.7677749240185091E-3</v>
      </c>
      <c r="BH17">
        <f t="shared" si="20"/>
        <v>2.12561018434132</v>
      </c>
      <c r="BI17">
        <f t="shared" si="21"/>
        <v>2.1572021698141013</v>
      </c>
      <c r="BJ17">
        <f t="shared" si="22"/>
        <v>3.6059120476774446E-3</v>
      </c>
      <c r="BK17">
        <f t="shared" si="23"/>
        <v>59.608588812676075</v>
      </c>
      <c r="BL17">
        <f t="shared" si="24"/>
        <v>1.4293452183629924</v>
      </c>
      <c r="BM17">
        <f t="shared" si="25"/>
        <v>48.567512156763712</v>
      </c>
      <c r="BN17">
        <f t="shared" si="26"/>
        <v>419.70935473518216</v>
      </c>
      <c r="BO17">
        <f t="shared" si="27"/>
        <v>-8.2604344803659897E-4</v>
      </c>
    </row>
    <row r="18" spans="1:67" x14ac:dyDescent="0.25">
      <c r="A18" s="1">
        <v>6</v>
      </c>
      <c r="B18" s="1" t="s">
        <v>93</v>
      </c>
      <c r="C18" s="1" t="s">
        <v>269</v>
      </c>
      <c r="D18" s="1" t="s">
        <v>82</v>
      </c>
      <c r="E18" s="1" t="s">
        <v>83</v>
      </c>
      <c r="F18" s="1" t="s">
        <v>84</v>
      </c>
      <c r="G18" s="1" t="s">
        <v>85</v>
      </c>
      <c r="H18" s="1" t="s">
        <v>86</v>
      </c>
      <c r="I18" s="1">
        <v>222.000000692904</v>
      </c>
      <c r="J18" s="1">
        <v>0</v>
      </c>
      <c r="K18">
        <f t="shared" si="0"/>
        <v>-0.68575489527435407</v>
      </c>
      <c r="L18">
        <f t="shared" si="1"/>
        <v>5.2905712873467714E-3</v>
      </c>
      <c r="M18">
        <f t="shared" si="2"/>
        <v>608.97552897146841</v>
      </c>
      <c r="N18">
        <f t="shared" si="3"/>
        <v>0.11626092188941628</v>
      </c>
      <c r="O18">
        <f t="shared" si="4"/>
        <v>2.1192669300732727</v>
      </c>
      <c r="P18">
        <f t="shared" si="5"/>
        <v>29.926174163818359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30.260416030883789</v>
      </c>
      <c r="V18" s="1">
        <v>29.926174163818359</v>
      </c>
      <c r="W18" s="1">
        <v>30.018369674682617</v>
      </c>
      <c r="X18" s="1">
        <v>418.09103393554688</v>
      </c>
      <c r="Y18" s="1">
        <v>419.362548828125</v>
      </c>
      <c r="Z18" s="1">
        <v>21.123336791992188</v>
      </c>
      <c r="AA18" s="1">
        <v>21.35045051574707</v>
      </c>
      <c r="AB18" s="1">
        <v>48.574874877929688</v>
      </c>
      <c r="AC18" s="1">
        <v>49.107269287109375</v>
      </c>
      <c r="AD18" s="1">
        <v>300.5860595703125</v>
      </c>
      <c r="AE18" s="1">
        <v>0.94328975677490234</v>
      </c>
      <c r="AF18" s="1">
        <v>9.213237464427948E-2</v>
      </c>
      <c r="AG18" s="1">
        <v>99.442855834960938</v>
      </c>
      <c r="AH18" s="1">
        <v>-1.3921339511871338</v>
      </c>
      <c r="AI18" s="1">
        <v>0.12883242964744568</v>
      </c>
      <c r="AJ18" s="1">
        <v>0.21867944300174713</v>
      </c>
      <c r="AK18" s="1">
        <v>1.5161539427936077E-2</v>
      </c>
      <c r="AL18" s="1">
        <v>0.17960686981678009</v>
      </c>
      <c r="AM18" s="1">
        <v>1.3890880160033703E-2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87</v>
      </c>
      <c r="AV18">
        <f t="shared" si="8"/>
        <v>0.50097676595052076</v>
      </c>
      <c r="AW18">
        <f t="shared" si="9"/>
        <v>1.1626092188941627E-4</v>
      </c>
      <c r="AX18">
        <f t="shared" si="10"/>
        <v>303.07617416381834</v>
      </c>
      <c r="AY18">
        <f t="shared" si="11"/>
        <v>303.41041603088377</v>
      </c>
      <c r="AZ18">
        <f t="shared" si="12"/>
        <v>0.15092635771051732</v>
      </c>
      <c r="BA18">
        <f t="shared" si="13"/>
        <v>-1.0839267226341901E-2</v>
      </c>
      <c r="BB18">
        <f t="shared" si="14"/>
        <v>4.242416702722176</v>
      </c>
      <c r="BC18">
        <f t="shared" si="15"/>
        <v>42.661855063404936</v>
      </c>
      <c r="BD18">
        <f t="shared" si="16"/>
        <v>21.311404547657865</v>
      </c>
      <c r="BE18">
        <f t="shared" si="17"/>
        <v>30.093295097351074</v>
      </c>
      <c r="BF18">
        <f t="shared" si="18"/>
        <v>4.2833340269965401</v>
      </c>
      <c r="BG18">
        <f t="shared" si="19"/>
        <v>5.2807339285544574E-3</v>
      </c>
      <c r="BH18">
        <f t="shared" si="20"/>
        <v>2.1231497726489033</v>
      </c>
      <c r="BI18">
        <f t="shared" si="21"/>
        <v>2.1601842543476368</v>
      </c>
      <c r="BJ18">
        <f t="shared" si="22"/>
        <v>3.3013411230161721E-3</v>
      </c>
      <c r="BK18">
        <f t="shared" si="23"/>
        <v>60.55826573452881</v>
      </c>
      <c r="BL18">
        <f t="shared" si="24"/>
        <v>1.4521457165719773</v>
      </c>
      <c r="BM18">
        <f t="shared" si="25"/>
        <v>48.490011157358303</v>
      </c>
      <c r="BN18">
        <f t="shared" si="26"/>
        <v>419.68852386254042</v>
      </c>
      <c r="BO18">
        <f t="shared" si="27"/>
        <v>-7.9230811977021179E-4</v>
      </c>
    </row>
    <row r="19" spans="1:67" x14ac:dyDescent="0.25">
      <c r="A19" s="1">
        <v>7</v>
      </c>
      <c r="B19" s="1" t="s">
        <v>94</v>
      </c>
      <c r="C19" s="1" t="s">
        <v>269</v>
      </c>
      <c r="D19" s="1" t="s">
        <v>82</v>
      </c>
      <c r="E19" s="1" t="s">
        <v>83</v>
      </c>
      <c r="F19" s="1" t="s">
        <v>84</v>
      </c>
      <c r="G19" s="1" t="s">
        <v>85</v>
      </c>
      <c r="H19" s="1" t="s">
        <v>86</v>
      </c>
      <c r="I19" s="1">
        <v>227.00000058114529</v>
      </c>
      <c r="J19" s="1">
        <v>0</v>
      </c>
      <c r="K19">
        <f t="shared" si="0"/>
        <v>-0.6185005027378645</v>
      </c>
      <c r="L19">
        <f t="shared" si="1"/>
        <v>4.9398746090008137E-3</v>
      </c>
      <c r="M19">
        <f t="shared" si="2"/>
        <v>602.01190576143642</v>
      </c>
      <c r="N19">
        <f t="shared" si="3"/>
        <v>0.10867687006062449</v>
      </c>
      <c r="O19">
        <f t="shared" si="4"/>
        <v>2.1214151783411541</v>
      </c>
      <c r="P19">
        <f t="shared" si="5"/>
        <v>29.92755126953125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30.261455535888672</v>
      </c>
      <c r="V19" s="1">
        <v>29.92755126953125</v>
      </c>
      <c r="W19" s="1">
        <v>30.018310546875</v>
      </c>
      <c r="X19" s="1">
        <v>418.244140625</v>
      </c>
      <c r="Y19" s="1">
        <v>419.38775634765625</v>
      </c>
      <c r="Z19" s="1">
        <v>21.119911193847656</v>
      </c>
      <c r="AA19" s="1">
        <v>21.33221435546875</v>
      </c>
      <c r="AB19" s="1">
        <v>48.564071655273438</v>
      </c>
      <c r="AC19" s="1">
        <v>49.060565948486328</v>
      </c>
      <c r="AD19" s="1">
        <v>300.58493041992188</v>
      </c>
      <c r="AE19" s="1">
        <v>0.91042768955230713</v>
      </c>
      <c r="AF19" s="1">
        <v>7.7990755438804626E-2</v>
      </c>
      <c r="AG19" s="1">
        <v>99.442901611328125</v>
      </c>
      <c r="AH19" s="1">
        <v>-1.3921339511871338</v>
      </c>
      <c r="AI19" s="1">
        <v>0.12883242964744568</v>
      </c>
      <c r="AJ19" s="1">
        <v>0.21867944300174713</v>
      </c>
      <c r="AK19" s="1">
        <v>1.5161539427936077E-2</v>
      </c>
      <c r="AL19" s="1">
        <v>0.17960686981678009</v>
      </c>
      <c r="AM19" s="1">
        <v>1.3890880160033703E-2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87</v>
      </c>
      <c r="AV19">
        <f t="shared" si="8"/>
        <v>0.50097488403320312</v>
      </c>
      <c r="AW19">
        <f t="shared" si="9"/>
        <v>1.0867687006062449E-4</v>
      </c>
      <c r="AX19">
        <f t="shared" si="10"/>
        <v>303.07755126953123</v>
      </c>
      <c r="AY19">
        <f t="shared" si="11"/>
        <v>303.41145553588865</v>
      </c>
      <c r="AZ19">
        <f t="shared" si="12"/>
        <v>0.145668427072426</v>
      </c>
      <c r="BA19">
        <f t="shared" si="13"/>
        <v>-7.1669264515406015E-3</v>
      </c>
      <c r="BB19">
        <f t="shared" si="14"/>
        <v>4.2427524716437945</v>
      </c>
      <c r="BC19">
        <f t="shared" si="15"/>
        <v>42.665211924593294</v>
      </c>
      <c r="BD19">
        <f t="shared" si="16"/>
        <v>21.332997569124544</v>
      </c>
      <c r="BE19">
        <f t="shared" si="17"/>
        <v>30.094503402709961</v>
      </c>
      <c r="BF19">
        <f t="shared" si="18"/>
        <v>4.2836311121848736</v>
      </c>
      <c r="BG19">
        <f t="shared" si="19"/>
        <v>4.9312971479851565E-3</v>
      </c>
      <c r="BH19">
        <f t="shared" si="20"/>
        <v>2.1213372933026404</v>
      </c>
      <c r="BI19">
        <f t="shared" si="21"/>
        <v>2.1622938188822332</v>
      </c>
      <c r="BJ19">
        <f t="shared" si="22"/>
        <v>3.0828302027173455E-3</v>
      </c>
      <c r="BK19">
        <f t="shared" si="23"/>
        <v>59.865810713482666</v>
      </c>
      <c r="BL19">
        <f t="shared" si="24"/>
        <v>1.4354541749244387</v>
      </c>
      <c r="BM19">
        <f t="shared" si="25"/>
        <v>48.435918078968228</v>
      </c>
      <c r="BN19">
        <f t="shared" si="26"/>
        <v>419.68176186486846</v>
      </c>
      <c r="BO19">
        <f t="shared" si="27"/>
        <v>-7.1381800222373732E-4</v>
      </c>
    </row>
    <row r="20" spans="1:67" x14ac:dyDescent="0.25">
      <c r="A20" s="1">
        <v>8</v>
      </c>
      <c r="B20" s="1" t="s">
        <v>95</v>
      </c>
      <c r="C20" s="1" t="s">
        <v>269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>
        <v>232.00000046938658</v>
      </c>
      <c r="J20" s="1">
        <v>0</v>
      </c>
      <c r="K20">
        <f t="shared" si="0"/>
        <v>-0.55898764135854506</v>
      </c>
      <c r="L20">
        <f t="shared" si="1"/>
        <v>4.6157382083041893E-3</v>
      </c>
      <c r="M20">
        <f t="shared" si="2"/>
        <v>595.60230514719558</v>
      </c>
      <c r="N20">
        <f t="shared" si="3"/>
        <v>0.10164800964551692</v>
      </c>
      <c r="O20">
        <f t="shared" si="4"/>
        <v>2.1233227288063383</v>
      </c>
      <c r="P20">
        <f t="shared" si="5"/>
        <v>29.928487777709961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30.262102127075195</v>
      </c>
      <c r="V20" s="1">
        <v>29.928487777709961</v>
      </c>
      <c r="W20" s="1">
        <v>30.018339157104492</v>
      </c>
      <c r="X20" s="1">
        <v>418.44253540039063</v>
      </c>
      <c r="Y20" s="1">
        <v>419.47323608398438</v>
      </c>
      <c r="Z20" s="1">
        <v>21.116748809814453</v>
      </c>
      <c r="AA20" s="1">
        <v>21.315326690673828</v>
      </c>
      <c r="AB20" s="1">
        <v>48.554859161376953</v>
      </c>
      <c r="AC20" s="1">
        <v>49.018173217773438</v>
      </c>
      <c r="AD20" s="1">
        <v>300.58135986328125</v>
      </c>
      <c r="AE20" s="1">
        <v>0.89610040187835693</v>
      </c>
      <c r="AF20" s="1">
        <v>8.7699063122272491E-2</v>
      </c>
      <c r="AG20" s="1">
        <v>99.442909240722656</v>
      </c>
      <c r="AH20" s="1">
        <v>-1.3921339511871338</v>
      </c>
      <c r="AI20" s="1">
        <v>0.12883242964744568</v>
      </c>
      <c r="AJ20" s="1">
        <v>0.21867944300174713</v>
      </c>
      <c r="AK20" s="1">
        <v>1.5161539427936077E-2</v>
      </c>
      <c r="AL20" s="1">
        <v>0.17960686981678009</v>
      </c>
      <c r="AM20" s="1">
        <v>1.3890880160033703E-2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87</v>
      </c>
      <c r="AV20">
        <f t="shared" si="8"/>
        <v>0.50096893310546864</v>
      </c>
      <c r="AW20">
        <f t="shared" si="9"/>
        <v>1.0164800964551692E-4</v>
      </c>
      <c r="AX20">
        <f t="shared" si="10"/>
        <v>303.07848777770994</v>
      </c>
      <c r="AY20">
        <f t="shared" si="11"/>
        <v>303.41210212707517</v>
      </c>
      <c r="AZ20">
        <f t="shared" si="12"/>
        <v>0.14337606109583234</v>
      </c>
      <c r="BA20">
        <f t="shared" si="13"/>
        <v>-3.7313217228517443E-3</v>
      </c>
      <c r="BB20">
        <f t="shared" si="14"/>
        <v>4.242980826343369</v>
      </c>
      <c r="BC20">
        <f t="shared" si="15"/>
        <v>42.66750499095248</v>
      </c>
      <c r="BD20">
        <f t="shared" si="16"/>
        <v>21.352178300278652</v>
      </c>
      <c r="BE20">
        <f t="shared" si="17"/>
        <v>30.095294952392578</v>
      </c>
      <c r="BF20">
        <f t="shared" si="18"/>
        <v>4.2838257396828174</v>
      </c>
      <c r="BG20">
        <f t="shared" si="19"/>
        <v>4.6082486065729461E-3</v>
      </c>
      <c r="BH20">
        <f t="shared" si="20"/>
        <v>2.1196580975370307</v>
      </c>
      <c r="BI20">
        <f t="shared" si="21"/>
        <v>2.1641676421457867</v>
      </c>
      <c r="BJ20">
        <f t="shared" si="22"/>
        <v>2.8808273378964299E-3</v>
      </c>
      <c r="BK20">
        <f t="shared" si="23"/>
        <v>59.228425974317773</v>
      </c>
      <c r="BL20">
        <f t="shared" si="24"/>
        <v>1.4198815416866017</v>
      </c>
      <c r="BM20">
        <f t="shared" si="25"/>
        <v>48.386838463782297</v>
      </c>
      <c r="BN20">
        <f t="shared" si="26"/>
        <v>419.73895203714102</v>
      </c>
      <c r="BO20">
        <f t="shared" si="27"/>
        <v>-6.4439205783487191E-4</v>
      </c>
    </row>
    <row r="21" spans="1:67" x14ac:dyDescent="0.25">
      <c r="A21" s="1">
        <v>9</v>
      </c>
      <c r="B21" s="1" t="s">
        <v>96</v>
      </c>
      <c r="C21" s="1" t="s">
        <v>269</v>
      </c>
      <c r="D21" s="1" t="s">
        <v>82</v>
      </c>
      <c r="E21" s="1" t="s">
        <v>83</v>
      </c>
      <c r="F21" s="1" t="s">
        <v>84</v>
      </c>
      <c r="G21" s="1" t="s">
        <v>85</v>
      </c>
      <c r="H21" s="1" t="s">
        <v>86</v>
      </c>
      <c r="I21" s="1">
        <v>237.500000346452</v>
      </c>
      <c r="J21" s="1">
        <v>0</v>
      </c>
      <c r="K21">
        <f t="shared" si="0"/>
        <v>-0.56469823800094698</v>
      </c>
      <c r="L21">
        <f t="shared" si="1"/>
        <v>4.2954679538924276E-3</v>
      </c>
      <c r="M21">
        <f t="shared" si="2"/>
        <v>612.04445481373091</v>
      </c>
      <c r="N21">
        <f t="shared" si="3"/>
        <v>9.4684594068266542E-2</v>
      </c>
      <c r="O21">
        <f t="shared" si="4"/>
        <v>2.1251182582604797</v>
      </c>
      <c r="P21">
        <f t="shared" si="5"/>
        <v>29.929092407226563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30.26262092590332</v>
      </c>
      <c r="V21" s="1">
        <v>29.929092407226563</v>
      </c>
      <c r="W21" s="1">
        <v>30.018255233764648</v>
      </c>
      <c r="X21" s="1">
        <v>418.59893798828125</v>
      </c>
      <c r="Y21" s="1">
        <v>419.64682006835938</v>
      </c>
      <c r="Z21" s="1">
        <v>21.11370849609375</v>
      </c>
      <c r="AA21" s="1">
        <v>21.298683166503906</v>
      </c>
      <c r="AB21" s="1">
        <v>48.545867919921875</v>
      </c>
      <c r="AC21" s="1">
        <v>48.977584838867188</v>
      </c>
      <c r="AD21" s="1">
        <v>300.5858154296875</v>
      </c>
      <c r="AE21" s="1">
        <v>0.88352268934249878</v>
      </c>
      <c r="AF21" s="1">
        <v>8.5693955421447754E-2</v>
      </c>
      <c r="AG21" s="1">
        <v>99.4432373046875</v>
      </c>
      <c r="AH21" s="1">
        <v>-1.3921339511871338</v>
      </c>
      <c r="AI21" s="1">
        <v>0.12883242964744568</v>
      </c>
      <c r="AJ21" s="1">
        <v>0.21867944300174713</v>
      </c>
      <c r="AK21" s="1">
        <v>1.5161539427936077E-2</v>
      </c>
      <c r="AL21" s="1">
        <v>0.17960686981678009</v>
      </c>
      <c r="AM21" s="1">
        <v>1.3890880160033703E-2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87</v>
      </c>
      <c r="AV21">
        <f t="shared" si="8"/>
        <v>0.50097635904947913</v>
      </c>
      <c r="AW21">
        <f t="shared" si="9"/>
        <v>9.4684594068266548E-5</v>
      </c>
      <c r="AX21">
        <f t="shared" si="10"/>
        <v>303.07909240722654</v>
      </c>
      <c r="AY21">
        <f t="shared" si="11"/>
        <v>303.4126209259033</v>
      </c>
      <c r="AZ21">
        <f t="shared" si="12"/>
        <v>0.14136362713507644</v>
      </c>
      <c r="BA21">
        <f t="shared" si="13"/>
        <v>-2.9756561817900469E-4</v>
      </c>
      <c r="BB21">
        <f t="shared" si="14"/>
        <v>4.2431282626644808</v>
      </c>
      <c r="BC21">
        <f t="shared" si="15"/>
        <v>42.668846848416813</v>
      </c>
      <c r="BD21">
        <f t="shared" si="16"/>
        <v>21.370163681912906</v>
      </c>
      <c r="BE21">
        <f t="shared" si="17"/>
        <v>30.095856666564941</v>
      </c>
      <c r="BF21">
        <f t="shared" si="18"/>
        <v>4.2839638595337171</v>
      </c>
      <c r="BG21">
        <f t="shared" si="19"/>
        <v>4.2889809187252759E-3</v>
      </c>
      <c r="BH21">
        <f t="shared" si="20"/>
        <v>2.1180100044040011</v>
      </c>
      <c r="BI21">
        <f t="shared" si="21"/>
        <v>2.1659538551297159</v>
      </c>
      <c r="BJ21">
        <f t="shared" si="22"/>
        <v>2.6811951399541077E-3</v>
      </c>
      <c r="BK21">
        <f t="shared" si="23"/>
        <v>60.863681961059925</v>
      </c>
      <c r="BL21">
        <f t="shared" si="24"/>
        <v>1.4584751403907468</v>
      </c>
      <c r="BM21">
        <f t="shared" si="25"/>
        <v>48.339580043219257</v>
      </c>
      <c r="BN21">
        <f t="shared" si="26"/>
        <v>419.91525056566269</v>
      </c>
      <c r="BO21">
        <f t="shared" si="27"/>
        <v>-6.5006630836436229E-4</v>
      </c>
    </row>
    <row r="22" spans="1:67" x14ac:dyDescent="0.25">
      <c r="A22" s="1">
        <v>10</v>
      </c>
      <c r="B22" s="1" t="s">
        <v>97</v>
      </c>
      <c r="C22" s="1" t="s">
        <v>269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  <c r="I22" s="1">
        <v>242.50000023469329</v>
      </c>
      <c r="J22" s="1">
        <v>0</v>
      </c>
      <c r="K22">
        <f t="shared" si="0"/>
        <v>-0.62547726237870116</v>
      </c>
      <c r="L22">
        <f t="shared" si="1"/>
        <v>3.9889366769477411E-3</v>
      </c>
      <c r="M22">
        <f t="shared" si="2"/>
        <v>652.03027215419172</v>
      </c>
      <c r="N22">
        <f t="shared" si="3"/>
        <v>8.8003073799458681E-2</v>
      </c>
      <c r="O22">
        <f t="shared" si="4"/>
        <v>2.1267297750623269</v>
      </c>
      <c r="P22">
        <f t="shared" si="5"/>
        <v>29.929965972900391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30.263156890869141</v>
      </c>
      <c r="V22" s="1">
        <v>29.929965972900391</v>
      </c>
      <c r="W22" s="1">
        <v>30.018156051635742</v>
      </c>
      <c r="X22" s="1">
        <v>418.60858154296875</v>
      </c>
      <c r="Y22" s="1">
        <v>419.78338623046875</v>
      </c>
      <c r="Z22" s="1">
        <v>21.112621307373047</v>
      </c>
      <c r="AA22" s="1">
        <v>21.284549713134766</v>
      </c>
      <c r="AB22" s="1">
        <v>48.541404724121094</v>
      </c>
      <c r="AC22" s="1">
        <v>48.943134307861328</v>
      </c>
      <c r="AD22" s="1">
        <v>300.5784912109375</v>
      </c>
      <c r="AE22" s="1">
        <v>0.90586376190185547</v>
      </c>
      <c r="AF22" s="1">
        <v>0.10379277914762497</v>
      </c>
      <c r="AG22" s="1">
        <v>99.443565368652344</v>
      </c>
      <c r="AH22" s="1">
        <v>-1.3921339511871338</v>
      </c>
      <c r="AI22" s="1">
        <v>0.12883242964744568</v>
      </c>
      <c r="AJ22" s="1">
        <v>0.21867944300174713</v>
      </c>
      <c r="AK22" s="1">
        <v>1.5161539427936077E-2</v>
      </c>
      <c r="AL22" s="1">
        <v>0.17960686981678009</v>
      </c>
      <c r="AM22" s="1">
        <v>1.3890880160033703E-2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87</v>
      </c>
      <c r="AV22">
        <f t="shared" si="8"/>
        <v>0.50096415201822908</v>
      </c>
      <c r="AW22">
        <f t="shared" si="9"/>
        <v>8.8003073799458682E-5</v>
      </c>
      <c r="AX22">
        <f t="shared" si="10"/>
        <v>303.07996597290037</v>
      </c>
      <c r="AY22">
        <f t="shared" si="11"/>
        <v>303.41315689086912</v>
      </c>
      <c r="AZ22">
        <f t="shared" si="12"/>
        <v>0.14493819866467561</v>
      </c>
      <c r="BA22">
        <f t="shared" si="13"/>
        <v>3.0247874506400488E-3</v>
      </c>
      <c r="BB22">
        <f t="shared" si="14"/>
        <v>4.2433412858027744</v>
      </c>
      <c r="BC22">
        <f t="shared" si="15"/>
        <v>42.670848235097623</v>
      </c>
      <c r="BD22">
        <f t="shared" si="16"/>
        <v>21.386298521962857</v>
      </c>
      <c r="BE22">
        <f t="shared" si="17"/>
        <v>30.096561431884766</v>
      </c>
      <c r="BF22">
        <f t="shared" si="18"/>
        <v>4.2841371597084823</v>
      </c>
      <c r="BG22">
        <f t="shared" si="19"/>
        <v>3.983341853627316E-3</v>
      </c>
      <c r="BH22">
        <f t="shared" si="20"/>
        <v>2.1166115107404475</v>
      </c>
      <c r="BI22">
        <f t="shared" si="21"/>
        <v>2.1675256489680348</v>
      </c>
      <c r="BJ22">
        <f t="shared" si="22"/>
        <v>2.4900907146268116E-3</v>
      </c>
      <c r="BK22">
        <f t="shared" si="23"/>
        <v>64.840214991305544</v>
      </c>
      <c r="BL22">
        <f t="shared" si="24"/>
        <v>1.5532541151979158</v>
      </c>
      <c r="BM22">
        <f t="shared" si="25"/>
        <v>48.297752369009409</v>
      </c>
      <c r="BN22">
        <f t="shared" si="26"/>
        <v>420.08070816507689</v>
      </c>
      <c r="BO22">
        <f t="shared" si="27"/>
        <v>-7.1912719017178247E-4</v>
      </c>
    </row>
    <row r="23" spans="1:67" x14ac:dyDescent="0.25">
      <c r="A23" s="1">
        <v>11</v>
      </c>
      <c r="B23" s="1" t="s">
        <v>98</v>
      </c>
      <c r="C23" s="1" t="s">
        <v>269</v>
      </c>
      <c r="D23" s="1" t="s">
        <v>82</v>
      </c>
      <c r="E23" s="1" t="s">
        <v>83</v>
      </c>
      <c r="F23" s="1" t="s">
        <v>84</v>
      </c>
      <c r="G23" s="1" t="s">
        <v>85</v>
      </c>
      <c r="H23" s="1" t="s">
        <v>86</v>
      </c>
      <c r="I23" s="1">
        <v>247.50000012293458</v>
      </c>
      <c r="J23" s="1">
        <v>0</v>
      </c>
      <c r="K23">
        <f t="shared" si="0"/>
        <v>-0.67929451081428427</v>
      </c>
      <c r="L23">
        <f t="shared" si="1"/>
        <v>3.7704106346884811E-3</v>
      </c>
      <c r="M23">
        <f t="shared" si="2"/>
        <v>688.87587522704951</v>
      </c>
      <c r="N23">
        <f t="shared" si="3"/>
        <v>8.3233167731095112E-2</v>
      </c>
      <c r="O23">
        <f t="shared" si="4"/>
        <v>2.1278869631380952</v>
      </c>
      <c r="P23">
        <f t="shared" si="5"/>
        <v>29.930591583251953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30.263874053955078</v>
      </c>
      <c r="V23" s="1">
        <v>29.930591583251953</v>
      </c>
      <c r="W23" s="1">
        <v>30.018524169921875</v>
      </c>
      <c r="X23" s="1">
        <v>418.60195922851563</v>
      </c>
      <c r="Y23" s="1">
        <v>419.88818359375</v>
      </c>
      <c r="Z23" s="1">
        <v>21.111804962158203</v>
      </c>
      <c r="AA23" s="1">
        <v>21.274417877197266</v>
      </c>
      <c r="AB23" s="1">
        <v>48.537487030029297</v>
      </c>
      <c r="AC23" s="1">
        <v>48.916511535644531</v>
      </c>
      <c r="AD23" s="1">
        <v>300.57550048828125</v>
      </c>
      <c r="AE23" s="1">
        <v>0.92286276817321777</v>
      </c>
      <c r="AF23" s="1">
        <v>0.12833119928836823</v>
      </c>
      <c r="AG23" s="1">
        <v>99.443702697753906</v>
      </c>
      <c r="AH23" s="1">
        <v>-1.3921339511871338</v>
      </c>
      <c r="AI23" s="1">
        <v>0.12883242964744568</v>
      </c>
      <c r="AJ23" s="1">
        <v>0.21867944300174713</v>
      </c>
      <c r="AK23" s="1">
        <v>1.5161539427936077E-2</v>
      </c>
      <c r="AL23" s="1">
        <v>0.17960686981678009</v>
      </c>
      <c r="AM23" s="1">
        <v>1.3890880160033703E-2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87</v>
      </c>
      <c r="AV23">
        <f t="shared" si="8"/>
        <v>0.50095916748046865</v>
      </c>
      <c r="AW23">
        <f t="shared" si="9"/>
        <v>8.3233167731095107E-5</v>
      </c>
      <c r="AX23">
        <f t="shared" si="10"/>
        <v>303.08059158325193</v>
      </c>
      <c r="AY23">
        <f t="shared" si="11"/>
        <v>303.41387405395506</v>
      </c>
      <c r="AZ23">
        <f t="shared" si="12"/>
        <v>0.1476580396073004</v>
      </c>
      <c r="BA23">
        <f t="shared" si="13"/>
        <v>5.4436966232196717E-3</v>
      </c>
      <c r="BB23">
        <f t="shared" si="14"/>
        <v>4.2434938495858807</v>
      </c>
      <c r="BC23">
        <f t="shared" si="15"/>
        <v>42.672323480184801</v>
      </c>
      <c r="BD23">
        <f t="shared" si="16"/>
        <v>21.397905602987535</v>
      </c>
      <c r="BE23">
        <f t="shared" si="17"/>
        <v>30.097232818603516</v>
      </c>
      <c r="BF23">
        <f t="shared" si="18"/>
        <v>4.2843022578440202</v>
      </c>
      <c r="BG23">
        <f t="shared" si="19"/>
        <v>3.7654116389417959E-3</v>
      </c>
      <c r="BH23">
        <f t="shared" si="20"/>
        <v>2.1156068864477855</v>
      </c>
      <c r="BI23">
        <f t="shared" si="21"/>
        <v>2.1686953713962347</v>
      </c>
      <c r="BJ23">
        <f t="shared" si="22"/>
        <v>2.353830892888641E-3</v>
      </c>
      <c r="BK23">
        <f t="shared" si="23"/>
        <v>68.504367731733723</v>
      </c>
      <c r="BL23">
        <f t="shared" si="24"/>
        <v>1.6406174361256862</v>
      </c>
      <c r="BM23">
        <f t="shared" si="25"/>
        <v>48.267736465670531</v>
      </c>
      <c r="BN23">
        <f t="shared" si="26"/>
        <v>420.21108767079971</v>
      </c>
      <c r="BO23">
        <f t="shared" si="27"/>
        <v>-7.8027470936814297E-4</v>
      </c>
    </row>
    <row r="24" spans="1:67" x14ac:dyDescent="0.25">
      <c r="A24" s="1">
        <v>12</v>
      </c>
      <c r="B24" s="1" t="s">
        <v>99</v>
      </c>
      <c r="C24" s="1" t="s">
        <v>269</v>
      </c>
      <c r="D24" s="1" t="s">
        <v>82</v>
      </c>
      <c r="E24" s="1" t="s">
        <v>83</v>
      </c>
      <c r="F24" s="1" t="s">
        <v>84</v>
      </c>
      <c r="G24" s="1" t="s">
        <v>85</v>
      </c>
      <c r="H24" s="1" t="s">
        <v>86</v>
      </c>
      <c r="I24" s="1">
        <v>253</v>
      </c>
      <c r="J24" s="1">
        <v>0</v>
      </c>
      <c r="K24">
        <f t="shared" si="0"/>
        <v>-0.70041520127421319</v>
      </c>
      <c r="L24">
        <f t="shared" si="1"/>
        <v>3.5912040380324775E-3</v>
      </c>
      <c r="M24">
        <f t="shared" si="2"/>
        <v>712.3061260694127</v>
      </c>
      <c r="N24">
        <f t="shared" si="3"/>
        <v>7.9323672608309956E-2</v>
      </c>
      <c r="O24">
        <f t="shared" si="4"/>
        <v>2.1290165908390284</v>
      </c>
      <c r="P24">
        <f t="shared" si="5"/>
        <v>29.931961059570313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30.264980316162109</v>
      </c>
      <c r="V24" s="1">
        <v>29.931961059570313</v>
      </c>
      <c r="W24" s="1">
        <v>30.018882751464844</v>
      </c>
      <c r="X24" s="1">
        <v>418.60769653320313</v>
      </c>
      <c r="Y24" s="1">
        <v>419.9393310546875</v>
      </c>
      <c r="Z24" s="1">
        <v>21.111354827880859</v>
      </c>
      <c r="AA24" s="1">
        <v>21.266328811645508</v>
      </c>
      <c r="AB24" s="1">
        <v>48.533573150634766</v>
      </c>
      <c r="AC24" s="1">
        <v>48.893470764160156</v>
      </c>
      <c r="AD24" s="1">
        <v>300.57980346679688</v>
      </c>
      <c r="AE24" s="1">
        <v>0.90962326526641846</v>
      </c>
      <c r="AF24" s="1">
        <v>0.12062720954418182</v>
      </c>
      <c r="AG24" s="1">
        <v>99.444114685058594</v>
      </c>
      <c r="AH24" s="1">
        <v>-1.3921339511871338</v>
      </c>
      <c r="AI24" s="1">
        <v>0.12883242964744568</v>
      </c>
      <c r="AJ24" s="1">
        <v>0.21867944300174713</v>
      </c>
      <c r="AK24" s="1">
        <v>1.5161539427936077E-2</v>
      </c>
      <c r="AL24" s="1">
        <v>0.17960686981678009</v>
      </c>
      <c r="AM24" s="1">
        <v>1.3890880160033703E-2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87</v>
      </c>
      <c r="AV24">
        <f t="shared" si="8"/>
        <v>0.50096633911132804</v>
      </c>
      <c r="AW24">
        <f t="shared" si="9"/>
        <v>7.9323672608309949E-5</v>
      </c>
      <c r="AX24">
        <f t="shared" si="10"/>
        <v>303.08196105957029</v>
      </c>
      <c r="AY24">
        <f t="shared" si="11"/>
        <v>303.41498031616209</v>
      </c>
      <c r="AZ24">
        <f t="shared" si="12"/>
        <v>0.14553971918956066</v>
      </c>
      <c r="BA24">
        <f t="shared" si="13"/>
        <v>7.3315732902894488E-3</v>
      </c>
      <c r="BB24">
        <f t="shared" si="14"/>
        <v>4.2438278321144702</v>
      </c>
      <c r="BC24">
        <f t="shared" si="15"/>
        <v>42.675505187559402</v>
      </c>
      <c r="BD24">
        <f t="shared" si="16"/>
        <v>21.409176375913894</v>
      </c>
      <c r="BE24">
        <f t="shared" si="17"/>
        <v>30.098470687866211</v>
      </c>
      <c r="BF24">
        <f t="shared" si="18"/>
        <v>4.2846066720669382</v>
      </c>
      <c r="BG24">
        <f t="shared" si="19"/>
        <v>3.5866686652007277E-3</v>
      </c>
      <c r="BH24">
        <f t="shared" si="20"/>
        <v>2.1148112412754418</v>
      </c>
      <c r="BI24">
        <f t="shared" si="21"/>
        <v>2.1697954307914964</v>
      </c>
      <c r="BJ24">
        <f t="shared" si="22"/>
        <v>2.2420749499429946E-3</v>
      </c>
      <c r="BK24">
        <f t="shared" si="23"/>
        <v>70.834652091716478</v>
      </c>
      <c r="BL24">
        <f t="shared" si="24"/>
        <v>1.6962119844322252</v>
      </c>
      <c r="BM24">
        <f t="shared" si="25"/>
        <v>48.241216345813342</v>
      </c>
      <c r="BN24">
        <f t="shared" si="26"/>
        <v>420.27227489645054</v>
      </c>
      <c r="BO24">
        <f t="shared" si="27"/>
        <v>-8.039759764046021E-4</v>
      </c>
    </row>
    <row r="25" spans="1:67" x14ac:dyDescent="0.25">
      <c r="A25" s="1">
        <v>13</v>
      </c>
      <c r="B25" s="1" t="s">
        <v>100</v>
      </c>
      <c r="C25" s="1" t="s">
        <v>269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 s="1">
        <v>257.99999988824129</v>
      </c>
      <c r="J25" s="1">
        <v>0</v>
      </c>
      <c r="K25">
        <f t="shared" si="0"/>
        <v>-0.72580674065908457</v>
      </c>
      <c r="L25">
        <f t="shared" si="1"/>
        <v>3.4672817102328474E-3</v>
      </c>
      <c r="M25">
        <f t="shared" si="2"/>
        <v>734.82320186432537</v>
      </c>
      <c r="N25">
        <f t="shared" si="3"/>
        <v>7.6611425163882085E-2</v>
      </c>
      <c r="O25">
        <f t="shared" si="4"/>
        <v>2.129632129543038</v>
      </c>
      <c r="P25">
        <f t="shared" si="5"/>
        <v>29.932437896728516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30.265972137451172</v>
      </c>
      <c r="V25" s="1">
        <v>29.932437896728516</v>
      </c>
      <c r="W25" s="1">
        <v>30.019588470458984</v>
      </c>
      <c r="X25" s="1">
        <v>418.59429931640625</v>
      </c>
      <c r="Y25" s="1">
        <v>419.9788818359375</v>
      </c>
      <c r="Z25" s="1">
        <v>21.111541748046875</v>
      </c>
      <c r="AA25" s="1">
        <v>21.26121711730957</v>
      </c>
      <c r="AB25" s="1">
        <v>48.531295776367188</v>
      </c>
      <c r="AC25" s="1">
        <v>48.878353118896484</v>
      </c>
      <c r="AD25" s="1">
        <v>300.580810546875</v>
      </c>
      <c r="AE25" s="1">
        <v>0.89607661962509155</v>
      </c>
      <c r="AF25" s="1">
        <v>0.1169864684343338</v>
      </c>
      <c r="AG25" s="1">
        <v>99.444541931152344</v>
      </c>
      <c r="AH25" s="1">
        <v>-1.3921339511871338</v>
      </c>
      <c r="AI25" s="1">
        <v>0.12883242964744568</v>
      </c>
      <c r="AJ25" s="1">
        <v>0.21867944300174713</v>
      </c>
      <c r="AK25" s="1">
        <v>1.5161539427936077E-2</v>
      </c>
      <c r="AL25" s="1">
        <v>0.17960686981678009</v>
      </c>
      <c r="AM25" s="1">
        <v>1.3890880160033703E-2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87</v>
      </c>
      <c r="AV25">
        <f t="shared" si="8"/>
        <v>0.50096801757812492</v>
      </c>
      <c r="AW25">
        <f t="shared" si="9"/>
        <v>7.661142516388209E-5</v>
      </c>
      <c r="AX25">
        <f t="shared" si="10"/>
        <v>303.08243789672849</v>
      </c>
      <c r="AY25">
        <f t="shared" si="11"/>
        <v>303.41597213745115</v>
      </c>
      <c r="AZ25">
        <f t="shared" si="12"/>
        <v>0.14337225593539493</v>
      </c>
      <c r="BA25">
        <f t="shared" si="13"/>
        <v>8.7280360442311983E-3</v>
      </c>
      <c r="BB25">
        <f t="shared" si="14"/>
        <v>4.2439441266726634</v>
      </c>
      <c r="BC25">
        <f t="shared" si="15"/>
        <v>42.676491281048285</v>
      </c>
      <c r="BD25">
        <f t="shared" si="16"/>
        <v>21.415274163738715</v>
      </c>
      <c r="BE25">
        <f t="shared" si="17"/>
        <v>30.099205017089844</v>
      </c>
      <c r="BF25">
        <f t="shared" si="18"/>
        <v>4.2847872656828097</v>
      </c>
      <c r="BG25">
        <f t="shared" si="19"/>
        <v>3.4630537585365784E-3</v>
      </c>
      <c r="BH25">
        <f t="shared" si="20"/>
        <v>2.1143119971296254</v>
      </c>
      <c r="BI25">
        <f t="shared" si="21"/>
        <v>2.1704752685531843</v>
      </c>
      <c r="BJ25">
        <f t="shared" si="22"/>
        <v>2.164788057444968E-3</v>
      </c>
      <c r="BK25">
        <f t="shared" si="23"/>
        <v>73.074156709780524</v>
      </c>
      <c r="BL25">
        <f t="shared" si="24"/>
        <v>1.7496670276658819</v>
      </c>
      <c r="BM25">
        <f t="shared" si="25"/>
        <v>48.225524653827577</v>
      </c>
      <c r="BN25">
        <f t="shared" si="26"/>
        <v>420.32389559944937</v>
      </c>
      <c r="BO25">
        <f t="shared" si="27"/>
        <v>-8.3274853587969003E-4</v>
      </c>
    </row>
    <row r="26" spans="1:67" x14ac:dyDescent="0.25">
      <c r="A26" s="1">
        <v>14</v>
      </c>
      <c r="B26" s="1" t="s">
        <v>101</v>
      </c>
      <c r="C26" s="1" t="s">
        <v>269</v>
      </c>
      <c r="D26" s="1" t="s">
        <v>82</v>
      </c>
      <c r="E26" s="1" t="s">
        <v>83</v>
      </c>
      <c r="F26" s="1" t="s">
        <v>84</v>
      </c>
      <c r="G26" s="1" t="s">
        <v>85</v>
      </c>
      <c r="H26" s="1" t="s">
        <v>86</v>
      </c>
      <c r="I26" s="1">
        <v>262.99999977648258</v>
      </c>
      <c r="J26" s="1">
        <v>0</v>
      </c>
      <c r="K26">
        <f t="shared" si="0"/>
        <v>-0.73191330338083926</v>
      </c>
      <c r="L26">
        <f t="shared" si="1"/>
        <v>3.3213127729773508E-3</v>
      </c>
      <c r="M26">
        <f t="shared" si="2"/>
        <v>752.17656909106358</v>
      </c>
      <c r="N26">
        <f t="shared" si="3"/>
        <v>7.341224820985591E-2</v>
      </c>
      <c r="O26">
        <f t="shared" si="4"/>
        <v>2.130291371108409</v>
      </c>
      <c r="P26">
        <f t="shared" si="5"/>
        <v>29.933036804199219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30.267072677612305</v>
      </c>
      <c r="V26" s="1">
        <v>29.933036804199219</v>
      </c>
      <c r="W26" s="1">
        <v>30.019706726074219</v>
      </c>
      <c r="X26" s="1">
        <v>418.58184814453125</v>
      </c>
      <c r="Y26" s="1">
        <v>419.98129272460938</v>
      </c>
      <c r="Z26" s="1">
        <v>21.112558364868164</v>
      </c>
      <c r="AA26" s="1">
        <v>21.255983352661133</v>
      </c>
      <c r="AB26" s="1">
        <v>48.530426025390625</v>
      </c>
      <c r="AC26" s="1">
        <v>48.863101959228516</v>
      </c>
      <c r="AD26" s="1">
        <v>300.582763671875</v>
      </c>
      <c r="AE26" s="1">
        <v>0.90562832355499268</v>
      </c>
      <c r="AF26" s="1">
        <v>0.10759385675191879</v>
      </c>
      <c r="AG26" s="1">
        <v>99.44488525390625</v>
      </c>
      <c r="AH26" s="1">
        <v>-1.3921339511871338</v>
      </c>
      <c r="AI26" s="1">
        <v>0.12883242964744568</v>
      </c>
      <c r="AJ26" s="1">
        <v>0.21867944300174713</v>
      </c>
      <c r="AK26" s="1">
        <v>1.5161539427936077E-2</v>
      </c>
      <c r="AL26" s="1">
        <v>0.17960686981678009</v>
      </c>
      <c r="AM26" s="1">
        <v>1.3890880160033703E-2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87</v>
      </c>
      <c r="AV26">
        <f t="shared" si="8"/>
        <v>0.50097127278645825</v>
      </c>
      <c r="AW26">
        <f t="shared" si="9"/>
        <v>7.3412248209855916E-5</v>
      </c>
      <c r="AX26">
        <f t="shared" si="10"/>
        <v>303.0830368041992</v>
      </c>
      <c r="AY26">
        <f t="shared" si="11"/>
        <v>303.41707267761228</v>
      </c>
      <c r="AZ26">
        <f t="shared" si="12"/>
        <v>0.14490052853001956</v>
      </c>
      <c r="BA26">
        <f t="shared" si="13"/>
        <v>1.0406967500669365E-2</v>
      </c>
      <c r="BB26">
        <f t="shared" si="14"/>
        <v>4.2440901965727367</v>
      </c>
      <c r="BC26">
        <f t="shared" si="15"/>
        <v>42.67781279787868</v>
      </c>
      <c r="BD26">
        <f t="shared" si="16"/>
        <v>21.421829445217547</v>
      </c>
      <c r="BE26">
        <f t="shared" si="17"/>
        <v>30.100054740905762</v>
      </c>
      <c r="BF26">
        <f t="shared" si="18"/>
        <v>4.2849962465743596</v>
      </c>
      <c r="BG26">
        <f t="shared" si="19"/>
        <v>3.317433113525255E-3</v>
      </c>
      <c r="BH26">
        <f t="shared" si="20"/>
        <v>2.1137988254643276</v>
      </c>
      <c r="BI26">
        <f t="shared" si="21"/>
        <v>2.171197421110032</v>
      </c>
      <c r="BJ26">
        <f t="shared" si="22"/>
        <v>2.0737439104177215E-3</v>
      </c>
      <c r="BK26">
        <f t="shared" si="23"/>
        <v>74.800112603937706</v>
      </c>
      <c r="BL26">
        <f t="shared" si="24"/>
        <v>1.7909763651884412</v>
      </c>
      <c r="BM26">
        <f t="shared" si="25"/>
        <v>48.208725966383405</v>
      </c>
      <c r="BN26">
        <f t="shared" si="26"/>
        <v>420.32920925557812</v>
      </c>
      <c r="BO26">
        <f t="shared" si="27"/>
        <v>-8.3945172252787158E-4</v>
      </c>
    </row>
    <row r="27" spans="1:67" x14ac:dyDescent="0.25">
      <c r="A27" s="1">
        <v>15</v>
      </c>
      <c r="B27" s="1" t="s">
        <v>102</v>
      </c>
      <c r="C27" s="1" t="s">
        <v>269</v>
      </c>
      <c r="D27" s="1" t="s">
        <v>82</v>
      </c>
      <c r="E27" s="1" t="s">
        <v>83</v>
      </c>
      <c r="F27" s="1" t="s">
        <v>84</v>
      </c>
      <c r="G27" s="1" t="s">
        <v>85</v>
      </c>
      <c r="H27" s="1" t="s">
        <v>86</v>
      </c>
      <c r="I27" s="1">
        <v>268.499999653548</v>
      </c>
      <c r="J27" s="1">
        <v>0</v>
      </c>
      <c r="K27">
        <f t="shared" si="0"/>
        <v>-0.73834887661934401</v>
      </c>
      <c r="L27">
        <f t="shared" si="1"/>
        <v>3.1187593404170127E-3</v>
      </c>
      <c r="M27">
        <f t="shared" si="2"/>
        <v>777.89939309230192</v>
      </c>
      <c r="N27">
        <f t="shared" si="3"/>
        <v>6.8972076041293282E-2</v>
      </c>
      <c r="O27">
        <f t="shared" si="4"/>
        <v>2.1312881154266137</v>
      </c>
      <c r="P27">
        <f t="shared" si="5"/>
        <v>29.934175491333008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30.26765251159668</v>
      </c>
      <c r="V27" s="1">
        <v>29.934175491333008</v>
      </c>
      <c r="W27" s="1">
        <v>30.019351959228516</v>
      </c>
      <c r="X27" s="1">
        <v>418.54885864257813</v>
      </c>
      <c r="Y27" s="1">
        <v>419.96490478515625</v>
      </c>
      <c r="Z27" s="1">
        <v>21.113979339599609</v>
      </c>
      <c r="AA27" s="1">
        <v>21.248733520507813</v>
      </c>
      <c r="AB27" s="1">
        <v>48.531726837158203</v>
      </c>
      <c r="AC27" s="1">
        <v>48.844734191894531</v>
      </c>
      <c r="AD27" s="1">
        <v>300.57623291015625</v>
      </c>
      <c r="AE27" s="1">
        <v>0.92276871204376221</v>
      </c>
      <c r="AF27" s="1">
        <v>0.11556164175271988</v>
      </c>
      <c r="AG27" s="1">
        <v>99.444976806640625</v>
      </c>
      <c r="AH27" s="1">
        <v>-1.3921339511871338</v>
      </c>
      <c r="AI27" s="1">
        <v>0.12883242964744568</v>
      </c>
      <c r="AJ27" s="1">
        <v>0.21867944300174713</v>
      </c>
      <c r="AK27" s="1">
        <v>1.5161539427936077E-2</v>
      </c>
      <c r="AL27" s="1">
        <v>0.17960686981678009</v>
      </c>
      <c r="AM27" s="1">
        <v>1.3890880160033703E-2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87</v>
      </c>
      <c r="AV27">
        <f t="shared" si="8"/>
        <v>0.50096038818359367</v>
      </c>
      <c r="AW27">
        <f t="shared" si="9"/>
        <v>6.8972076041293287E-5</v>
      </c>
      <c r="AX27">
        <f t="shared" si="10"/>
        <v>303.08417549133299</v>
      </c>
      <c r="AY27">
        <f t="shared" si="11"/>
        <v>303.41765251159666</v>
      </c>
      <c r="AZ27">
        <f t="shared" si="12"/>
        <v>0.14764299062692388</v>
      </c>
      <c r="BA27">
        <f t="shared" si="13"/>
        <v>1.2573717034801415E-2</v>
      </c>
      <c r="BB27">
        <f t="shared" si="14"/>
        <v>4.2443679275440003</v>
      </c>
      <c r="BC27">
        <f t="shared" si="15"/>
        <v>42.680566317559581</v>
      </c>
      <c r="BD27">
        <f t="shared" si="16"/>
        <v>21.431832797051769</v>
      </c>
      <c r="BE27">
        <f t="shared" si="17"/>
        <v>30.100914001464844</v>
      </c>
      <c r="BF27">
        <f t="shared" si="18"/>
        <v>4.2852075819628492</v>
      </c>
      <c r="BG27">
        <f t="shared" si="19"/>
        <v>3.1153382171602755E-3</v>
      </c>
      <c r="BH27">
        <f t="shared" si="20"/>
        <v>2.1130798121173866</v>
      </c>
      <c r="BI27">
        <f t="shared" si="21"/>
        <v>2.1721277698454626</v>
      </c>
      <c r="BJ27">
        <f t="shared" si="22"/>
        <v>1.9473934635240665E-3</v>
      </c>
      <c r="BK27">
        <f t="shared" si="23"/>
        <v>77.358187103963772</v>
      </c>
      <c r="BL27">
        <f t="shared" si="24"/>
        <v>1.8522961900596342</v>
      </c>
      <c r="BM27">
        <f t="shared" si="25"/>
        <v>48.184312913983348</v>
      </c>
      <c r="BN27">
        <f t="shared" si="26"/>
        <v>420.31588047942421</v>
      </c>
      <c r="BO27">
        <f t="shared" si="27"/>
        <v>-8.4643086219189743E-4</v>
      </c>
    </row>
    <row r="28" spans="1:67" x14ac:dyDescent="0.25">
      <c r="A28" s="1">
        <v>16</v>
      </c>
      <c r="B28" s="1" t="s">
        <v>103</v>
      </c>
      <c r="C28" s="1" t="s">
        <v>269</v>
      </c>
      <c r="D28" s="1" t="s">
        <v>82</v>
      </c>
      <c r="E28" s="1" t="s">
        <v>83</v>
      </c>
      <c r="F28" s="1" t="s">
        <v>84</v>
      </c>
      <c r="G28" s="1" t="s">
        <v>85</v>
      </c>
      <c r="H28" s="1" t="s">
        <v>86</v>
      </c>
      <c r="I28" s="1">
        <v>273.49999954178929</v>
      </c>
      <c r="J28" s="1">
        <v>0</v>
      </c>
      <c r="K28">
        <f t="shared" si="0"/>
        <v>-0.73749388642384339</v>
      </c>
      <c r="L28">
        <f t="shared" si="1"/>
        <v>2.9689249985815668E-3</v>
      </c>
      <c r="M28">
        <f t="shared" si="2"/>
        <v>796.19941415691972</v>
      </c>
      <c r="N28">
        <f t="shared" si="3"/>
        <v>6.568397806898725E-2</v>
      </c>
      <c r="O28">
        <f t="shared" si="4"/>
        <v>2.1320030926730156</v>
      </c>
      <c r="P28">
        <f t="shared" si="5"/>
        <v>29.935506820678711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30.268241882324219</v>
      </c>
      <c r="V28" s="1">
        <v>29.935506820678711</v>
      </c>
      <c r="W28" s="1">
        <v>30.01872444152832</v>
      </c>
      <c r="X28" s="1">
        <v>418.5234375</v>
      </c>
      <c r="Y28" s="1">
        <v>419.94049072265625</v>
      </c>
      <c r="Z28" s="1">
        <v>21.116500854492188</v>
      </c>
      <c r="AA28" s="1">
        <v>21.244827270507813</v>
      </c>
      <c r="AB28" s="1">
        <v>48.535541534423828</v>
      </c>
      <c r="AC28" s="1">
        <v>48.832626342773438</v>
      </c>
      <c r="AD28" s="1">
        <v>300.58596801757813</v>
      </c>
      <c r="AE28" s="1">
        <v>0.94258058071136475</v>
      </c>
      <c r="AF28" s="1">
        <v>0.1435282975435257</v>
      </c>
      <c r="AG28" s="1">
        <v>99.444892883300781</v>
      </c>
      <c r="AH28" s="1">
        <v>-1.3921339511871338</v>
      </c>
      <c r="AI28" s="1">
        <v>0.12883242964744568</v>
      </c>
      <c r="AJ28" s="1">
        <v>0.21867944300174713</v>
      </c>
      <c r="AK28" s="1">
        <v>1.5161539427936077E-2</v>
      </c>
      <c r="AL28" s="1">
        <v>0.17960686981678009</v>
      </c>
      <c r="AM28" s="1">
        <v>1.3890880160033703E-2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87</v>
      </c>
      <c r="AV28">
        <f t="shared" si="8"/>
        <v>0.50097661336263011</v>
      </c>
      <c r="AW28">
        <f t="shared" si="9"/>
        <v>6.5683978068987252E-5</v>
      </c>
      <c r="AX28">
        <f t="shared" si="10"/>
        <v>303.08550682067869</v>
      </c>
      <c r="AY28">
        <f t="shared" si="11"/>
        <v>303.4182418823242</v>
      </c>
      <c r="AZ28">
        <f t="shared" si="12"/>
        <v>0.15081288954288752</v>
      </c>
      <c r="BA28">
        <f t="shared" si="13"/>
        <v>1.414673448165835E-2</v>
      </c>
      <c r="BB28">
        <f t="shared" si="14"/>
        <v>4.2446926649128924</v>
      </c>
      <c r="BC28">
        <f t="shared" si="15"/>
        <v>42.683867837175576</v>
      </c>
      <c r="BD28">
        <f t="shared" si="16"/>
        <v>21.439040566667764</v>
      </c>
      <c r="BE28">
        <f t="shared" si="17"/>
        <v>30.101874351501465</v>
      </c>
      <c r="BF28">
        <f t="shared" si="18"/>
        <v>4.2854437910871228</v>
      </c>
      <c r="BG28">
        <f t="shared" si="19"/>
        <v>2.9658245371357145E-3</v>
      </c>
      <c r="BH28">
        <f t="shared" si="20"/>
        <v>2.1126895722398769</v>
      </c>
      <c r="BI28">
        <f t="shared" si="21"/>
        <v>2.172754218847246</v>
      </c>
      <c r="BJ28">
        <f t="shared" si="22"/>
        <v>1.8539186436737052E-3</v>
      </c>
      <c r="BK28">
        <f t="shared" si="23"/>
        <v>79.177965454581724</v>
      </c>
      <c r="BL28">
        <f t="shared" si="24"/>
        <v>1.895981530113414</v>
      </c>
      <c r="BM28">
        <f t="shared" si="25"/>
        <v>48.168180520800377</v>
      </c>
      <c r="BN28">
        <f t="shared" si="26"/>
        <v>420.29105999553326</v>
      </c>
      <c r="BO28">
        <f t="shared" si="27"/>
        <v>-8.4521756552775288E-4</v>
      </c>
    </row>
    <row r="29" spans="1:67" x14ac:dyDescent="0.25">
      <c r="A29" s="1">
        <v>17</v>
      </c>
      <c r="B29" s="1" t="s">
        <v>104</v>
      </c>
      <c r="C29" s="1" t="s">
        <v>269</v>
      </c>
      <c r="D29" s="1" t="s">
        <v>82</v>
      </c>
      <c r="E29" s="1" t="s">
        <v>83</v>
      </c>
      <c r="F29" s="1" t="s">
        <v>84</v>
      </c>
      <c r="G29" s="1" t="s">
        <v>85</v>
      </c>
      <c r="H29" s="1" t="s">
        <v>86</v>
      </c>
      <c r="I29" s="1">
        <v>278.49999943003058</v>
      </c>
      <c r="J29" s="1">
        <v>0</v>
      </c>
      <c r="K29">
        <f t="shared" si="0"/>
        <v>-0.7297110875404903</v>
      </c>
      <c r="L29">
        <f t="shared" si="1"/>
        <v>2.8677515587295743E-3</v>
      </c>
      <c r="M29">
        <f t="shared" si="2"/>
        <v>805.68075685821918</v>
      </c>
      <c r="N29">
        <f t="shared" si="3"/>
        <v>6.3462317047412606E-2</v>
      </c>
      <c r="O29">
        <f t="shared" si="4"/>
        <v>2.1324916740174666</v>
      </c>
      <c r="P29">
        <f t="shared" si="5"/>
        <v>29.936697006225586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30.269037246704102</v>
      </c>
      <c r="V29" s="1">
        <v>29.936697006225586</v>
      </c>
      <c r="W29" s="1">
        <v>30.01844596862793</v>
      </c>
      <c r="X29" s="1">
        <v>418.51528930664063</v>
      </c>
      <c r="Y29" s="1">
        <v>419.91864013671875</v>
      </c>
      <c r="Z29" s="1">
        <v>21.118803024291992</v>
      </c>
      <c r="AA29" s="1">
        <v>21.242786407470703</v>
      </c>
      <c r="AB29" s="1">
        <v>48.538417816162109</v>
      </c>
      <c r="AC29" s="1">
        <v>48.825698852539063</v>
      </c>
      <c r="AD29" s="1">
        <v>300.59286499023438</v>
      </c>
      <c r="AE29" s="1">
        <v>0.93444693088531494</v>
      </c>
      <c r="AF29" s="1">
        <v>0.13234047591686249</v>
      </c>
      <c r="AG29" s="1">
        <v>99.445114135742188</v>
      </c>
      <c r="AH29" s="1">
        <v>-1.3921339511871338</v>
      </c>
      <c r="AI29" s="1">
        <v>0.12883242964744568</v>
      </c>
      <c r="AJ29" s="1">
        <v>0.21867944300174713</v>
      </c>
      <c r="AK29" s="1">
        <v>1.5161539427936077E-2</v>
      </c>
      <c r="AL29" s="1">
        <v>0.17960686981678009</v>
      </c>
      <c r="AM29" s="1">
        <v>1.3890880160033703E-2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87</v>
      </c>
      <c r="AV29">
        <f t="shared" si="8"/>
        <v>0.5009881083170572</v>
      </c>
      <c r="AW29">
        <f t="shared" si="9"/>
        <v>6.3462317047412612E-5</v>
      </c>
      <c r="AX29">
        <f t="shared" si="10"/>
        <v>303.08669700622556</v>
      </c>
      <c r="AY29">
        <f t="shared" si="11"/>
        <v>303.41903724670408</v>
      </c>
      <c r="AZ29">
        <f t="shared" si="12"/>
        <v>0.14951150559980775</v>
      </c>
      <c r="BA29">
        <f t="shared" si="13"/>
        <v>1.5185284174767565E-2</v>
      </c>
      <c r="BB29">
        <f t="shared" si="14"/>
        <v>4.2449829928695832</v>
      </c>
      <c r="BC29">
        <f t="shared" si="15"/>
        <v>42.686692350467801</v>
      </c>
      <c r="BD29">
        <f t="shared" si="16"/>
        <v>21.443905942997098</v>
      </c>
      <c r="BE29">
        <f t="shared" si="17"/>
        <v>30.102867126464844</v>
      </c>
      <c r="BF29">
        <f t="shared" si="18"/>
        <v>4.285687987422266</v>
      </c>
      <c r="BG29">
        <f t="shared" si="19"/>
        <v>2.8648587055880494E-3</v>
      </c>
      <c r="BH29">
        <f t="shared" si="20"/>
        <v>2.1124913188521166</v>
      </c>
      <c r="BI29">
        <f t="shared" si="21"/>
        <v>2.1731966685701494</v>
      </c>
      <c r="BJ29">
        <f t="shared" si="22"/>
        <v>1.7907963712430091E-3</v>
      </c>
      <c r="BK29">
        <f t="shared" si="23"/>
        <v>80.121014822736768</v>
      </c>
      <c r="BL29">
        <f t="shared" si="24"/>
        <v>1.9186591873985459</v>
      </c>
      <c r="BM29">
        <f t="shared" si="25"/>
        <v>48.157982319585557</v>
      </c>
      <c r="BN29">
        <f t="shared" si="26"/>
        <v>420.26550983974749</v>
      </c>
      <c r="BO29">
        <f t="shared" si="27"/>
        <v>-8.3617172547850391E-4</v>
      </c>
    </row>
    <row r="30" spans="1:67" x14ac:dyDescent="0.25">
      <c r="A30" s="1">
        <v>18</v>
      </c>
      <c r="B30" s="1" t="s">
        <v>105</v>
      </c>
      <c r="C30" s="1" t="s">
        <v>269</v>
      </c>
      <c r="D30" s="1" t="s">
        <v>82</v>
      </c>
      <c r="E30" s="1" t="s">
        <v>83</v>
      </c>
      <c r="F30" s="1" t="s">
        <v>84</v>
      </c>
      <c r="G30" s="1" t="s">
        <v>85</v>
      </c>
      <c r="H30" s="1" t="s">
        <v>86</v>
      </c>
      <c r="I30" s="1">
        <v>283.999999307096</v>
      </c>
      <c r="J30" s="1">
        <v>0</v>
      </c>
      <c r="K30">
        <f t="shared" si="0"/>
        <v>-0.73147455111032356</v>
      </c>
      <c r="L30">
        <f t="shared" si="1"/>
        <v>2.7971913292615226E-3</v>
      </c>
      <c r="M30">
        <f t="shared" si="2"/>
        <v>816.7539317588745</v>
      </c>
      <c r="N30">
        <f t="shared" si="3"/>
        <v>6.1908163382193453E-2</v>
      </c>
      <c r="O30">
        <f t="shared" si="4"/>
        <v>2.132693338884871</v>
      </c>
      <c r="P30">
        <f t="shared" si="5"/>
        <v>29.937749862670898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30.270343780517578</v>
      </c>
      <c r="V30" s="1">
        <v>29.937749862670898</v>
      </c>
      <c r="W30" s="1">
        <v>30.018472671508789</v>
      </c>
      <c r="X30" s="1">
        <v>418.50234985351563</v>
      </c>
      <c r="Y30" s="1">
        <v>419.9105224609375</v>
      </c>
      <c r="Z30" s="1">
        <v>21.122337341308594</v>
      </c>
      <c r="AA30" s="1">
        <v>21.243284225463867</v>
      </c>
      <c r="AB30" s="1">
        <v>48.543098449707031</v>
      </c>
      <c r="AC30" s="1">
        <v>48.822193145751953</v>
      </c>
      <c r="AD30" s="1">
        <v>300.59326171875</v>
      </c>
      <c r="AE30" s="1">
        <v>0.95251041650772095</v>
      </c>
      <c r="AF30" s="1">
        <v>0.17877793312072754</v>
      </c>
      <c r="AG30" s="1">
        <v>99.445381164550781</v>
      </c>
      <c r="AH30" s="1">
        <v>-1.3921339511871338</v>
      </c>
      <c r="AI30" s="1">
        <v>0.12883242964744568</v>
      </c>
      <c r="AJ30" s="1">
        <v>0.21867944300174713</v>
      </c>
      <c r="AK30" s="1">
        <v>1.5161539427936077E-2</v>
      </c>
      <c r="AL30" s="1">
        <v>0.17960686981678009</v>
      </c>
      <c r="AM30" s="1">
        <v>1.3890880160033703E-2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87</v>
      </c>
      <c r="AV30">
        <f t="shared" si="8"/>
        <v>0.50098876953124993</v>
      </c>
      <c r="AW30">
        <f t="shared" si="9"/>
        <v>6.1908163382193453E-5</v>
      </c>
      <c r="AX30">
        <f t="shared" si="10"/>
        <v>303.08774986267088</v>
      </c>
      <c r="AY30">
        <f t="shared" si="11"/>
        <v>303.42034378051756</v>
      </c>
      <c r="AZ30">
        <f t="shared" si="12"/>
        <v>0.15240166323479265</v>
      </c>
      <c r="BA30">
        <f t="shared" si="13"/>
        <v>1.6026834009205473E-2</v>
      </c>
      <c r="BB30">
        <f t="shared" si="14"/>
        <v>4.2452398358730141</v>
      </c>
      <c r="BC30">
        <f t="shared" si="15"/>
        <v>42.689160483466594</v>
      </c>
      <c r="BD30">
        <f t="shared" si="16"/>
        <v>21.445876258002727</v>
      </c>
      <c r="BE30">
        <f t="shared" si="17"/>
        <v>30.104046821594238</v>
      </c>
      <c r="BF30">
        <f t="shared" si="18"/>
        <v>4.285978176931164</v>
      </c>
      <c r="BG30">
        <f t="shared" si="19"/>
        <v>2.7944390121899805E-3</v>
      </c>
      <c r="BH30">
        <f t="shared" si="20"/>
        <v>2.1125464969881431</v>
      </c>
      <c r="BI30">
        <f t="shared" si="21"/>
        <v>2.1734316799430209</v>
      </c>
      <c r="BJ30">
        <f t="shared" si="22"/>
        <v>1.7467714527406957E-3</v>
      </c>
      <c r="BK30">
        <f t="shared" si="23"/>
        <v>81.222406061406772</v>
      </c>
      <c r="BL30">
        <f t="shared" si="24"/>
        <v>1.9450665988844176</v>
      </c>
      <c r="BM30">
        <f t="shared" si="25"/>
        <v>48.154850327172284</v>
      </c>
      <c r="BN30">
        <f t="shared" si="26"/>
        <v>420.25823043008995</v>
      </c>
      <c r="BO30">
        <f t="shared" si="27"/>
        <v>-8.3815247332110713E-4</v>
      </c>
    </row>
    <row r="31" spans="1:67" x14ac:dyDescent="0.25">
      <c r="A31" s="1">
        <v>19</v>
      </c>
      <c r="B31" s="1" t="s">
        <v>106</v>
      </c>
      <c r="C31" s="1" t="s">
        <v>269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86</v>
      </c>
      <c r="I31" s="1">
        <v>288.9999991953373</v>
      </c>
      <c r="J31" s="1">
        <v>0</v>
      </c>
      <c r="K31">
        <f t="shared" si="0"/>
        <v>-0.7203683591826705</v>
      </c>
      <c r="L31">
        <f t="shared" si="1"/>
        <v>2.7106219840996849E-3</v>
      </c>
      <c r="M31">
        <f t="shared" si="2"/>
        <v>823.43445386712324</v>
      </c>
      <c r="N31">
        <f t="shared" si="3"/>
        <v>6.0006050921959257E-2</v>
      </c>
      <c r="O31">
        <f t="shared" si="4"/>
        <v>2.1331253200481859</v>
      </c>
      <c r="P31">
        <f t="shared" si="5"/>
        <v>29.939310073852539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30.271286010742188</v>
      </c>
      <c r="V31" s="1">
        <v>29.939310073852539</v>
      </c>
      <c r="W31" s="1">
        <v>30.01911735534668</v>
      </c>
      <c r="X31" s="1">
        <v>418.52474975585938</v>
      </c>
      <c r="Y31" s="1">
        <v>419.912353515625</v>
      </c>
      <c r="Z31" s="1">
        <v>21.125461578369141</v>
      </c>
      <c r="AA31" s="1">
        <v>21.242692947387695</v>
      </c>
      <c r="AB31" s="1">
        <v>48.547214508056641</v>
      </c>
      <c r="AC31" s="1">
        <v>48.818214416503906</v>
      </c>
      <c r="AD31" s="1">
        <v>300.592041015625</v>
      </c>
      <c r="AE31" s="1">
        <v>0.94113916158676147</v>
      </c>
      <c r="AF31" s="1">
        <v>0.14411045610904694</v>
      </c>
      <c r="AG31" s="1">
        <v>99.445732116699219</v>
      </c>
      <c r="AH31" s="1">
        <v>-1.3921339511871338</v>
      </c>
      <c r="AI31" s="1">
        <v>0.12883242964744568</v>
      </c>
      <c r="AJ31" s="1">
        <v>0.21867944300174713</v>
      </c>
      <c r="AK31" s="1">
        <v>1.5161539427936077E-2</v>
      </c>
      <c r="AL31" s="1">
        <v>0.17960686981678009</v>
      </c>
      <c r="AM31" s="1">
        <v>1.3890880160033703E-2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87</v>
      </c>
      <c r="AV31">
        <f t="shared" si="8"/>
        <v>0.50098673502604163</v>
      </c>
      <c r="AW31">
        <f t="shared" si="9"/>
        <v>6.0006050921959257E-5</v>
      </c>
      <c r="AX31">
        <f t="shared" si="10"/>
        <v>303.08931007385252</v>
      </c>
      <c r="AY31">
        <f t="shared" si="11"/>
        <v>303.42128601074216</v>
      </c>
      <c r="AZ31">
        <f t="shared" si="12"/>
        <v>0.15058226248810591</v>
      </c>
      <c r="BA31">
        <f t="shared" si="13"/>
        <v>1.6870210434891137E-2</v>
      </c>
      <c r="BB31">
        <f t="shared" si="14"/>
        <v>4.2456204723313986</v>
      </c>
      <c r="BC31">
        <f t="shared" si="15"/>
        <v>42.692837409544914</v>
      </c>
      <c r="BD31">
        <f t="shared" si="16"/>
        <v>21.450144462157219</v>
      </c>
      <c r="BE31">
        <f t="shared" si="17"/>
        <v>30.105298042297363</v>
      </c>
      <c r="BF31">
        <f t="shared" si="18"/>
        <v>4.2862859795037149</v>
      </c>
      <c r="BG31">
        <f t="shared" si="19"/>
        <v>2.7080373131881997E-3</v>
      </c>
      <c r="BH31">
        <f t="shared" si="20"/>
        <v>2.1124951522832127</v>
      </c>
      <c r="BI31">
        <f t="shared" si="21"/>
        <v>2.1737908272205022</v>
      </c>
      <c r="BJ31">
        <f t="shared" si="22"/>
        <v>1.6927553476474709E-3</v>
      </c>
      <c r="BK31">
        <f t="shared" si="23"/>
        <v>81.887042114930466</v>
      </c>
      <c r="BL31">
        <f t="shared" si="24"/>
        <v>1.9609674423081318</v>
      </c>
      <c r="BM31">
        <f t="shared" si="25"/>
        <v>48.147336388535756</v>
      </c>
      <c r="BN31">
        <f t="shared" si="26"/>
        <v>420.25478213304291</v>
      </c>
      <c r="BO31">
        <f t="shared" si="27"/>
        <v>-8.2530453400636128E-4</v>
      </c>
    </row>
    <row r="32" spans="1:67" x14ac:dyDescent="0.25">
      <c r="A32" s="1">
        <v>20</v>
      </c>
      <c r="B32" s="1" t="s">
        <v>107</v>
      </c>
      <c r="C32" s="1" t="s">
        <v>269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86</v>
      </c>
      <c r="I32" s="1">
        <v>293.99999908357859</v>
      </c>
      <c r="J32" s="1">
        <v>0</v>
      </c>
      <c r="K32">
        <f t="shared" si="0"/>
        <v>-0.74240537001727647</v>
      </c>
      <c r="L32">
        <f t="shared" si="1"/>
        <v>2.5661723763306583E-3</v>
      </c>
      <c r="M32">
        <f t="shared" si="2"/>
        <v>860.475573215037</v>
      </c>
      <c r="N32">
        <f t="shared" si="3"/>
        <v>5.6819210755031033E-2</v>
      </c>
      <c r="O32">
        <f t="shared" si="4"/>
        <v>2.1334275934635842</v>
      </c>
      <c r="P32">
        <f t="shared" si="5"/>
        <v>29.94041633605957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30.271699905395508</v>
      </c>
      <c r="V32" s="1">
        <v>29.94041633605957</v>
      </c>
      <c r="W32" s="1">
        <v>30.019615173339844</v>
      </c>
      <c r="X32" s="1">
        <v>418.49359130859375</v>
      </c>
      <c r="Y32" s="1">
        <v>419.9278564453125</v>
      </c>
      <c r="Z32" s="1">
        <v>21.131320953369141</v>
      </c>
      <c r="AA32" s="1">
        <v>21.242326736450195</v>
      </c>
      <c r="AB32" s="1">
        <v>48.558799743652344</v>
      </c>
      <c r="AC32" s="1">
        <v>48.816547393798828</v>
      </c>
      <c r="AD32" s="1">
        <v>300.59103393554688</v>
      </c>
      <c r="AE32" s="1">
        <v>0.93683707714080811</v>
      </c>
      <c r="AF32" s="1">
        <v>0.12437611818313599</v>
      </c>
      <c r="AG32" s="1">
        <v>99.4459228515625</v>
      </c>
      <c r="AH32" s="1">
        <v>-1.3921339511871338</v>
      </c>
      <c r="AI32" s="1">
        <v>0.12883242964744568</v>
      </c>
      <c r="AJ32" s="1">
        <v>0.21867944300174713</v>
      </c>
      <c r="AK32" s="1">
        <v>1.5161539427936077E-2</v>
      </c>
      <c r="AL32" s="1">
        <v>0.17960686981678009</v>
      </c>
      <c r="AM32" s="1">
        <v>1.3890880160033703E-2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87</v>
      </c>
      <c r="AV32">
        <f t="shared" si="8"/>
        <v>0.50098505655924475</v>
      </c>
      <c r="AW32">
        <f t="shared" si="9"/>
        <v>5.6819210755031034E-5</v>
      </c>
      <c r="AX32">
        <f t="shared" si="10"/>
        <v>303.09041633605955</v>
      </c>
      <c r="AY32">
        <f t="shared" si="11"/>
        <v>303.42169990539549</v>
      </c>
      <c r="AZ32">
        <f t="shared" si="12"/>
        <v>0.14989392899213883</v>
      </c>
      <c r="BA32">
        <f t="shared" si="13"/>
        <v>1.8355853085526945E-2</v>
      </c>
      <c r="BB32">
        <f t="shared" si="14"/>
        <v>4.2458903792842939</v>
      </c>
      <c r="BC32">
        <f t="shared" si="15"/>
        <v>42.695469633500238</v>
      </c>
      <c r="BD32">
        <f t="shared" si="16"/>
        <v>21.453142897050043</v>
      </c>
      <c r="BE32">
        <f t="shared" si="17"/>
        <v>30.106058120727539</v>
      </c>
      <c r="BF32">
        <f t="shared" si="18"/>
        <v>4.2864729695875088</v>
      </c>
      <c r="BG32">
        <f t="shared" si="19"/>
        <v>2.5638557229307442E-3</v>
      </c>
      <c r="BH32">
        <f t="shared" si="20"/>
        <v>2.1124627858207097</v>
      </c>
      <c r="BI32">
        <f t="shared" si="21"/>
        <v>2.1740101837667991</v>
      </c>
      <c r="BJ32">
        <f t="shared" si="22"/>
        <v>1.6026178027513237E-3</v>
      </c>
      <c r="BK32">
        <f t="shared" si="23"/>
        <v>85.570787469596596</v>
      </c>
      <c r="BL32">
        <f t="shared" si="24"/>
        <v>2.0491033400331169</v>
      </c>
      <c r="BM32">
        <f t="shared" si="25"/>
        <v>48.140589441800017</v>
      </c>
      <c r="BN32">
        <f t="shared" si="26"/>
        <v>420.28076040226455</v>
      </c>
      <c r="BO32">
        <f t="shared" si="27"/>
        <v>-8.5037992420070735E-4</v>
      </c>
    </row>
    <row r="33" spans="1:67" x14ac:dyDescent="0.25">
      <c r="A33" s="1">
        <v>21</v>
      </c>
      <c r="B33" s="1" t="s">
        <v>108</v>
      </c>
      <c r="C33" s="1" t="s">
        <v>269</v>
      </c>
      <c r="D33" s="1" t="s">
        <v>82</v>
      </c>
      <c r="E33" s="1" t="s">
        <v>83</v>
      </c>
      <c r="F33" s="1" t="s">
        <v>84</v>
      </c>
      <c r="G33" s="1" t="s">
        <v>85</v>
      </c>
      <c r="H33" s="1" t="s">
        <v>86</v>
      </c>
      <c r="I33" s="1">
        <v>299.49999896064401</v>
      </c>
      <c r="J33" s="1">
        <v>0</v>
      </c>
      <c r="K33">
        <f t="shared" si="0"/>
        <v>-0.73951983858843506</v>
      </c>
      <c r="L33">
        <f t="shared" si="1"/>
        <v>2.4088189758312149E-3</v>
      </c>
      <c r="M33">
        <f t="shared" si="2"/>
        <v>888.28275869988954</v>
      </c>
      <c r="N33">
        <f t="shared" si="3"/>
        <v>5.3339562245746971E-2</v>
      </c>
      <c r="O33">
        <f t="shared" si="4"/>
        <v>2.1334899808460213</v>
      </c>
      <c r="P33">
        <f t="shared" si="5"/>
        <v>29.94041633605957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30.272342681884766</v>
      </c>
      <c r="V33" s="1">
        <v>29.94041633605957</v>
      </c>
      <c r="W33" s="1">
        <v>30.019811630249023</v>
      </c>
      <c r="X33" s="1">
        <v>418.47747802734375</v>
      </c>
      <c r="Y33" s="1">
        <v>419.90890502929688</v>
      </c>
      <c r="Z33" s="1">
        <v>21.137458801269531</v>
      </c>
      <c r="AA33" s="1">
        <v>21.241666793823242</v>
      </c>
      <c r="AB33" s="1">
        <v>48.570953369140625</v>
      </c>
      <c r="AC33" s="1">
        <v>48.8128662109375</v>
      </c>
      <c r="AD33" s="1">
        <v>300.59042358398438</v>
      </c>
      <c r="AE33" s="1">
        <v>0.91664618253707886</v>
      </c>
      <c r="AF33" s="1">
        <v>7.0868201553821564E-2</v>
      </c>
      <c r="AG33" s="1">
        <v>99.446075439453125</v>
      </c>
      <c r="AH33" s="1">
        <v>-1.3921339511871338</v>
      </c>
      <c r="AI33" s="1">
        <v>0.12883242964744568</v>
      </c>
      <c r="AJ33" s="1">
        <v>0.21867944300174713</v>
      </c>
      <c r="AK33" s="1">
        <v>1.5161539427936077E-2</v>
      </c>
      <c r="AL33" s="1">
        <v>0.17960686981678009</v>
      </c>
      <c r="AM33" s="1">
        <v>1.3890880160033703E-2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87</v>
      </c>
      <c r="AV33">
        <f t="shared" si="8"/>
        <v>0.50098403930664048</v>
      </c>
      <c r="AW33">
        <f t="shared" si="9"/>
        <v>5.3339562245746975E-5</v>
      </c>
      <c r="AX33">
        <f t="shared" si="10"/>
        <v>303.09041633605955</v>
      </c>
      <c r="AY33">
        <f t="shared" si="11"/>
        <v>303.42234268188474</v>
      </c>
      <c r="AZ33">
        <f t="shared" si="12"/>
        <v>0.14666338592775041</v>
      </c>
      <c r="BA33">
        <f t="shared" si="13"/>
        <v>2.0139633616343966E-2</v>
      </c>
      <c r="BB33">
        <f t="shared" si="14"/>
        <v>4.2458903792842939</v>
      </c>
      <c r="BC33">
        <f t="shared" si="15"/>
        <v>42.695404122502225</v>
      </c>
      <c r="BD33">
        <f t="shared" si="16"/>
        <v>21.453737328678983</v>
      </c>
      <c r="BE33">
        <f t="shared" si="17"/>
        <v>30.106379508972168</v>
      </c>
      <c r="BF33">
        <f t="shared" si="18"/>
        <v>4.2865520377964748</v>
      </c>
      <c r="BG33">
        <f t="shared" si="19"/>
        <v>2.4067776055851585E-3</v>
      </c>
      <c r="BH33">
        <f t="shared" si="20"/>
        <v>2.1124003984382727</v>
      </c>
      <c r="BI33">
        <f t="shared" si="21"/>
        <v>2.1741516393582021</v>
      </c>
      <c r="BJ33">
        <f t="shared" si="22"/>
        <v>1.5044192747479385E-3</v>
      </c>
      <c r="BK33">
        <f t="shared" si="23"/>
        <v>88.336234233234748</v>
      </c>
      <c r="BL33">
        <f t="shared" si="24"/>
        <v>2.1154177681416746</v>
      </c>
      <c r="BM33">
        <f t="shared" si="25"/>
        <v>48.136221383443825</v>
      </c>
      <c r="BN33">
        <f t="shared" si="26"/>
        <v>420.26043734280415</v>
      </c>
      <c r="BO33">
        <f t="shared" si="27"/>
        <v>-8.4703882413525195E-4</v>
      </c>
    </row>
    <row r="34" spans="1:67" x14ac:dyDescent="0.25">
      <c r="A34" s="1">
        <v>22</v>
      </c>
      <c r="B34" s="1" t="s">
        <v>109</v>
      </c>
      <c r="C34" s="1" t="s">
        <v>269</v>
      </c>
      <c r="D34" s="1" t="s">
        <v>82</v>
      </c>
      <c r="E34" s="1" t="s">
        <v>83</v>
      </c>
      <c r="F34" s="1" t="s">
        <v>84</v>
      </c>
      <c r="G34" s="1" t="s">
        <v>85</v>
      </c>
      <c r="H34" s="1" t="s">
        <v>86</v>
      </c>
      <c r="I34" s="1">
        <v>304.4999988488853</v>
      </c>
      <c r="J34" s="1">
        <v>0</v>
      </c>
      <c r="K34">
        <f t="shared" si="0"/>
        <v>-0.74103343664529531</v>
      </c>
      <c r="L34">
        <f t="shared" si="1"/>
        <v>2.3061290892975005E-3</v>
      </c>
      <c r="M34">
        <f t="shared" si="2"/>
        <v>910.77646288474114</v>
      </c>
      <c r="N34">
        <f t="shared" si="3"/>
        <v>5.1065412855392629E-2</v>
      </c>
      <c r="O34">
        <f t="shared" si="4"/>
        <v>2.133399662026358</v>
      </c>
      <c r="P34">
        <f t="shared" si="5"/>
        <v>29.940786361694336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30.273101806640625</v>
      </c>
      <c r="V34" s="1">
        <v>29.940786361694336</v>
      </c>
      <c r="W34" s="1">
        <v>30.019750595092773</v>
      </c>
      <c r="X34" s="1">
        <v>418.43963623046875</v>
      </c>
      <c r="Y34" s="1">
        <v>419.87600708007813</v>
      </c>
      <c r="Z34" s="1">
        <v>21.143718719482422</v>
      </c>
      <c r="AA34" s="1">
        <v>21.243484497070313</v>
      </c>
      <c r="AB34" s="1">
        <v>48.583164215087891</v>
      </c>
      <c r="AC34" s="1">
        <v>48.815044403076172</v>
      </c>
      <c r="AD34" s="1">
        <v>300.58767700195313</v>
      </c>
      <c r="AE34" s="1">
        <v>0.90447044372558594</v>
      </c>
      <c r="AF34" s="1">
        <v>0.10068254917860031</v>
      </c>
      <c r="AG34" s="1">
        <v>99.446067810058594</v>
      </c>
      <c r="AH34" s="1">
        <v>-1.3921339511871338</v>
      </c>
      <c r="AI34" s="1">
        <v>0.12883242964744568</v>
      </c>
      <c r="AJ34" s="1">
        <v>0.21867944300174713</v>
      </c>
      <c r="AK34" s="1">
        <v>1.5161539427936077E-2</v>
      </c>
      <c r="AL34" s="1">
        <v>0.17960686981678009</v>
      </c>
      <c r="AM34" s="1">
        <v>1.3890880160033703E-2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87</v>
      </c>
      <c r="AV34">
        <f t="shared" si="8"/>
        <v>0.5009794616699218</v>
      </c>
      <c r="AW34">
        <f t="shared" si="9"/>
        <v>5.1065412855392627E-5</v>
      </c>
      <c r="AX34">
        <f t="shared" si="10"/>
        <v>303.09078636169431</v>
      </c>
      <c r="AY34">
        <f t="shared" si="11"/>
        <v>303.4231018066406</v>
      </c>
      <c r="AZ34">
        <f t="shared" si="12"/>
        <v>0.14471526776145538</v>
      </c>
      <c r="BA34">
        <f t="shared" si="13"/>
        <v>2.1303221365718845E-2</v>
      </c>
      <c r="BB34">
        <f t="shared" si="14"/>
        <v>4.2459806618439409</v>
      </c>
      <c r="BC34">
        <f t="shared" si="15"/>
        <v>42.696315252542099</v>
      </c>
      <c r="BD34">
        <f t="shared" si="16"/>
        <v>21.452830755471787</v>
      </c>
      <c r="BE34">
        <f t="shared" si="17"/>
        <v>30.10694408416748</v>
      </c>
      <c r="BF34">
        <f t="shared" si="18"/>
        <v>4.2866909381431135</v>
      </c>
      <c r="BG34">
        <f t="shared" si="19"/>
        <v>2.3042579920009706E-3</v>
      </c>
      <c r="BH34">
        <f t="shared" si="20"/>
        <v>2.1125809998175828</v>
      </c>
      <c r="BI34">
        <f t="shared" si="21"/>
        <v>2.1741099383255307</v>
      </c>
      <c r="BJ34">
        <f t="shared" si="22"/>
        <v>1.44032923459689E-3</v>
      </c>
      <c r="BK34">
        <f t="shared" si="23"/>
        <v>90.573137887841284</v>
      </c>
      <c r="BL34">
        <f t="shared" si="24"/>
        <v>2.1691557686720575</v>
      </c>
      <c r="BM34">
        <f t="shared" si="25"/>
        <v>48.137572942535279</v>
      </c>
      <c r="BN34">
        <f t="shared" si="26"/>
        <v>420.22825888561101</v>
      </c>
      <c r="BO34">
        <f t="shared" si="27"/>
        <v>-8.488613118015116E-4</v>
      </c>
    </row>
    <row r="35" spans="1:67" x14ac:dyDescent="0.25">
      <c r="A35" s="1">
        <v>23</v>
      </c>
      <c r="B35" s="1" t="s">
        <v>110</v>
      </c>
      <c r="C35" s="1" t="s">
        <v>269</v>
      </c>
      <c r="D35" s="1" t="s">
        <v>82</v>
      </c>
      <c r="E35" s="1" t="s">
        <v>83</v>
      </c>
      <c r="F35" s="1" t="s">
        <v>84</v>
      </c>
      <c r="G35" s="1" t="s">
        <v>85</v>
      </c>
      <c r="H35" s="1" t="s">
        <v>86</v>
      </c>
      <c r="I35" s="1">
        <v>309.99999872595072</v>
      </c>
      <c r="J35" s="1">
        <v>0</v>
      </c>
      <c r="K35">
        <f t="shared" si="0"/>
        <v>-0.73320378840800249</v>
      </c>
      <c r="L35">
        <f t="shared" si="1"/>
        <v>2.2164985987308396E-3</v>
      </c>
      <c r="M35">
        <f t="shared" si="2"/>
        <v>925.62519270469431</v>
      </c>
      <c r="N35">
        <f t="shared" si="3"/>
        <v>4.9078372599856715E-2</v>
      </c>
      <c r="O35">
        <f t="shared" si="4"/>
        <v>2.1332294399002958</v>
      </c>
      <c r="P35">
        <f t="shared" si="5"/>
        <v>29.941003799438477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30.27375602722168</v>
      </c>
      <c r="V35" s="1">
        <v>29.941003799438477</v>
      </c>
      <c r="W35" s="1">
        <v>30.01934814453125</v>
      </c>
      <c r="X35" s="1">
        <v>418.42864990234375</v>
      </c>
      <c r="Y35" s="1">
        <v>419.85104370117188</v>
      </c>
      <c r="Z35" s="1">
        <v>21.149837493896484</v>
      </c>
      <c r="AA35" s="1">
        <v>21.245719909667969</v>
      </c>
      <c r="AB35" s="1">
        <v>48.595222473144531</v>
      </c>
      <c r="AC35" s="1">
        <v>48.817245483398438</v>
      </c>
      <c r="AD35" s="1">
        <v>300.59109497070313</v>
      </c>
      <c r="AE35" s="1">
        <v>0.91811114549636841</v>
      </c>
      <c r="AF35" s="1">
        <v>0.10453398525714874</v>
      </c>
      <c r="AG35" s="1">
        <v>99.446113586425781</v>
      </c>
      <c r="AH35" s="1">
        <v>-1.3921339511871338</v>
      </c>
      <c r="AI35" s="1">
        <v>0.12883242964744568</v>
      </c>
      <c r="AJ35" s="1">
        <v>0.21867944300174713</v>
      </c>
      <c r="AK35" s="1">
        <v>1.5161539427936077E-2</v>
      </c>
      <c r="AL35" s="1">
        <v>0.17960686981678009</v>
      </c>
      <c r="AM35" s="1">
        <v>1.3890880160033703E-2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87</v>
      </c>
      <c r="AV35">
        <f t="shared" si="8"/>
        <v>0.50098515828450518</v>
      </c>
      <c r="AW35">
        <f t="shared" si="9"/>
        <v>4.9078372599856717E-5</v>
      </c>
      <c r="AX35">
        <f t="shared" si="10"/>
        <v>303.09100379943845</v>
      </c>
      <c r="AY35">
        <f t="shared" si="11"/>
        <v>303.42375602722166</v>
      </c>
      <c r="AZ35">
        <f t="shared" si="12"/>
        <v>0.14689777999599762</v>
      </c>
      <c r="BA35">
        <f t="shared" si="13"/>
        <v>2.2376890813693921E-2</v>
      </c>
      <c r="BB35">
        <f t="shared" si="14"/>
        <v>4.2460337152625245</v>
      </c>
      <c r="BC35">
        <f t="shared" si="15"/>
        <v>42.696829087970514</v>
      </c>
      <c r="BD35">
        <f t="shared" si="16"/>
        <v>21.451109178302545</v>
      </c>
      <c r="BE35">
        <f t="shared" si="17"/>
        <v>30.107379913330078</v>
      </c>
      <c r="BF35">
        <f t="shared" si="18"/>
        <v>4.286798166262229</v>
      </c>
      <c r="BG35">
        <f t="shared" si="19"/>
        <v>2.2147700653897301E-3</v>
      </c>
      <c r="BH35">
        <f t="shared" si="20"/>
        <v>2.1128042753622287</v>
      </c>
      <c r="BI35">
        <f t="shared" si="21"/>
        <v>2.1739938909000003</v>
      </c>
      <c r="BJ35">
        <f t="shared" si="22"/>
        <v>1.3843864850748551E-3</v>
      </c>
      <c r="BK35">
        <f t="shared" si="23"/>
        <v>92.049828052168294</v>
      </c>
      <c r="BL35">
        <f t="shared" si="24"/>
        <v>2.2046514033760651</v>
      </c>
      <c r="BM35">
        <f t="shared" si="25"/>
        <v>48.140649967035479</v>
      </c>
      <c r="BN35">
        <f t="shared" si="26"/>
        <v>420.19957366691744</v>
      </c>
      <c r="BO35">
        <f t="shared" si="27"/>
        <v>-8.4000339705801426E-4</v>
      </c>
    </row>
    <row r="36" spans="1:67" x14ac:dyDescent="0.25">
      <c r="A36" s="1">
        <v>24</v>
      </c>
      <c r="B36" s="1" t="s">
        <v>111</v>
      </c>
      <c r="C36" s="1" t="s">
        <v>269</v>
      </c>
      <c r="D36" s="1" t="s">
        <v>82</v>
      </c>
      <c r="E36" s="1" t="s">
        <v>83</v>
      </c>
      <c r="F36" s="1" t="s">
        <v>84</v>
      </c>
      <c r="G36" s="1" t="s">
        <v>85</v>
      </c>
      <c r="H36" s="1" t="s">
        <v>86</v>
      </c>
      <c r="I36" s="1">
        <v>314.99999861419201</v>
      </c>
      <c r="J36" s="1">
        <v>0</v>
      </c>
      <c r="K36">
        <f t="shared" si="0"/>
        <v>-0.72968999706166826</v>
      </c>
      <c r="L36">
        <f t="shared" si="1"/>
        <v>2.1319087113512544E-3</v>
      </c>
      <c r="M36">
        <f t="shared" si="2"/>
        <v>943.66119880273504</v>
      </c>
      <c r="N36">
        <f t="shared" si="3"/>
        <v>4.7201807367530678E-2</v>
      </c>
      <c r="O36">
        <f t="shared" si="4"/>
        <v>2.1329953879101851</v>
      </c>
      <c r="P36">
        <f t="shared" si="5"/>
        <v>29.941612243652344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30.274221420288086</v>
      </c>
      <c r="V36" s="1">
        <v>29.941612243652344</v>
      </c>
      <c r="W36" s="1">
        <v>30.019208908081055</v>
      </c>
      <c r="X36" s="1">
        <v>418.42559814453125</v>
      </c>
      <c r="Y36" s="1">
        <v>419.84259033203125</v>
      </c>
      <c r="Z36" s="1">
        <v>21.157388687133789</v>
      </c>
      <c r="AA36" s="1">
        <v>21.249607086181641</v>
      </c>
      <c r="AB36" s="1">
        <v>48.6104736328125</v>
      </c>
      <c r="AC36" s="1">
        <v>48.823841094970703</v>
      </c>
      <c r="AD36" s="1">
        <v>300.5828857421875</v>
      </c>
      <c r="AE36" s="1">
        <v>0.92518007755279541</v>
      </c>
      <c r="AF36" s="1">
        <v>0.13846346735954285</v>
      </c>
      <c r="AG36" s="1">
        <v>99.4459228515625</v>
      </c>
      <c r="AH36" s="1">
        <v>-1.3921339511871338</v>
      </c>
      <c r="AI36" s="1">
        <v>0.12883242964744568</v>
      </c>
      <c r="AJ36" s="1">
        <v>0.21867944300174713</v>
      </c>
      <c r="AK36" s="1">
        <v>1.5161539427936077E-2</v>
      </c>
      <c r="AL36" s="1">
        <v>0.17960686981678009</v>
      </c>
      <c r="AM36" s="1">
        <v>1.3890880160033703E-2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87</v>
      </c>
      <c r="AV36">
        <f t="shared" si="8"/>
        <v>0.50097147623697902</v>
      </c>
      <c r="AW36">
        <f t="shared" si="9"/>
        <v>4.7201807367530677E-5</v>
      </c>
      <c r="AX36">
        <f t="shared" si="10"/>
        <v>303.09161224365232</v>
      </c>
      <c r="AY36">
        <f t="shared" si="11"/>
        <v>303.42422142028806</v>
      </c>
      <c r="AZ36">
        <f t="shared" si="12"/>
        <v>0.14802880909974547</v>
      </c>
      <c r="BA36">
        <f t="shared" si="13"/>
        <v>2.3305009603652258E-2</v>
      </c>
      <c r="BB36">
        <f t="shared" si="14"/>
        <v>4.2461821748286201</v>
      </c>
      <c r="BC36">
        <f t="shared" si="15"/>
        <v>42.698403846748597</v>
      </c>
      <c r="BD36">
        <f t="shared" si="16"/>
        <v>21.448796760566957</v>
      </c>
      <c r="BE36">
        <f t="shared" si="17"/>
        <v>30.107916831970215</v>
      </c>
      <c r="BF36">
        <f t="shared" si="18"/>
        <v>4.2869302688872777</v>
      </c>
      <c r="BG36">
        <f t="shared" si="19"/>
        <v>2.1303095474678939E-3</v>
      </c>
      <c r="BH36">
        <f t="shared" si="20"/>
        <v>2.1131867869184351</v>
      </c>
      <c r="BI36">
        <f t="shared" si="21"/>
        <v>2.1737434819688426</v>
      </c>
      <c r="BJ36">
        <f t="shared" si="22"/>
        <v>1.3315870497580082E-3</v>
      </c>
      <c r="BK36">
        <f t="shared" si="23"/>
        <v>93.843258774149774</v>
      </c>
      <c r="BL36">
        <f t="shared" si="24"/>
        <v>2.2476547652215166</v>
      </c>
      <c r="BM36">
        <f t="shared" si="25"/>
        <v>48.146463248596227</v>
      </c>
      <c r="BN36">
        <f t="shared" si="26"/>
        <v>420.18945000965647</v>
      </c>
      <c r="BO36">
        <f t="shared" si="27"/>
        <v>-8.3609887458122815E-4</v>
      </c>
    </row>
    <row r="37" spans="1:67" x14ac:dyDescent="0.25">
      <c r="A37" s="1">
        <v>25</v>
      </c>
      <c r="B37" s="1" t="s">
        <v>112</v>
      </c>
      <c r="C37" s="1" t="s">
        <v>269</v>
      </c>
      <c r="D37" s="1" t="s">
        <v>82</v>
      </c>
      <c r="E37" s="1" t="s">
        <v>83</v>
      </c>
      <c r="F37" s="1" t="s">
        <v>84</v>
      </c>
      <c r="G37" s="1" t="s">
        <v>85</v>
      </c>
      <c r="H37" s="1" t="s">
        <v>86</v>
      </c>
      <c r="I37" s="1">
        <v>319.9999985024333</v>
      </c>
      <c r="J37" s="1">
        <v>0</v>
      </c>
      <c r="K37">
        <f t="shared" si="0"/>
        <v>-0.73610423984229501</v>
      </c>
      <c r="L37">
        <f t="shared" si="1"/>
        <v>2.0286216654162603E-3</v>
      </c>
      <c r="M37">
        <f t="shared" si="2"/>
        <v>976.0384672749326</v>
      </c>
      <c r="N37">
        <f t="shared" si="3"/>
        <v>4.4912952100058891E-2</v>
      </c>
      <c r="O37">
        <f t="shared" si="4"/>
        <v>2.1328174181748354</v>
      </c>
      <c r="P37">
        <f t="shared" si="5"/>
        <v>29.942037582397461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30.274456024169922</v>
      </c>
      <c r="V37" s="1">
        <v>29.942037582397461</v>
      </c>
      <c r="W37" s="1">
        <v>30.018854141235352</v>
      </c>
      <c r="X37" s="1">
        <v>418.41543579101563</v>
      </c>
      <c r="Y37" s="1">
        <v>419.84713745117188</v>
      </c>
      <c r="Z37" s="1">
        <v>21.164699554443359</v>
      </c>
      <c r="AA37" s="1">
        <v>21.252445220947266</v>
      </c>
      <c r="AB37" s="1">
        <v>48.626579284667969</v>
      </c>
      <c r="AC37" s="1">
        <v>48.830364227294922</v>
      </c>
      <c r="AD37" s="1">
        <v>300.58538818359375</v>
      </c>
      <c r="AE37" s="1">
        <v>0.91567552089691162</v>
      </c>
      <c r="AF37" s="1">
        <v>0.10120826214551926</v>
      </c>
      <c r="AG37" s="1">
        <v>99.445899963378906</v>
      </c>
      <c r="AH37" s="1">
        <v>-1.3921339511871338</v>
      </c>
      <c r="AI37" s="1">
        <v>0.12883242964744568</v>
      </c>
      <c r="AJ37" s="1">
        <v>0.21867944300174713</v>
      </c>
      <c r="AK37" s="1">
        <v>1.5161539427936077E-2</v>
      </c>
      <c r="AL37" s="1">
        <v>0.17960686981678009</v>
      </c>
      <c r="AM37" s="1">
        <v>1.3890880160033703E-2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87</v>
      </c>
      <c r="AV37">
        <f t="shared" si="8"/>
        <v>0.50097564697265617</v>
      </c>
      <c r="AW37">
        <f t="shared" si="9"/>
        <v>4.4912952100058888E-5</v>
      </c>
      <c r="AX37">
        <f t="shared" si="10"/>
        <v>303.09203758239744</v>
      </c>
      <c r="AY37">
        <f t="shared" si="11"/>
        <v>303.4244560241699</v>
      </c>
      <c r="AZ37">
        <f t="shared" si="12"/>
        <v>0.14650808006879501</v>
      </c>
      <c r="BA37">
        <f t="shared" si="13"/>
        <v>2.4401945945594024E-2</v>
      </c>
      <c r="BB37">
        <f t="shared" si="14"/>
        <v>4.2462859595943474</v>
      </c>
      <c r="BC37">
        <f t="shared" si="15"/>
        <v>42.69945730450474</v>
      </c>
      <c r="BD37">
        <f t="shared" si="16"/>
        <v>21.447012083557475</v>
      </c>
      <c r="BE37">
        <f t="shared" si="17"/>
        <v>30.108246803283691</v>
      </c>
      <c r="BF37">
        <f t="shared" si="18"/>
        <v>4.2870114562747874</v>
      </c>
      <c r="BG37">
        <f t="shared" si="19"/>
        <v>2.027173648397117E-3</v>
      </c>
      <c r="BH37">
        <f t="shared" si="20"/>
        <v>2.113468541419512</v>
      </c>
      <c r="BI37">
        <f t="shared" si="21"/>
        <v>2.1735429148552754</v>
      </c>
      <c r="BJ37">
        <f t="shared" si="22"/>
        <v>1.2671135460067269E-3</v>
      </c>
      <c r="BK37">
        <f t="shared" si="23"/>
        <v>97.063023777032626</v>
      </c>
      <c r="BL37">
        <f t="shared" si="24"/>
        <v>2.3247472239546845</v>
      </c>
      <c r="BM37">
        <f t="shared" si="25"/>
        <v>48.150068473156459</v>
      </c>
      <c r="BN37">
        <f t="shared" si="26"/>
        <v>420.19704615261821</v>
      </c>
      <c r="BO37">
        <f t="shared" si="27"/>
        <v>-8.4349639951809645E-4</v>
      </c>
    </row>
    <row r="38" spans="1:67" x14ac:dyDescent="0.25">
      <c r="A38" s="1">
        <v>26</v>
      </c>
      <c r="B38" s="1" t="s">
        <v>113</v>
      </c>
      <c r="C38" s="1" t="s">
        <v>269</v>
      </c>
      <c r="D38" s="1" t="s">
        <v>82</v>
      </c>
      <c r="E38" s="1" t="s">
        <v>83</v>
      </c>
      <c r="F38" s="1" t="s">
        <v>84</v>
      </c>
      <c r="G38" s="1" t="s">
        <v>85</v>
      </c>
      <c r="H38" s="1" t="s">
        <v>86</v>
      </c>
      <c r="I38" s="1">
        <v>325.49999837949872</v>
      </c>
      <c r="J38" s="1">
        <v>0</v>
      </c>
      <c r="K38">
        <f t="shared" si="0"/>
        <v>-0.71548131070121479</v>
      </c>
      <c r="L38">
        <f t="shared" si="1"/>
        <v>1.8959092458939245E-3</v>
      </c>
      <c r="M38">
        <f t="shared" si="2"/>
        <v>998.86676911048528</v>
      </c>
      <c r="N38">
        <f t="shared" si="3"/>
        <v>4.1975167140553944E-2</v>
      </c>
      <c r="O38">
        <f t="shared" si="4"/>
        <v>2.1327299982236583</v>
      </c>
      <c r="P38">
        <f t="shared" si="5"/>
        <v>29.943023681640625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30.275365829467773</v>
      </c>
      <c r="V38" s="1">
        <v>29.943023681640625</v>
      </c>
      <c r="W38" s="1">
        <v>30.019140243530273</v>
      </c>
      <c r="X38" s="1">
        <v>418.46063232421875</v>
      </c>
      <c r="Y38" s="1">
        <v>419.85360717773438</v>
      </c>
      <c r="Z38" s="1">
        <v>21.17376708984375</v>
      </c>
      <c r="AA38" s="1">
        <v>21.255771636962891</v>
      </c>
      <c r="AB38" s="1">
        <v>48.644519805908203</v>
      </c>
      <c r="AC38" s="1">
        <v>48.835372924804688</v>
      </c>
      <c r="AD38" s="1">
        <v>300.59030151367188</v>
      </c>
      <c r="AE38" s="1">
        <v>0.88101643323898315</v>
      </c>
      <c r="AF38" s="1">
        <v>0.15260413289070129</v>
      </c>
      <c r="AG38" s="1">
        <v>99.445770263671875</v>
      </c>
      <c r="AH38" s="1">
        <v>-1.3921339511871338</v>
      </c>
      <c r="AI38" s="1">
        <v>0.12883242964744568</v>
      </c>
      <c r="AJ38" s="1">
        <v>0.21867944300174713</v>
      </c>
      <c r="AK38" s="1">
        <v>1.5161539427936077E-2</v>
      </c>
      <c r="AL38" s="1">
        <v>0.17960686981678009</v>
      </c>
      <c r="AM38" s="1">
        <v>1.3890880160033703E-2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87</v>
      </c>
      <c r="AV38">
        <f t="shared" si="8"/>
        <v>0.50098383585611972</v>
      </c>
      <c r="AW38">
        <f t="shared" si="9"/>
        <v>4.1975167140553944E-5</v>
      </c>
      <c r="AX38">
        <f t="shared" si="10"/>
        <v>303.0930236816406</v>
      </c>
      <c r="AY38">
        <f t="shared" si="11"/>
        <v>303.42536582946775</v>
      </c>
      <c r="AZ38">
        <f t="shared" si="12"/>
        <v>0.14096262616747701</v>
      </c>
      <c r="BA38">
        <f t="shared" si="13"/>
        <v>2.5792388931034738E-2</v>
      </c>
      <c r="BB38">
        <f t="shared" si="14"/>
        <v>4.2465265812101425</v>
      </c>
      <c r="BC38">
        <f t="shared" si="15"/>
        <v>42.70193262067199</v>
      </c>
      <c r="BD38">
        <f t="shared" si="16"/>
        <v>21.446160983709099</v>
      </c>
      <c r="BE38">
        <f t="shared" si="17"/>
        <v>30.109194755554199</v>
      </c>
      <c r="BF38">
        <f t="shared" si="18"/>
        <v>4.2872447014835791</v>
      </c>
      <c r="BG38">
        <f t="shared" si="19"/>
        <v>1.8946444311571306E-3</v>
      </c>
      <c r="BH38">
        <f t="shared" si="20"/>
        <v>2.1137965829864842</v>
      </c>
      <c r="BI38">
        <f t="shared" si="21"/>
        <v>2.1734481184970948</v>
      </c>
      <c r="BJ38">
        <f t="shared" si="22"/>
        <v>1.1842663402540266E-3</v>
      </c>
      <c r="BK38">
        <f t="shared" si="23"/>
        <v>99.333075244977508</v>
      </c>
      <c r="BL38">
        <f t="shared" si="24"/>
        <v>2.3790834520272215</v>
      </c>
      <c r="BM38">
        <f t="shared" si="25"/>
        <v>48.152555108657339</v>
      </c>
      <c r="BN38">
        <f t="shared" si="26"/>
        <v>420.19371272635914</v>
      </c>
      <c r="BO38">
        <f t="shared" si="27"/>
        <v>-8.1991358269538914E-4</v>
      </c>
    </row>
    <row r="39" spans="1:67" x14ac:dyDescent="0.25">
      <c r="A39" s="1">
        <v>27</v>
      </c>
      <c r="B39" s="1" t="s">
        <v>114</v>
      </c>
      <c r="C39" s="1" t="s">
        <v>269</v>
      </c>
      <c r="D39" s="1" t="s">
        <v>82</v>
      </c>
      <c r="E39" s="1" t="s">
        <v>83</v>
      </c>
      <c r="F39" s="1" t="s">
        <v>84</v>
      </c>
      <c r="G39" s="1" t="s">
        <v>85</v>
      </c>
      <c r="H39" s="1" t="s">
        <v>86</v>
      </c>
      <c r="I39" s="1">
        <v>330.49999826774001</v>
      </c>
      <c r="J39" s="1">
        <v>0</v>
      </c>
      <c r="K39">
        <f t="shared" si="0"/>
        <v>-0.70640409256877468</v>
      </c>
      <c r="L39">
        <f t="shared" si="1"/>
        <v>1.8432402905620854E-3</v>
      </c>
      <c r="M39">
        <f t="shared" si="2"/>
        <v>1008.1004914625258</v>
      </c>
      <c r="N39">
        <f t="shared" si="3"/>
        <v>4.0806124809436461E-2</v>
      </c>
      <c r="O39">
        <f t="shared" si="4"/>
        <v>2.1325333923672742</v>
      </c>
      <c r="P39">
        <f t="shared" si="5"/>
        <v>29.944292068481445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30.276151657104492</v>
      </c>
      <c r="V39" s="1">
        <v>29.944292068481445</v>
      </c>
      <c r="W39" s="1">
        <v>30.019525527954102</v>
      </c>
      <c r="X39" s="1">
        <v>418.50372314453125</v>
      </c>
      <c r="Y39" s="1">
        <v>419.87957763671875</v>
      </c>
      <c r="Z39" s="1">
        <v>21.181076049804688</v>
      </c>
      <c r="AA39" s="1">
        <v>21.260797500610352</v>
      </c>
      <c r="AB39" s="1">
        <v>48.659610748291016</v>
      </c>
      <c r="AC39" s="1">
        <v>48.844203948974609</v>
      </c>
      <c r="AD39" s="1">
        <v>300.58575439453125</v>
      </c>
      <c r="AE39" s="1">
        <v>0.91449379920959473</v>
      </c>
      <c r="AF39" s="1">
        <v>0.12410961836576462</v>
      </c>
      <c r="AG39" s="1">
        <v>99.446067810058594</v>
      </c>
      <c r="AH39" s="1">
        <v>-1.3921339511871338</v>
      </c>
      <c r="AI39" s="1">
        <v>0.12883242964744568</v>
      </c>
      <c r="AJ39" s="1">
        <v>0.21867944300174713</v>
      </c>
      <c r="AK39" s="1">
        <v>1.5161539427936077E-2</v>
      </c>
      <c r="AL39" s="1">
        <v>0.17960686981678009</v>
      </c>
      <c r="AM39" s="1">
        <v>1.3890880160033703E-2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87</v>
      </c>
      <c r="AV39">
        <f t="shared" si="8"/>
        <v>0.50097625732421869</v>
      </c>
      <c r="AW39">
        <f t="shared" si="9"/>
        <v>4.0806124809436463E-5</v>
      </c>
      <c r="AX39">
        <f t="shared" si="10"/>
        <v>303.09429206848142</v>
      </c>
      <c r="AY39">
        <f t="shared" si="11"/>
        <v>303.42615165710447</v>
      </c>
      <c r="AZ39">
        <f t="shared" si="12"/>
        <v>0.14631900460305047</v>
      </c>
      <c r="BA39">
        <f t="shared" si="13"/>
        <v>2.6369985824876895E-2</v>
      </c>
      <c r="BB39">
        <f t="shared" si="14"/>
        <v>4.2468361023088956</v>
      </c>
      <c r="BC39">
        <f t="shared" si="15"/>
        <v>42.704917306738842</v>
      </c>
      <c r="BD39">
        <f t="shared" si="16"/>
        <v>21.444119806128491</v>
      </c>
      <c r="BE39">
        <f t="shared" si="17"/>
        <v>30.110221862792969</v>
      </c>
      <c r="BF39">
        <f t="shared" si="18"/>
        <v>4.2874974353845063</v>
      </c>
      <c r="BG39">
        <f t="shared" si="19"/>
        <v>1.8420447514553968E-3</v>
      </c>
      <c r="BH39">
        <f t="shared" si="20"/>
        <v>2.1143027099416214</v>
      </c>
      <c r="BI39">
        <f t="shared" si="21"/>
        <v>2.1731947254428849</v>
      </c>
      <c r="BJ39">
        <f t="shared" si="22"/>
        <v>1.151385321717432E-3</v>
      </c>
      <c r="BK39">
        <f t="shared" si="23"/>
        <v>100.25162983333574</v>
      </c>
      <c r="BL39">
        <f t="shared" si="24"/>
        <v>2.4009276591554967</v>
      </c>
      <c r="BM39">
        <f t="shared" si="25"/>
        <v>48.159937862263732</v>
      </c>
      <c r="BN39">
        <f t="shared" si="26"/>
        <v>420.21536831057779</v>
      </c>
      <c r="BO39">
        <f t="shared" si="27"/>
        <v>-8.0959383614491703E-4</v>
      </c>
    </row>
    <row r="40" spans="1:67" x14ac:dyDescent="0.25">
      <c r="A40" s="1">
        <v>28</v>
      </c>
      <c r="B40" s="1" t="s">
        <v>115</v>
      </c>
      <c r="C40" s="1" t="s">
        <v>269</v>
      </c>
      <c r="D40" s="1" t="s">
        <v>82</v>
      </c>
      <c r="E40" s="1" t="s">
        <v>83</v>
      </c>
      <c r="F40" s="1" t="s">
        <v>84</v>
      </c>
      <c r="G40" s="1" t="s">
        <v>85</v>
      </c>
      <c r="H40" s="1" t="s">
        <v>86</v>
      </c>
      <c r="I40" s="1">
        <v>335.4999981559813</v>
      </c>
      <c r="J40" s="1">
        <v>0</v>
      </c>
      <c r="K40">
        <f t="shared" si="0"/>
        <v>-0.69229060935663178</v>
      </c>
      <c r="L40">
        <f t="shared" si="1"/>
        <v>1.7853970132577595E-3</v>
      </c>
      <c r="M40">
        <f t="shared" si="2"/>
        <v>1015.2174180046695</v>
      </c>
      <c r="N40">
        <f t="shared" si="3"/>
        <v>3.9520683676180141E-2</v>
      </c>
      <c r="O40">
        <f t="shared" si="4"/>
        <v>2.1322152492016917</v>
      </c>
      <c r="P40">
        <f t="shared" si="5"/>
        <v>29.945577621459961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30.2772216796875</v>
      </c>
      <c r="V40" s="1">
        <v>29.945577621459961</v>
      </c>
      <c r="W40" s="1">
        <v>30.020164489746094</v>
      </c>
      <c r="X40" s="1">
        <v>418.5595703125</v>
      </c>
      <c r="Y40" s="1">
        <v>419.9083251953125</v>
      </c>
      <c r="Z40" s="1">
        <v>21.189945220947266</v>
      </c>
      <c r="AA40" s="1">
        <v>21.267154693603516</v>
      </c>
      <c r="AB40" s="1">
        <v>48.676799774169922</v>
      </c>
      <c r="AC40" s="1">
        <v>48.855251312255859</v>
      </c>
      <c r="AD40" s="1">
        <v>300.58636474609375</v>
      </c>
      <c r="AE40" s="1">
        <v>0.92317080497741699</v>
      </c>
      <c r="AF40" s="1">
        <v>0.15360750257968903</v>
      </c>
      <c r="AG40" s="1">
        <v>99.446052551269531</v>
      </c>
      <c r="AH40" s="1">
        <v>-1.3921339511871338</v>
      </c>
      <c r="AI40" s="1">
        <v>0.12883242964744568</v>
      </c>
      <c r="AJ40" s="1">
        <v>0.21867944300174713</v>
      </c>
      <c r="AK40" s="1">
        <v>1.5161539427936077E-2</v>
      </c>
      <c r="AL40" s="1">
        <v>0.17960686981678009</v>
      </c>
      <c r="AM40" s="1">
        <v>1.3890880160033703E-2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87</v>
      </c>
      <c r="AV40">
        <f t="shared" si="8"/>
        <v>0.50097727457682284</v>
      </c>
      <c r="AW40">
        <f t="shared" si="9"/>
        <v>3.9520683676180143E-5</v>
      </c>
      <c r="AX40">
        <f t="shared" si="10"/>
        <v>303.09557762145994</v>
      </c>
      <c r="AY40">
        <f t="shared" si="11"/>
        <v>303.42722167968748</v>
      </c>
      <c r="AZ40">
        <f t="shared" si="12"/>
        <v>0.14770732549487064</v>
      </c>
      <c r="BA40">
        <f t="shared" si="13"/>
        <v>2.699704409785517E-2</v>
      </c>
      <c r="BB40">
        <f t="shared" si="14"/>
        <v>4.2471498324777652</v>
      </c>
      <c r="BC40">
        <f t="shared" si="15"/>
        <v>42.708078636787938</v>
      </c>
      <c r="BD40">
        <f t="shared" si="16"/>
        <v>21.440923943184423</v>
      </c>
      <c r="BE40">
        <f t="shared" si="17"/>
        <v>30.11139965057373</v>
      </c>
      <c r="BF40">
        <f t="shared" si="18"/>
        <v>4.2877872622909958</v>
      </c>
      <c r="BG40">
        <f t="shared" si="19"/>
        <v>1.7842753091132952E-3</v>
      </c>
      <c r="BH40">
        <f t="shared" si="20"/>
        <v>2.1149345832760735</v>
      </c>
      <c r="BI40">
        <f t="shared" si="21"/>
        <v>2.1728526790149223</v>
      </c>
      <c r="BJ40">
        <f t="shared" si="22"/>
        <v>1.1152727920837855E-3</v>
      </c>
      <c r="BK40">
        <f t="shared" si="23"/>
        <v>100.95936470185654</v>
      </c>
      <c r="BL40">
        <f t="shared" si="24"/>
        <v>2.4177120506778715</v>
      </c>
      <c r="BM40">
        <f t="shared" si="25"/>
        <v>48.170190654075817</v>
      </c>
      <c r="BN40">
        <f t="shared" si="26"/>
        <v>420.23740699518828</v>
      </c>
      <c r="BO40">
        <f t="shared" si="27"/>
        <v>-7.9354598342829354E-4</v>
      </c>
    </row>
    <row r="41" spans="1:67" x14ac:dyDescent="0.25">
      <c r="A41" s="1">
        <v>29</v>
      </c>
      <c r="B41" s="1" t="s">
        <v>116</v>
      </c>
      <c r="C41" s="1" t="s">
        <v>269</v>
      </c>
      <c r="D41" s="1" t="s">
        <v>82</v>
      </c>
      <c r="E41" s="1" t="s">
        <v>83</v>
      </c>
      <c r="F41" s="1" t="s">
        <v>84</v>
      </c>
      <c r="G41" s="1" t="s">
        <v>85</v>
      </c>
      <c r="H41" s="1" t="s">
        <v>86</v>
      </c>
      <c r="I41" s="1">
        <v>340.99999803304672</v>
      </c>
      <c r="J41" s="1">
        <v>0</v>
      </c>
      <c r="K41">
        <f t="shared" si="0"/>
        <v>-0.70006483907558303</v>
      </c>
      <c r="L41">
        <f t="shared" si="1"/>
        <v>1.7333010717513221E-3</v>
      </c>
      <c r="M41">
        <f t="shared" si="2"/>
        <v>1040.6254689220027</v>
      </c>
      <c r="N41">
        <f t="shared" si="3"/>
        <v>3.8360630335824167E-2</v>
      </c>
      <c r="O41">
        <f t="shared" si="4"/>
        <v>2.1317859422584213</v>
      </c>
      <c r="P41">
        <f t="shared" si="5"/>
        <v>29.946752548217773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30.277385711669922</v>
      </c>
      <c r="V41" s="1">
        <v>29.946752548217773</v>
      </c>
      <c r="W41" s="1">
        <v>30.020221710205078</v>
      </c>
      <c r="X41" s="1">
        <v>418.56982421875</v>
      </c>
      <c r="Y41" s="1">
        <v>419.93511962890625</v>
      </c>
      <c r="Z41" s="1">
        <v>21.199377059936523</v>
      </c>
      <c r="AA41" s="1">
        <v>21.274322509765625</v>
      </c>
      <c r="AB41" s="1">
        <v>48.697490692138672</v>
      </c>
      <c r="AC41" s="1">
        <v>48.871013641357422</v>
      </c>
      <c r="AD41" s="1">
        <v>300.57489013671875</v>
      </c>
      <c r="AE41" s="1">
        <v>0.97631901502609253</v>
      </c>
      <c r="AF41" s="1">
        <v>0.18083703517913818</v>
      </c>
      <c r="AG41" s="1">
        <v>99.446205139160156</v>
      </c>
      <c r="AH41" s="1">
        <v>-1.3921339511871338</v>
      </c>
      <c r="AI41" s="1">
        <v>0.12883242964744568</v>
      </c>
      <c r="AJ41" s="1">
        <v>0.21867944300174713</v>
      </c>
      <c r="AK41" s="1">
        <v>1.5161539427936077E-2</v>
      </c>
      <c r="AL41" s="1">
        <v>0.17960686981678009</v>
      </c>
      <c r="AM41" s="1">
        <v>1.3890880160033703E-2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87</v>
      </c>
      <c r="AV41">
        <f t="shared" si="8"/>
        <v>0.5009581502278645</v>
      </c>
      <c r="AW41">
        <f t="shared" si="9"/>
        <v>3.8360630335824164E-5</v>
      </c>
      <c r="AX41">
        <f t="shared" si="10"/>
        <v>303.09675254821775</v>
      </c>
      <c r="AY41">
        <f t="shared" si="11"/>
        <v>303.4273857116699</v>
      </c>
      <c r="AZ41">
        <f t="shared" si="12"/>
        <v>0.15621103891258592</v>
      </c>
      <c r="BA41">
        <f t="shared" si="13"/>
        <v>2.7533838295390661E-2</v>
      </c>
      <c r="BB41">
        <f t="shared" si="14"/>
        <v>4.2474365827612264</v>
      </c>
      <c r="BC41">
        <f t="shared" si="15"/>
        <v>42.710896577879183</v>
      </c>
      <c r="BD41">
        <f t="shared" si="16"/>
        <v>21.436574068113558</v>
      </c>
      <c r="BE41">
        <f t="shared" si="17"/>
        <v>30.112069129943848</v>
      </c>
      <c r="BF41">
        <f t="shared" si="18"/>
        <v>4.2879520136167253</v>
      </c>
      <c r="BG41">
        <f t="shared" si="19"/>
        <v>1.7322438534089421E-3</v>
      </c>
      <c r="BH41">
        <f t="shared" si="20"/>
        <v>2.115650640502805</v>
      </c>
      <c r="BI41">
        <f t="shared" si="21"/>
        <v>2.1723013731139202</v>
      </c>
      <c r="BJ41">
        <f t="shared" si="22"/>
        <v>1.0827473432295882E-3</v>
      </c>
      <c r="BK41">
        <f t="shared" si="23"/>
        <v>103.48625385545222</v>
      </c>
      <c r="BL41">
        <f t="shared" si="24"/>
        <v>2.4780624917525267</v>
      </c>
      <c r="BM41">
        <f t="shared" si="25"/>
        <v>48.182907450808202</v>
      </c>
      <c r="BN41">
        <f t="shared" si="26"/>
        <v>420.26789692525989</v>
      </c>
      <c r="BO41">
        <f t="shared" si="27"/>
        <v>-8.0261089646689035E-4</v>
      </c>
    </row>
    <row r="42" spans="1:67" x14ac:dyDescent="0.25">
      <c r="A42" s="1">
        <v>30</v>
      </c>
      <c r="B42" s="1" t="s">
        <v>117</v>
      </c>
      <c r="C42" s="1" t="s">
        <v>269</v>
      </c>
      <c r="D42" s="1" t="s">
        <v>82</v>
      </c>
      <c r="E42" s="1" t="s">
        <v>83</v>
      </c>
      <c r="F42" s="1" t="s">
        <v>84</v>
      </c>
      <c r="G42" s="1" t="s">
        <v>85</v>
      </c>
      <c r="H42" s="1" t="s">
        <v>86</v>
      </c>
      <c r="I42" s="1">
        <v>345.99999792128801</v>
      </c>
      <c r="J42" s="1">
        <v>0</v>
      </c>
      <c r="K42">
        <f t="shared" si="0"/>
        <v>-0.72198993263289413</v>
      </c>
      <c r="L42">
        <f t="shared" si="1"/>
        <v>1.6365381862200668E-3</v>
      </c>
      <c r="M42">
        <f t="shared" si="2"/>
        <v>1099.2734760098242</v>
      </c>
      <c r="N42">
        <f t="shared" si="3"/>
        <v>3.6212908826089032E-2</v>
      </c>
      <c r="O42">
        <f t="shared" si="4"/>
        <v>2.1313386020134923</v>
      </c>
      <c r="P42">
        <f t="shared" si="5"/>
        <v>29.947305679321289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30.277128219604492</v>
      </c>
      <c r="V42" s="1">
        <v>29.947305679321289</v>
      </c>
      <c r="W42" s="1">
        <v>30.020160675048828</v>
      </c>
      <c r="X42" s="1">
        <v>418.551025390625</v>
      </c>
      <c r="Y42" s="1">
        <v>419.96185302734375</v>
      </c>
      <c r="Z42" s="1">
        <v>21.209444046020508</v>
      </c>
      <c r="AA42" s="1">
        <v>21.280191421508789</v>
      </c>
      <c r="AB42" s="1">
        <v>48.720726013183594</v>
      </c>
      <c r="AC42" s="1">
        <v>48.88525390625</v>
      </c>
      <c r="AD42" s="1">
        <v>300.58181762695313</v>
      </c>
      <c r="AE42" s="1">
        <v>0.9708106517791748</v>
      </c>
      <c r="AF42" s="1">
        <v>0.21096783876419067</v>
      </c>
      <c r="AG42" s="1">
        <v>99.446144104003906</v>
      </c>
      <c r="AH42" s="1">
        <v>-1.3921339511871338</v>
      </c>
      <c r="AI42" s="1">
        <v>0.12883242964744568</v>
      </c>
      <c r="AJ42" s="1">
        <v>0.21867944300174713</v>
      </c>
      <c r="AK42" s="1">
        <v>1.5161539427936077E-2</v>
      </c>
      <c r="AL42" s="1">
        <v>0.17960686981678009</v>
      </c>
      <c r="AM42" s="1">
        <v>1.3890880160033703E-2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87</v>
      </c>
      <c r="AV42">
        <f t="shared" si="8"/>
        <v>0.50096969604492181</v>
      </c>
      <c r="AW42">
        <f t="shared" si="9"/>
        <v>3.621290882608903E-5</v>
      </c>
      <c r="AX42">
        <f t="shared" si="10"/>
        <v>303.09730567932127</v>
      </c>
      <c r="AY42">
        <f t="shared" si="11"/>
        <v>303.42712821960447</v>
      </c>
      <c r="AZ42">
        <f t="shared" si="12"/>
        <v>0.15532970081277853</v>
      </c>
      <c r="BA42">
        <f t="shared" si="13"/>
        <v>2.8483481319238484E-2</v>
      </c>
      <c r="BB42">
        <f t="shared" si="14"/>
        <v>4.247571584677643</v>
      </c>
      <c r="BC42">
        <f t="shared" si="15"/>
        <v>42.712280329696839</v>
      </c>
      <c r="BD42">
        <f t="shared" si="16"/>
        <v>21.432088908188049</v>
      </c>
      <c r="BE42">
        <f t="shared" si="17"/>
        <v>30.112216949462891</v>
      </c>
      <c r="BF42">
        <f t="shared" si="18"/>
        <v>4.2879883910774232</v>
      </c>
      <c r="BG42">
        <f t="shared" si="19"/>
        <v>1.6355956810236751E-3</v>
      </c>
      <c r="BH42">
        <f t="shared" si="20"/>
        <v>2.1162329826641506</v>
      </c>
      <c r="BI42">
        <f t="shared" si="21"/>
        <v>2.1717554084132726</v>
      </c>
      <c r="BJ42">
        <f t="shared" si="22"/>
        <v>1.0223319370805271E-3</v>
      </c>
      <c r="BK42">
        <f t="shared" si="23"/>
        <v>109.31850850498225</v>
      </c>
      <c r="BL42">
        <f t="shared" si="24"/>
        <v>2.617555542451258</v>
      </c>
      <c r="BM42">
        <f t="shared" si="25"/>
        <v>48.193469359278787</v>
      </c>
      <c r="BN42">
        <f t="shared" si="26"/>
        <v>420.30505246311799</v>
      </c>
      <c r="BO42">
        <f t="shared" si="27"/>
        <v>-8.2785585117619871E-4</v>
      </c>
    </row>
    <row r="43" spans="1:67" x14ac:dyDescent="0.25">
      <c r="A43" s="1">
        <v>31</v>
      </c>
      <c r="B43" s="1" t="s">
        <v>118</v>
      </c>
      <c r="C43" s="1" t="s">
        <v>269</v>
      </c>
      <c r="D43" s="1" t="s">
        <v>82</v>
      </c>
      <c r="E43" s="1" t="s">
        <v>83</v>
      </c>
      <c r="F43" s="1" t="s">
        <v>84</v>
      </c>
      <c r="G43" s="1" t="s">
        <v>85</v>
      </c>
      <c r="H43" s="1" t="s">
        <v>86</v>
      </c>
      <c r="I43" s="1">
        <v>350.9999978095293</v>
      </c>
      <c r="J43" s="1">
        <v>0</v>
      </c>
      <c r="K43">
        <f t="shared" si="0"/>
        <v>-0.74233182672353493</v>
      </c>
      <c r="L43">
        <f t="shared" si="1"/>
        <v>1.5068292025053711E-3</v>
      </c>
      <c r="M43">
        <f t="shared" si="2"/>
        <v>1180.2481128187098</v>
      </c>
      <c r="N43">
        <f t="shared" si="3"/>
        <v>3.3335033300588145E-2</v>
      </c>
      <c r="O43">
        <f t="shared" si="4"/>
        <v>2.1307465569472019</v>
      </c>
      <c r="P43">
        <f t="shared" si="5"/>
        <v>29.946794509887695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30.277257919311523</v>
      </c>
      <c r="V43" s="1">
        <v>29.946794509887695</v>
      </c>
      <c r="W43" s="1">
        <v>30.019973754882813</v>
      </c>
      <c r="X43" s="1">
        <v>418.53836059570313</v>
      </c>
      <c r="Y43" s="1">
        <v>419.99215698242188</v>
      </c>
      <c r="Z43" s="1">
        <v>21.219751358032227</v>
      </c>
      <c r="AA43" s="1">
        <v>21.284873962402344</v>
      </c>
      <c r="AB43" s="1">
        <v>48.743942260742188</v>
      </c>
      <c r="AC43" s="1">
        <v>48.895862579345703</v>
      </c>
      <c r="AD43" s="1">
        <v>300.59149169921875</v>
      </c>
      <c r="AE43" s="1">
        <v>0.97360014915466309</v>
      </c>
      <c r="AF43" s="1">
        <v>0.17624606192111969</v>
      </c>
      <c r="AG43" s="1">
        <v>99.446220397949219</v>
      </c>
      <c r="AH43" s="1">
        <v>-1.3921339511871338</v>
      </c>
      <c r="AI43" s="1">
        <v>0.12883242964744568</v>
      </c>
      <c r="AJ43" s="1">
        <v>0.21867944300174713</v>
      </c>
      <c r="AK43" s="1">
        <v>1.5161539427936077E-2</v>
      </c>
      <c r="AL43" s="1">
        <v>0.17960686981678009</v>
      </c>
      <c r="AM43" s="1">
        <v>1.3890880160033703E-2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87</v>
      </c>
      <c r="AV43">
        <f t="shared" si="8"/>
        <v>0.5009858194986978</v>
      </c>
      <c r="AW43">
        <f t="shared" si="9"/>
        <v>3.3335033300588143E-5</v>
      </c>
      <c r="AX43">
        <f t="shared" si="10"/>
        <v>303.09679450988767</v>
      </c>
      <c r="AY43">
        <f t="shared" si="11"/>
        <v>303.4272579193115</v>
      </c>
      <c r="AZ43">
        <f t="shared" si="12"/>
        <v>0.15577602038288063</v>
      </c>
      <c r="BA43">
        <f t="shared" si="13"/>
        <v>3.0008621945714842E-2</v>
      </c>
      <c r="BB43">
        <f t="shared" si="14"/>
        <v>4.247446824154836</v>
      </c>
      <c r="BC43">
        <f t="shared" si="15"/>
        <v>42.710993008663671</v>
      </c>
      <c r="BD43">
        <f t="shared" si="16"/>
        <v>21.426119046261327</v>
      </c>
      <c r="BE43">
        <f t="shared" si="17"/>
        <v>30.112026214599609</v>
      </c>
      <c r="BF43">
        <f t="shared" si="18"/>
        <v>4.2879414524688313</v>
      </c>
      <c r="BG43">
        <f t="shared" si="19"/>
        <v>1.5060301425856425E-3</v>
      </c>
      <c r="BH43">
        <f t="shared" si="20"/>
        <v>2.116700267207634</v>
      </c>
      <c r="BI43">
        <f t="shared" si="21"/>
        <v>2.1712411852611972</v>
      </c>
      <c r="BJ43">
        <f t="shared" si="22"/>
        <v>9.4134059705579232E-4</v>
      </c>
      <c r="BK43">
        <f t="shared" si="23"/>
        <v>117.37121395163305</v>
      </c>
      <c r="BL43">
        <f t="shared" si="24"/>
        <v>2.810167030971741</v>
      </c>
      <c r="BM43">
        <f t="shared" si="25"/>
        <v>48.203883817210944</v>
      </c>
      <c r="BN43">
        <f t="shared" si="26"/>
        <v>420.34502598041428</v>
      </c>
      <c r="BO43">
        <f t="shared" si="27"/>
        <v>-8.5128346756900943E-4</v>
      </c>
    </row>
    <row r="44" spans="1:67" x14ac:dyDescent="0.25">
      <c r="A44" s="1">
        <v>32</v>
      </c>
      <c r="B44" s="1" t="s">
        <v>119</v>
      </c>
      <c r="C44" s="1" t="s">
        <v>269</v>
      </c>
      <c r="D44" s="1" t="s">
        <v>82</v>
      </c>
      <c r="E44" s="1" t="s">
        <v>83</v>
      </c>
      <c r="F44" s="1" t="s">
        <v>84</v>
      </c>
      <c r="G44" s="1" t="s">
        <v>85</v>
      </c>
      <c r="H44" s="1" t="s">
        <v>86</v>
      </c>
      <c r="I44" s="1">
        <v>356.49999768659472</v>
      </c>
      <c r="J44" s="1">
        <v>0</v>
      </c>
      <c r="K44">
        <f t="shared" si="0"/>
        <v>-0.76831493360523684</v>
      </c>
      <c r="L44">
        <f t="shared" si="1"/>
        <v>1.396986273471273E-3</v>
      </c>
      <c r="M44">
        <f t="shared" si="2"/>
        <v>1270.4465028305085</v>
      </c>
      <c r="N44">
        <f t="shared" si="3"/>
        <v>3.0892716729862553E-2</v>
      </c>
      <c r="O44">
        <f t="shared" si="4"/>
        <v>2.1298102725077008</v>
      </c>
      <c r="P44">
        <f t="shared" si="5"/>
        <v>29.946048736572266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30.277894973754883</v>
      </c>
      <c r="V44" s="1">
        <v>29.946048736572266</v>
      </c>
      <c r="W44" s="1">
        <v>30.019912719726563</v>
      </c>
      <c r="X44" s="1">
        <v>418.51864624023438</v>
      </c>
      <c r="Y44" s="1">
        <v>420.0262451171875</v>
      </c>
      <c r="Z44" s="1">
        <v>21.232107162475586</v>
      </c>
      <c r="AA44" s="1">
        <v>21.292453765869141</v>
      </c>
      <c r="AB44" s="1">
        <v>48.770488739013672</v>
      </c>
      <c r="AC44" s="1">
        <v>48.911346435546875</v>
      </c>
      <c r="AD44" s="1">
        <v>300.61279296875</v>
      </c>
      <c r="AE44" s="1">
        <v>0.9559861421585083</v>
      </c>
      <c r="AF44" s="1">
        <v>0.10917710512876511</v>
      </c>
      <c r="AG44" s="1">
        <v>99.446243286132813</v>
      </c>
      <c r="AH44" s="1">
        <v>-1.3921339511871338</v>
      </c>
      <c r="AI44" s="1">
        <v>0.12883242964744568</v>
      </c>
      <c r="AJ44" s="1">
        <v>0.21867944300174713</v>
      </c>
      <c r="AK44" s="1">
        <v>1.5161539427936077E-2</v>
      </c>
      <c r="AL44" s="1">
        <v>0.17960686981678009</v>
      </c>
      <c r="AM44" s="1">
        <v>1.3890880160033703E-2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87</v>
      </c>
      <c r="AV44">
        <f t="shared" si="8"/>
        <v>0.50102132161458324</v>
      </c>
      <c r="AW44">
        <f t="shared" si="9"/>
        <v>3.0892716729862555E-5</v>
      </c>
      <c r="AX44">
        <f t="shared" si="10"/>
        <v>303.09604873657224</v>
      </c>
      <c r="AY44">
        <f t="shared" si="11"/>
        <v>303.42789497375486</v>
      </c>
      <c r="AZ44">
        <f t="shared" si="12"/>
        <v>0.15295777932648846</v>
      </c>
      <c r="BA44">
        <f t="shared" si="13"/>
        <v>3.1380758864409504E-2</v>
      </c>
      <c r="BB44">
        <f t="shared" si="14"/>
        <v>4.2472648098670582</v>
      </c>
      <c r="BC44">
        <f t="shared" si="15"/>
        <v>42.709152900291748</v>
      </c>
      <c r="BD44">
        <f t="shared" si="16"/>
        <v>21.416699134422608</v>
      </c>
      <c r="BE44">
        <f t="shared" si="17"/>
        <v>30.111971855163574</v>
      </c>
      <c r="BF44">
        <f t="shared" si="18"/>
        <v>4.2879280750473736</v>
      </c>
      <c r="BG44">
        <f t="shared" si="19"/>
        <v>1.3962994385676079E-3</v>
      </c>
      <c r="BH44">
        <f t="shared" si="20"/>
        <v>2.1174545373593574</v>
      </c>
      <c r="BI44">
        <f t="shared" si="21"/>
        <v>2.1704735376880162</v>
      </c>
      <c r="BJ44">
        <f t="shared" si="22"/>
        <v>8.7274883094857483E-4</v>
      </c>
      <c r="BK44">
        <f t="shared" si="23"/>
        <v>126.34113200249936</v>
      </c>
      <c r="BL44">
        <f t="shared" si="24"/>
        <v>3.0246836182249837</v>
      </c>
      <c r="BM44">
        <f t="shared" si="25"/>
        <v>48.22227009720207</v>
      </c>
      <c r="BN44">
        <f t="shared" si="26"/>
        <v>420.39146523978485</v>
      </c>
      <c r="BO44">
        <f t="shared" si="27"/>
        <v>-8.8131880191461356E-4</v>
      </c>
    </row>
    <row r="45" spans="1:67" x14ac:dyDescent="0.25">
      <c r="A45" s="1">
        <v>33</v>
      </c>
      <c r="B45" s="1" t="s">
        <v>120</v>
      </c>
      <c r="C45" s="1" t="s">
        <v>269</v>
      </c>
      <c r="D45" s="1" t="s">
        <v>82</v>
      </c>
      <c r="E45" s="1" t="s">
        <v>83</v>
      </c>
      <c r="F45" s="1" t="s">
        <v>84</v>
      </c>
      <c r="G45" s="1" t="s">
        <v>85</v>
      </c>
      <c r="H45" s="1" t="s">
        <v>86</v>
      </c>
      <c r="I45" s="1">
        <v>361.49999757483602</v>
      </c>
      <c r="J45" s="1">
        <v>0</v>
      </c>
      <c r="K45">
        <f t="shared" si="0"/>
        <v>-0.7745089499372525</v>
      </c>
      <c r="L45">
        <f t="shared" si="1"/>
        <v>1.3349325299744867E-3</v>
      </c>
      <c r="M45">
        <f t="shared" si="2"/>
        <v>1317.9505519798786</v>
      </c>
      <c r="N45">
        <f t="shared" si="3"/>
        <v>2.9511956385490104E-2</v>
      </c>
      <c r="O45">
        <f t="shared" si="4"/>
        <v>2.1291376429575086</v>
      </c>
      <c r="P45">
        <f t="shared" si="5"/>
        <v>29.946739196777344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30.279220581054688</v>
      </c>
      <c r="V45" s="1">
        <v>29.946739196777344</v>
      </c>
      <c r="W45" s="1">
        <v>30.02046012878418</v>
      </c>
      <c r="X45" s="1">
        <v>418.50872802734375</v>
      </c>
      <c r="Y45" s="1">
        <v>420.02981567382813</v>
      </c>
      <c r="Z45" s="1">
        <v>21.243270874023438</v>
      </c>
      <c r="AA45" s="1">
        <v>21.300918579101563</v>
      </c>
      <c r="AB45" s="1">
        <v>48.792613983154297</v>
      </c>
      <c r="AC45" s="1">
        <v>48.926105499267578</v>
      </c>
      <c r="AD45" s="1">
        <v>300.61898803710938</v>
      </c>
      <c r="AE45" s="1">
        <v>0.95404797792434692</v>
      </c>
      <c r="AF45" s="1">
        <v>9.8518893122673035E-2</v>
      </c>
      <c r="AG45" s="1">
        <v>99.446212768554688</v>
      </c>
      <c r="AH45" s="1">
        <v>-1.3921339511871338</v>
      </c>
      <c r="AI45" s="1">
        <v>0.12883242964744568</v>
      </c>
      <c r="AJ45" s="1">
        <v>0.21867944300174713</v>
      </c>
      <c r="AK45" s="1">
        <v>1.5161539427936077E-2</v>
      </c>
      <c r="AL45" s="1">
        <v>0.17960686981678009</v>
      </c>
      <c r="AM45" s="1">
        <v>1.3890880160033703E-2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87</v>
      </c>
      <c r="AV45">
        <f t="shared" si="8"/>
        <v>0.50103164672851563</v>
      </c>
      <c r="AW45">
        <f t="shared" si="9"/>
        <v>2.9511956385490103E-5</v>
      </c>
      <c r="AX45">
        <f t="shared" si="10"/>
        <v>303.09673919677732</v>
      </c>
      <c r="AY45">
        <f t="shared" si="11"/>
        <v>303.42922058105466</v>
      </c>
      <c r="AZ45">
        <f t="shared" si="12"/>
        <v>0.15264767305595406</v>
      </c>
      <c r="BA45">
        <f t="shared" si="13"/>
        <v>3.2151500920834686E-2</v>
      </c>
      <c r="BB45">
        <f t="shared" si="14"/>
        <v>4.247433324140502</v>
      </c>
      <c r="BC45">
        <f t="shared" si="15"/>
        <v>42.710860533479845</v>
      </c>
      <c r="BD45">
        <f t="shared" si="16"/>
        <v>21.409941954378283</v>
      </c>
      <c r="BE45">
        <f t="shared" si="17"/>
        <v>30.112979888916016</v>
      </c>
      <c r="BF45">
        <f t="shared" si="18"/>
        <v>4.2881761499894999</v>
      </c>
      <c r="BG45">
        <f t="shared" si="19"/>
        <v>1.3343053442040776E-3</v>
      </c>
      <c r="BH45">
        <f t="shared" si="20"/>
        <v>2.1182956811829934</v>
      </c>
      <c r="BI45">
        <f t="shared" si="21"/>
        <v>2.1698804688065065</v>
      </c>
      <c r="BJ45">
        <f t="shared" si="22"/>
        <v>8.3399716617914277E-4</v>
      </c>
      <c r="BK45">
        <f t="shared" si="23"/>
        <v>131.06519101062511</v>
      </c>
      <c r="BL45">
        <f t="shared" si="24"/>
        <v>3.137754756446447</v>
      </c>
      <c r="BM45">
        <f t="shared" si="25"/>
        <v>48.239273591900385</v>
      </c>
      <c r="BN45">
        <f t="shared" si="26"/>
        <v>420.39798013514024</v>
      </c>
      <c r="BO45">
        <f t="shared" si="27"/>
        <v>-8.8872332648668709E-4</v>
      </c>
    </row>
    <row r="46" spans="1:67" x14ac:dyDescent="0.25">
      <c r="A46" s="1">
        <v>34</v>
      </c>
      <c r="B46" s="1" t="s">
        <v>121</v>
      </c>
      <c r="C46" s="1" t="s">
        <v>269</v>
      </c>
      <c r="D46" s="1" t="s">
        <v>82</v>
      </c>
      <c r="E46" s="1" t="s">
        <v>83</v>
      </c>
      <c r="F46" s="1" t="s">
        <v>84</v>
      </c>
      <c r="G46" s="1" t="s">
        <v>85</v>
      </c>
      <c r="H46" s="1" t="s">
        <v>86</v>
      </c>
      <c r="I46" s="1">
        <v>366.49999746307731</v>
      </c>
      <c r="J46" s="1">
        <v>0</v>
      </c>
      <c r="K46">
        <f t="shared" ref="K46:K77" si="28">(X46-Y46*(1000-Z46)/(1000-AA46))*AV46</f>
        <v>-0.78073517286102223</v>
      </c>
      <c r="L46">
        <f t="shared" ref="L46:L77" si="29">IF(BG46&lt;&gt;0,1/(1/BG46-1/T46),0)</f>
        <v>1.2919536749304891E-3</v>
      </c>
      <c r="M46">
        <f t="shared" ref="M46:M77" si="30">((BJ46-AW46/2)*Y46-K46)/(BJ46+AW46/2)</f>
        <v>1355.8721108913865</v>
      </c>
      <c r="N46">
        <f t="shared" ref="N46:N77" si="31">AW46*1000</f>
        <v>2.855103371485215E-2</v>
      </c>
      <c r="O46">
        <f t="shared" ref="O46:O77" si="32">(BB46-BH46)</f>
        <v>2.128292683672997</v>
      </c>
      <c r="P46">
        <f t="shared" ref="P46:P77" si="33">(V46+BA46*J46)</f>
        <v>29.947006225585938</v>
      </c>
      <c r="Q46" s="1">
        <v>6</v>
      </c>
      <c r="R46">
        <f t="shared" ref="R46:R77" si="34">(Q46*AO46+AP46)</f>
        <v>1.4200000166893005</v>
      </c>
      <c r="S46" s="1">
        <v>1</v>
      </c>
      <c r="T46">
        <f t="shared" ref="T46:T77" si="35">R46*(S46+1)*(S46+1)/(S46*S46+1)</f>
        <v>2.8400000333786011</v>
      </c>
      <c r="U46" s="1">
        <v>30.279727935791016</v>
      </c>
      <c r="V46" s="1">
        <v>29.947006225585938</v>
      </c>
      <c r="W46" s="1">
        <v>30.020275115966797</v>
      </c>
      <c r="X46" s="1">
        <v>418.48037719726563</v>
      </c>
      <c r="Y46" s="1">
        <v>420.0147705078125</v>
      </c>
      <c r="Z46" s="1">
        <v>21.254289627075195</v>
      </c>
      <c r="AA46" s="1">
        <v>21.310062408447266</v>
      </c>
      <c r="AB46" s="1">
        <v>48.816410064697266</v>
      </c>
      <c r="AC46" s="1">
        <v>48.9456787109375</v>
      </c>
      <c r="AD46" s="1">
        <v>300.60479736328125</v>
      </c>
      <c r="AE46" s="1">
        <v>0.96884822845458984</v>
      </c>
      <c r="AF46" s="1">
        <v>0.12025915831327438</v>
      </c>
      <c r="AG46" s="1">
        <v>99.446250915527344</v>
      </c>
      <c r="AH46" s="1">
        <v>-1.3921339511871338</v>
      </c>
      <c r="AI46" s="1">
        <v>0.12883242964744568</v>
      </c>
      <c r="AJ46" s="1">
        <v>0.21867944300174713</v>
      </c>
      <c r="AK46" s="1">
        <v>1.5161539427936077E-2</v>
      </c>
      <c r="AL46" s="1">
        <v>0.17960686981678009</v>
      </c>
      <c r="AM46" s="1">
        <v>1.3890880160033703E-2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87</v>
      </c>
      <c r="AV46">
        <f t="shared" ref="AV46:AV77" si="36">AD46*0.000001/(Q46*0.0001)</f>
        <v>0.50100799560546871</v>
      </c>
      <c r="AW46">
        <f t="shared" ref="AW46:AW77" si="37">(AA46-Z46)/(1000-AA46)*AV46</f>
        <v>2.855103371485215E-5</v>
      </c>
      <c r="AX46">
        <f t="shared" ref="AX46:AX77" si="38">(V46+273.15)</f>
        <v>303.09700622558591</v>
      </c>
      <c r="AY46">
        <f t="shared" ref="AY46:AY77" si="39">(U46+273.15)</f>
        <v>303.42972793579099</v>
      </c>
      <c r="AZ46">
        <f t="shared" ref="AZ46:AZ77" si="40">(AE46*AQ46+AF46*AR46)*AS46</f>
        <v>0.15501571308786311</v>
      </c>
      <c r="BA46">
        <f t="shared" ref="BA46:BA77" si="41">((AZ46+0.00000010773*(AY46^4-AX46^4))-AW46*44100)/(R46*0.92*2*29.3+0.00000043092*AX46^3)</f>
        <v>3.2689561838814898E-2</v>
      </c>
      <c r="BB46">
        <f t="shared" ref="BB46:BB77" si="42">0.61365*EXP(17.502*P46/(240.97+P46))</f>
        <v>4.2474984969689906</v>
      </c>
      <c r="BC46">
        <f t="shared" ref="BC46:BC77" si="43">BB46*1000/AG46</f>
        <v>42.711499507175432</v>
      </c>
      <c r="BD46">
        <f t="shared" ref="BD46:BD77" si="44">(BC46-AA46)</f>
        <v>21.401437098728167</v>
      </c>
      <c r="BE46">
        <f t="shared" ref="BE46:BE77" si="45">IF(J46,V46,(U46+V46)/2)</f>
        <v>30.113367080688477</v>
      </c>
      <c r="BF46">
        <f t="shared" ref="BF46:BF77" si="46">0.61365*EXP(17.502*BE46/(240.97+BE46))</f>
        <v>4.2882714403779891</v>
      </c>
      <c r="BG46">
        <f t="shared" ref="BG46:BG77" si="47">IF(BD46&lt;&gt;0,(1000-(BC46+AA46)/2)/BD46*AW46,0)</f>
        <v>1.2913662153150143E-3</v>
      </c>
      <c r="BH46">
        <f t="shared" ref="BH46:BH77" si="48">AA46*AG46/1000</f>
        <v>2.1192058132959937</v>
      </c>
      <c r="BI46">
        <f t="shared" ref="BI46:BI77" si="49">(BF46-BH46)</f>
        <v>2.1690656270819955</v>
      </c>
      <c r="BJ46">
        <f t="shared" ref="BJ46:BJ77" si="50">1/(1.6/L46+1.37/T46)</f>
        <v>8.0715664359604393E-4</v>
      </c>
      <c r="BK46">
        <f t="shared" ref="BK46:BK77" si="51">M46*AG46*0.001</f>
        <v>134.83639814907053</v>
      </c>
      <c r="BL46">
        <f t="shared" ref="BL46:BL77" si="52">M46/Y46</f>
        <v>3.228153403396004</v>
      </c>
      <c r="BM46">
        <f t="shared" ref="BM46:BM77" si="53">(1-AW46*AG46/BB46/L46)*100</f>
        <v>48.259564907587247</v>
      </c>
      <c r="BN46">
        <f t="shared" ref="BN46:BN77" si="54">(Y46-K46/(T46/1.35))</f>
        <v>420.38589461731067</v>
      </c>
      <c r="BO46">
        <f t="shared" ref="BO46:BO77" si="55">K46*BM46/100/BN46</f>
        <v>-8.9627031336582202E-4</v>
      </c>
    </row>
    <row r="47" spans="1:67" x14ac:dyDescent="0.25">
      <c r="A47" s="1">
        <v>35</v>
      </c>
      <c r="B47" s="1" t="s">
        <v>122</v>
      </c>
      <c r="C47" s="1" t="s">
        <v>269</v>
      </c>
      <c r="D47" s="1" t="s">
        <v>82</v>
      </c>
      <c r="E47" s="1" t="s">
        <v>83</v>
      </c>
      <c r="F47" s="1" t="s">
        <v>84</v>
      </c>
      <c r="G47" s="1" t="s">
        <v>85</v>
      </c>
      <c r="H47" s="1" t="s">
        <v>86</v>
      </c>
      <c r="I47" s="1">
        <v>371.99999734014273</v>
      </c>
      <c r="J47" s="1">
        <v>0</v>
      </c>
      <c r="K47">
        <f t="shared" si="28"/>
        <v>-0.77346009040184671</v>
      </c>
      <c r="L47">
        <f t="shared" si="29"/>
        <v>1.2222013826849352E-3</v>
      </c>
      <c r="M47">
        <f t="shared" si="30"/>
        <v>1400.7186830077151</v>
      </c>
      <c r="N47">
        <f t="shared" si="31"/>
        <v>2.7003030239458485E-2</v>
      </c>
      <c r="O47">
        <f t="shared" si="32"/>
        <v>2.1277158958152023</v>
      </c>
      <c r="P47">
        <f t="shared" si="33"/>
        <v>29.948759078979492</v>
      </c>
      <c r="Q47" s="1">
        <v>6</v>
      </c>
      <c r="R47">
        <f t="shared" si="34"/>
        <v>1.4200000166893005</v>
      </c>
      <c r="S47" s="1">
        <v>1</v>
      </c>
      <c r="T47">
        <f t="shared" si="35"/>
        <v>2.8400000333786011</v>
      </c>
      <c r="U47" s="1">
        <v>30.280433654785156</v>
      </c>
      <c r="V47" s="1">
        <v>29.948759078979492</v>
      </c>
      <c r="W47" s="1">
        <v>30.020343780517578</v>
      </c>
      <c r="X47" s="1">
        <v>418.470458984375</v>
      </c>
      <c r="Y47" s="1">
        <v>419.99166870117188</v>
      </c>
      <c r="Z47" s="1">
        <v>21.267351150512695</v>
      </c>
      <c r="AA47" s="1">
        <v>21.320100784301758</v>
      </c>
      <c r="AB47" s="1">
        <v>48.843990325927734</v>
      </c>
      <c r="AC47" s="1">
        <v>48.965995788574219</v>
      </c>
      <c r="AD47" s="1">
        <v>300.59722900390625</v>
      </c>
      <c r="AE47" s="1">
        <v>0.95558494329452515</v>
      </c>
      <c r="AF47" s="1">
        <v>0.14099603891372681</v>
      </c>
      <c r="AG47" s="1">
        <v>99.446548461914063</v>
      </c>
      <c r="AH47" s="1">
        <v>-1.3921339511871338</v>
      </c>
      <c r="AI47" s="1">
        <v>0.12883242964744568</v>
      </c>
      <c r="AJ47" s="1">
        <v>0.21867944300174713</v>
      </c>
      <c r="AK47" s="1">
        <v>1.5161539427936077E-2</v>
      </c>
      <c r="AL47" s="1">
        <v>0.17960686981678009</v>
      </c>
      <c r="AM47" s="1">
        <v>1.3890880160033703E-2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87</v>
      </c>
      <c r="AV47">
        <f t="shared" si="36"/>
        <v>0.50099538167317703</v>
      </c>
      <c r="AW47">
        <f t="shared" si="37"/>
        <v>2.7003030239458485E-5</v>
      </c>
      <c r="AX47">
        <f t="shared" si="38"/>
        <v>303.09875907897947</v>
      </c>
      <c r="AY47">
        <f t="shared" si="39"/>
        <v>303.43043365478513</v>
      </c>
      <c r="AZ47">
        <f t="shared" si="40"/>
        <v>0.15289358750968596</v>
      </c>
      <c r="BA47">
        <f t="shared" si="41"/>
        <v>3.3294856105333684E-2</v>
      </c>
      <c r="BB47">
        <f t="shared" si="42"/>
        <v>4.2479263316741589</v>
      </c>
      <c r="BC47">
        <f t="shared" si="43"/>
        <v>42.715673870783213</v>
      </c>
      <c r="BD47">
        <f t="shared" si="44"/>
        <v>21.395573086481456</v>
      </c>
      <c r="BE47">
        <f t="shared" si="45"/>
        <v>30.114596366882324</v>
      </c>
      <c r="BF47">
        <f t="shared" si="46"/>
        <v>4.2885739878557363</v>
      </c>
      <c r="BG47">
        <f t="shared" si="47"/>
        <v>1.2216756314073474E-3</v>
      </c>
      <c r="BH47">
        <f t="shared" si="48"/>
        <v>2.1202104358589566</v>
      </c>
      <c r="BI47">
        <f t="shared" si="49"/>
        <v>2.1683635519967797</v>
      </c>
      <c r="BJ47">
        <f t="shared" si="50"/>
        <v>7.635944876965802E-4</v>
      </c>
      <c r="BK47">
        <f t="shared" si="51"/>
        <v>139.29663839123518</v>
      </c>
      <c r="BL47">
        <f t="shared" si="52"/>
        <v>3.3351106400263859</v>
      </c>
      <c r="BM47">
        <f t="shared" si="53"/>
        <v>48.277147271540109</v>
      </c>
      <c r="BN47">
        <f t="shared" si="54"/>
        <v>420.35933458489382</v>
      </c>
      <c r="BO47">
        <f t="shared" si="55"/>
        <v>-8.8829826343365221E-4</v>
      </c>
    </row>
    <row r="48" spans="1:67" x14ac:dyDescent="0.25">
      <c r="A48" s="1">
        <v>36</v>
      </c>
      <c r="B48" s="1" t="s">
        <v>123</v>
      </c>
      <c r="C48" s="1" t="s">
        <v>269</v>
      </c>
      <c r="D48" s="1" t="s">
        <v>82</v>
      </c>
      <c r="E48" s="1" t="s">
        <v>83</v>
      </c>
      <c r="F48" s="1" t="s">
        <v>84</v>
      </c>
      <c r="G48" s="1" t="s">
        <v>85</v>
      </c>
      <c r="H48" s="1" t="s">
        <v>86</v>
      </c>
      <c r="I48" s="1">
        <v>376.99999722838402</v>
      </c>
      <c r="J48" s="1">
        <v>0</v>
      </c>
      <c r="K48">
        <f t="shared" si="28"/>
        <v>-0.78159623614563167</v>
      </c>
      <c r="L48">
        <f t="shared" si="29"/>
        <v>1.131163968104594E-3</v>
      </c>
      <c r="M48">
        <f t="shared" si="30"/>
        <v>1492.1101181356576</v>
      </c>
      <c r="N48">
        <f t="shared" si="31"/>
        <v>2.4982943143132801E-2</v>
      </c>
      <c r="O48">
        <f t="shared" si="32"/>
        <v>2.1269017147691436</v>
      </c>
      <c r="P48">
        <f t="shared" si="33"/>
        <v>29.949172973632813</v>
      </c>
      <c r="Q48" s="1">
        <v>6</v>
      </c>
      <c r="R48">
        <f t="shared" si="34"/>
        <v>1.4200000166893005</v>
      </c>
      <c r="S48" s="1">
        <v>1</v>
      </c>
      <c r="T48">
        <f t="shared" si="35"/>
        <v>2.8400000333786011</v>
      </c>
      <c r="U48" s="1">
        <v>30.280551910400391</v>
      </c>
      <c r="V48" s="1">
        <v>29.949172973632813</v>
      </c>
      <c r="W48" s="1">
        <v>30.020303726196289</v>
      </c>
      <c r="X48" s="1">
        <v>418.44375610351563</v>
      </c>
      <c r="Y48" s="1">
        <v>419.98291015625</v>
      </c>
      <c r="Z48" s="1">
        <v>21.280420303344727</v>
      </c>
      <c r="AA48" s="1">
        <v>21.3292236328125</v>
      </c>
      <c r="AB48" s="1">
        <v>48.873184204101563</v>
      </c>
      <c r="AC48" s="1">
        <v>48.987773895263672</v>
      </c>
      <c r="AD48" s="1">
        <v>300.59518432617188</v>
      </c>
      <c r="AE48" s="1">
        <v>0.96537399291992188</v>
      </c>
      <c r="AF48" s="1">
        <v>0.19830477237701416</v>
      </c>
      <c r="AG48" s="1">
        <v>99.446922302246094</v>
      </c>
      <c r="AH48" s="1">
        <v>-1.3921339511871338</v>
      </c>
      <c r="AI48" s="1">
        <v>0.12883242964744568</v>
      </c>
      <c r="AJ48" s="1">
        <v>0.21867944300174713</v>
      </c>
      <c r="AK48" s="1">
        <v>1.5161539427936077E-2</v>
      </c>
      <c r="AL48" s="1">
        <v>0.17960686981678009</v>
      </c>
      <c r="AM48" s="1">
        <v>1.3890880160033703E-2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87</v>
      </c>
      <c r="AV48">
        <f t="shared" si="36"/>
        <v>0.50099197387695305</v>
      </c>
      <c r="AW48">
        <f t="shared" si="37"/>
        <v>2.4982943143132802E-5</v>
      </c>
      <c r="AX48">
        <f t="shared" si="38"/>
        <v>303.09917297363279</v>
      </c>
      <c r="AY48">
        <f t="shared" si="39"/>
        <v>303.43055191040037</v>
      </c>
      <c r="AZ48">
        <f t="shared" si="40"/>
        <v>0.15445983541474106</v>
      </c>
      <c r="BA48">
        <f t="shared" si="41"/>
        <v>3.427852144888225E-2</v>
      </c>
      <c r="BB48">
        <f t="shared" si="42"/>
        <v>4.2480273601486793</v>
      </c>
      <c r="BC48">
        <f t="shared" si="43"/>
        <v>42.716529197733998</v>
      </c>
      <c r="BD48">
        <f t="shared" si="44"/>
        <v>21.387305564921498</v>
      </c>
      <c r="BE48">
        <f t="shared" si="45"/>
        <v>30.114862442016602</v>
      </c>
      <c r="BF48">
        <f t="shared" si="46"/>
        <v>4.2886394757554829</v>
      </c>
      <c r="BG48">
        <f t="shared" si="47"/>
        <v>1.1307136080775974E-3</v>
      </c>
      <c r="BH48">
        <f t="shared" si="48"/>
        <v>2.1211256453795357</v>
      </c>
      <c r="BI48">
        <f t="shared" si="49"/>
        <v>2.1675138303759471</v>
      </c>
      <c r="BJ48">
        <f t="shared" si="50"/>
        <v>7.0673645328762739E-4</v>
      </c>
      <c r="BK48">
        <f t="shared" si="51"/>
        <v>148.38575898463199</v>
      </c>
      <c r="BL48">
        <f t="shared" si="52"/>
        <v>3.5527877017198972</v>
      </c>
      <c r="BM48">
        <f t="shared" si="53"/>
        <v>48.296245751615231</v>
      </c>
      <c r="BN48">
        <f t="shared" si="54"/>
        <v>420.35444357399484</v>
      </c>
      <c r="BO48">
        <f t="shared" si="55"/>
        <v>-8.9800796628862391E-4</v>
      </c>
    </row>
    <row r="49" spans="1:67" x14ac:dyDescent="0.25">
      <c r="A49" s="1">
        <v>37</v>
      </c>
      <c r="B49" s="1" t="s">
        <v>124</v>
      </c>
      <c r="C49" s="1" t="s">
        <v>269</v>
      </c>
      <c r="D49" s="1" t="s">
        <v>82</v>
      </c>
      <c r="E49" s="1" t="s">
        <v>83</v>
      </c>
      <c r="F49" s="1" t="s">
        <v>84</v>
      </c>
      <c r="G49" s="1" t="s">
        <v>85</v>
      </c>
      <c r="H49" s="1" t="s">
        <v>86</v>
      </c>
      <c r="I49" s="1">
        <v>381.99999711662531</v>
      </c>
      <c r="J49" s="1">
        <v>0</v>
      </c>
      <c r="K49">
        <f t="shared" si="28"/>
        <v>-0.76314887846395929</v>
      </c>
      <c r="L49">
        <f t="shared" si="29"/>
        <v>1.0714129401429246E-3</v>
      </c>
      <c r="M49">
        <f t="shared" si="30"/>
        <v>1525.6053142922908</v>
      </c>
      <c r="N49">
        <f t="shared" si="31"/>
        <v>2.3652872850752696E-2</v>
      </c>
      <c r="O49">
        <f t="shared" si="32"/>
        <v>2.1259138358153042</v>
      </c>
      <c r="P49">
        <f t="shared" si="33"/>
        <v>29.949417114257813</v>
      </c>
      <c r="Q49" s="1">
        <v>6</v>
      </c>
      <c r="R49">
        <f t="shared" si="34"/>
        <v>1.4200000166893005</v>
      </c>
      <c r="S49" s="1">
        <v>1</v>
      </c>
      <c r="T49">
        <f t="shared" si="35"/>
        <v>2.8400000333786011</v>
      </c>
      <c r="U49" s="1">
        <v>30.280723571777344</v>
      </c>
      <c r="V49" s="1">
        <v>29.949417114257813</v>
      </c>
      <c r="W49" s="1">
        <v>30.020614624023438</v>
      </c>
      <c r="X49" s="1">
        <v>418.45321655273438</v>
      </c>
      <c r="Y49" s="1">
        <v>419.95669555664063</v>
      </c>
      <c r="Z49" s="1">
        <v>21.293508529663086</v>
      </c>
      <c r="AA49" s="1">
        <v>21.339714050292969</v>
      </c>
      <c r="AB49" s="1">
        <v>48.90234375</v>
      </c>
      <c r="AC49" s="1">
        <v>49.009506225585938</v>
      </c>
      <c r="AD49" s="1">
        <v>300.589111328125</v>
      </c>
      <c r="AE49" s="1">
        <v>0.97471320629119873</v>
      </c>
      <c r="AF49" s="1">
        <v>0.18769966065883636</v>
      </c>
      <c r="AG49" s="1">
        <v>99.447120666503906</v>
      </c>
      <c r="AH49" s="1">
        <v>-1.3921339511871338</v>
      </c>
      <c r="AI49" s="1">
        <v>0.12883242964744568</v>
      </c>
      <c r="AJ49" s="1">
        <v>0.21867944300174713</v>
      </c>
      <c r="AK49" s="1">
        <v>1.5161539427936077E-2</v>
      </c>
      <c r="AL49" s="1">
        <v>0.17960686981678009</v>
      </c>
      <c r="AM49" s="1">
        <v>1.3890880160033703E-2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87</v>
      </c>
      <c r="AV49">
        <f t="shared" si="36"/>
        <v>0.50098185221354152</v>
      </c>
      <c r="AW49">
        <f t="shared" si="37"/>
        <v>2.3652872850752694E-5</v>
      </c>
      <c r="AX49">
        <f t="shared" si="38"/>
        <v>303.09941711425779</v>
      </c>
      <c r="AY49">
        <f t="shared" si="39"/>
        <v>303.43072357177732</v>
      </c>
      <c r="AZ49">
        <f t="shared" si="40"/>
        <v>0.15595410952074573</v>
      </c>
      <c r="BA49">
        <f t="shared" si="41"/>
        <v>3.4948014598340078E-2</v>
      </c>
      <c r="BB49">
        <f t="shared" si="42"/>
        <v>4.2480869539634778</v>
      </c>
      <c r="BC49">
        <f t="shared" si="43"/>
        <v>42.717043243609282</v>
      </c>
      <c r="BD49">
        <f t="shared" si="44"/>
        <v>21.377329193316314</v>
      </c>
      <c r="BE49">
        <f t="shared" si="45"/>
        <v>30.115070343017578</v>
      </c>
      <c r="BF49">
        <f t="shared" si="46"/>
        <v>4.2886906461187619</v>
      </c>
      <c r="BG49">
        <f t="shared" si="47"/>
        <v>1.0710088933915509E-3</v>
      </c>
      <c r="BH49">
        <f t="shared" si="48"/>
        <v>2.1221731181481736</v>
      </c>
      <c r="BI49">
        <f t="shared" si="49"/>
        <v>2.1665175279705884</v>
      </c>
      <c r="BJ49">
        <f t="shared" si="50"/>
        <v>6.69416847722589E-4</v>
      </c>
      <c r="BK49">
        <f t="shared" si="51"/>
        <v>151.71705577988507</v>
      </c>
      <c r="BL49">
        <f t="shared" si="52"/>
        <v>3.6327681649893555</v>
      </c>
      <c r="BM49">
        <f t="shared" si="53"/>
        <v>48.319604868495212</v>
      </c>
      <c r="BN49">
        <f t="shared" si="54"/>
        <v>420.31945998404126</v>
      </c>
      <c r="BO49">
        <f t="shared" si="55"/>
        <v>-8.773101360715933E-4</v>
      </c>
    </row>
    <row r="50" spans="1:67" x14ac:dyDescent="0.25">
      <c r="A50" s="1">
        <v>38</v>
      </c>
      <c r="B50" s="1" t="s">
        <v>125</v>
      </c>
      <c r="C50" s="1" t="s">
        <v>269</v>
      </c>
      <c r="D50" s="1" t="s">
        <v>82</v>
      </c>
      <c r="E50" s="1" t="s">
        <v>83</v>
      </c>
      <c r="F50" s="1" t="s">
        <v>84</v>
      </c>
      <c r="G50" s="1" t="s">
        <v>85</v>
      </c>
      <c r="H50" s="1" t="s">
        <v>86</v>
      </c>
      <c r="I50" s="1">
        <v>387.49999699369073</v>
      </c>
      <c r="J50" s="1">
        <v>0</v>
      </c>
      <c r="K50">
        <f t="shared" si="28"/>
        <v>-0.75348975106856553</v>
      </c>
      <c r="L50">
        <f t="shared" si="29"/>
        <v>1.0194993134179098E-3</v>
      </c>
      <c r="M50">
        <f t="shared" si="30"/>
        <v>1567.7363965233033</v>
      </c>
      <c r="N50">
        <f t="shared" si="31"/>
        <v>2.2492284218579014E-2</v>
      </c>
      <c r="O50">
        <f t="shared" si="32"/>
        <v>2.1244899139878228</v>
      </c>
      <c r="P50">
        <f t="shared" si="33"/>
        <v>29.948419570922852</v>
      </c>
      <c r="Q50" s="1">
        <v>6</v>
      </c>
      <c r="R50">
        <f t="shared" si="34"/>
        <v>1.4200000166893005</v>
      </c>
      <c r="S50" s="1">
        <v>1</v>
      </c>
      <c r="T50">
        <f t="shared" si="35"/>
        <v>2.8400000333786011</v>
      </c>
      <c r="U50" s="1">
        <v>30.280778884887695</v>
      </c>
      <c r="V50" s="1">
        <v>29.948419570922852</v>
      </c>
      <c r="W50" s="1">
        <v>30.020547866821289</v>
      </c>
      <c r="X50" s="1">
        <v>418.4552001953125</v>
      </c>
      <c r="Y50" s="1">
        <v>419.94036865234375</v>
      </c>
      <c r="Z50" s="1">
        <v>21.307672500610352</v>
      </c>
      <c r="AA50" s="1">
        <v>21.35161018371582</v>
      </c>
      <c r="AB50" s="1">
        <v>48.934909820556641</v>
      </c>
      <c r="AC50" s="1">
        <v>49.037120819091797</v>
      </c>
      <c r="AD50" s="1">
        <v>300.58987426757813</v>
      </c>
      <c r="AE50" s="1">
        <v>0.94260680675506592</v>
      </c>
      <c r="AF50" s="1">
        <v>0.17798992991447449</v>
      </c>
      <c r="AG50" s="1">
        <v>99.446998596191406</v>
      </c>
      <c r="AH50" s="1">
        <v>-1.3921339511871338</v>
      </c>
      <c r="AI50" s="1">
        <v>0.12883242964744568</v>
      </c>
      <c r="AJ50" s="1">
        <v>0.21867944300174713</v>
      </c>
      <c r="AK50" s="1">
        <v>1.5161539427936077E-2</v>
      </c>
      <c r="AL50" s="1">
        <v>0.17960686981678009</v>
      </c>
      <c r="AM50" s="1">
        <v>1.3890880160033703E-2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87</v>
      </c>
      <c r="AV50">
        <f t="shared" si="36"/>
        <v>0.50098312377929688</v>
      </c>
      <c r="AW50">
        <f t="shared" si="37"/>
        <v>2.2492284218579015E-5</v>
      </c>
      <c r="AX50">
        <f t="shared" si="38"/>
        <v>303.09841957092283</v>
      </c>
      <c r="AY50">
        <f t="shared" si="39"/>
        <v>303.43077888488767</v>
      </c>
      <c r="AZ50">
        <f t="shared" si="40"/>
        <v>0.15081708570978591</v>
      </c>
      <c r="BA50">
        <f t="shared" si="41"/>
        <v>3.5610712448835929E-2</v>
      </c>
      <c r="BB50">
        <f t="shared" si="42"/>
        <v>4.2478434619542362</v>
      </c>
      <c r="BC50">
        <f t="shared" si="43"/>
        <v>42.714647218291397</v>
      </c>
      <c r="BD50">
        <f t="shared" si="44"/>
        <v>21.363037034575576</v>
      </c>
      <c r="BE50">
        <f t="shared" si="45"/>
        <v>30.114599227905273</v>
      </c>
      <c r="BF50">
        <f t="shared" si="46"/>
        <v>4.2885746920220678</v>
      </c>
      <c r="BG50">
        <f t="shared" si="47"/>
        <v>1.0191334662851819E-3</v>
      </c>
      <c r="BH50">
        <f t="shared" si="48"/>
        <v>2.1233535479664134</v>
      </c>
      <c r="BI50">
        <f t="shared" si="49"/>
        <v>2.1652211440556544</v>
      </c>
      <c r="BJ50">
        <f t="shared" si="50"/>
        <v>6.3699127540652631E-4</v>
      </c>
      <c r="BK50">
        <f t="shared" si="51"/>
        <v>155.90667922425109</v>
      </c>
      <c r="BL50">
        <f t="shared" si="52"/>
        <v>3.7332357485764507</v>
      </c>
      <c r="BM50">
        <f t="shared" si="53"/>
        <v>48.350062392336426</v>
      </c>
      <c r="BN50">
        <f t="shared" si="54"/>
        <v>420.29854159318432</v>
      </c>
      <c r="BO50">
        <f t="shared" si="55"/>
        <v>-8.6679521508817813E-4</v>
      </c>
    </row>
    <row r="51" spans="1:67" x14ac:dyDescent="0.25">
      <c r="A51" s="1">
        <v>39</v>
      </c>
      <c r="B51" s="1" t="s">
        <v>126</v>
      </c>
      <c r="C51" s="1" t="s">
        <v>269</v>
      </c>
      <c r="D51" s="1" t="s">
        <v>82</v>
      </c>
      <c r="E51" s="1" t="s">
        <v>83</v>
      </c>
      <c r="F51" s="1" t="s">
        <v>84</v>
      </c>
      <c r="G51" s="1" t="s">
        <v>85</v>
      </c>
      <c r="H51" s="1" t="s">
        <v>86</v>
      </c>
      <c r="I51" s="1">
        <v>392.49999688193202</v>
      </c>
      <c r="J51" s="1">
        <v>0</v>
      </c>
      <c r="K51">
        <f t="shared" si="28"/>
        <v>-0.73629780616484242</v>
      </c>
      <c r="L51">
        <f t="shared" si="29"/>
        <v>9.8458744468903048E-4</v>
      </c>
      <c r="M51">
        <f t="shared" si="30"/>
        <v>1581.4961107055906</v>
      </c>
      <c r="N51">
        <f t="shared" si="31"/>
        <v>2.1707562602345368E-2</v>
      </c>
      <c r="O51">
        <f t="shared" si="32"/>
        <v>2.1230330200803906</v>
      </c>
      <c r="P51">
        <f t="shared" si="33"/>
        <v>29.947290420532227</v>
      </c>
      <c r="Q51" s="1">
        <v>6</v>
      </c>
      <c r="R51">
        <f t="shared" si="34"/>
        <v>1.4200000166893005</v>
      </c>
      <c r="S51" s="1">
        <v>1</v>
      </c>
      <c r="T51">
        <f t="shared" si="35"/>
        <v>2.8400000333786011</v>
      </c>
      <c r="U51" s="1">
        <v>30.280961990356445</v>
      </c>
      <c r="V51" s="1">
        <v>29.947290420532227</v>
      </c>
      <c r="W51" s="1">
        <v>30.019990921020508</v>
      </c>
      <c r="X51" s="1">
        <v>418.4830322265625</v>
      </c>
      <c r="Y51" s="1">
        <v>419.93453979492188</v>
      </c>
      <c r="Z51" s="1">
        <v>21.321117401123047</v>
      </c>
      <c r="AA51" s="1">
        <v>21.363521575927734</v>
      </c>
      <c r="AB51" s="1">
        <v>48.965156555175781</v>
      </c>
      <c r="AC51" s="1">
        <v>49.062721252441406</v>
      </c>
      <c r="AD51" s="1">
        <v>300.59039306640625</v>
      </c>
      <c r="AE51" s="1">
        <v>0.91016799211502075</v>
      </c>
      <c r="AF51" s="1">
        <v>0.11413725465536118</v>
      </c>
      <c r="AG51" s="1">
        <v>99.446846008300781</v>
      </c>
      <c r="AH51" s="1">
        <v>-1.3921339511871338</v>
      </c>
      <c r="AI51" s="1">
        <v>0.12883242964744568</v>
      </c>
      <c r="AJ51" s="1">
        <v>0.21867944300174713</v>
      </c>
      <c r="AK51" s="1">
        <v>1.5161539427936077E-2</v>
      </c>
      <c r="AL51" s="1">
        <v>0.17960686981678009</v>
      </c>
      <c r="AM51" s="1">
        <v>1.3890880160033703E-2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87</v>
      </c>
      <c r="AV51">
        <f t="shared" si="36"/>
        <v>0.50098398844401038</v>
      </c>
      <c r="AW51">
        <f t="shared" si="37"/>
        <v>2.1707562602345368E-5</v>
      </c>
      <c r="AX51">
        <f t="shared" si="38"/>
        <v>303.0972904205322</v>
      </c>
      <c r="AY51">
        <f t="shared" si="39"/>
        <v>303.43096199035642</v>
      </c>
      <c r="AZ51">
        <f t="shared" si="40"/>
        <v>0.14562687548338893</v>
      </c>
      <c r="BA51">
        <f t="shared" si="41"/>
        <v>3.6120839759362873E-2</v>
      </c>
      <c r="BB51">
        <f t="shared" si="42"/>
        <v>4.2475678604366873</v>
      </c>
      <c r="BC51">
        <f t="shared" si="43"/>
        <v>42.71194141322637</v>
      </c>
      <c r="BD51">
        <f t="shared" si="44"/>
        <v>21.348419837298636</v>
      </c>
      <c r="BE51">
        <f t="shared" si="45"/>
        <v>30.114126205444336</v>
      </c>
      <c r="BF51">
        <f t="shared" si="46"/>
        <v>4.2884582712242594</v>
      </c>
      <c r="BG51">
        <f t="shared" si="47"/>
        <v>9.8424622058343914E-4</v>
      </c>
      <c r="BH51">
        <f t="shared" si="48"/>
        <v>2.1245348403562967</v>
      </c>
      <c r="BI51">
        <f t="shared" si="49"/>
        <v>2.1639234308679627</v>
      </c>
      <c r="BJ51">
        <f t="shared" si="50"/>
        <v>6.1518453562011083E-4</v>
      </c>
      <c r="BK51">
        <f t="shared" si="51"/>
        <v>157.27480018406547</v>
      </c>
      <c r="BL51">
        <f t="shared" si="52"/>
        <v>3.7660538984907643</v>
      </c>
      <c r="BM51">
        <f t="shared" si="53"/>
        <v>48.381253191942086</v>
      </c>
      <c r="BN51">
        <f t="shared" si="54"/>
        <v>420.28454050852753</v>
      </c>
      <c r="BO51">
        <f t="shared" si="55"/>
        <v>-8.4759269378860132E-4</v>
      </c>
    </row>
    <row r="52" spans="1:67" x14ac:dyDescent="0.25">
      <c r="A52" s="1">
        <v>40</v>
      </c>
      <c r="B52" s="1" t="s">
        <v>127</v>
      </c>
      <c r="C52" s="1" t="s">
        <v>269</v>
      </c>
      <c r="D52" s="1" t="s">
        <v>82</v>
      </c>
      <c r="E52" s="1" t="s">
        <v>83</v>
      </c>
      <c r="F52" s="1" t="s">
        <v>84</v>
      </c>
      <c r="G52" s="1" t="s">
        <v>85</v>
      </c>
      <c r="H52" s="1" t="s">
        <v>86</v>
      </c>
      <c r="I52" s="1">
        <v>397.49999677017331</v>
      </c>
      <c r="J52" s="1">
        <v>0</v>
      </c>
      <c r="K52">
        <f t="shared" si="28"/>
        <v>-0.76083039537082631</v>
      </c>
      <c r="L52">
        <f t="shared" si="29"/>
        <v>9.1756803433332363E-4</v>
      </c>
      <c r="M52">
        <f t="shared" si="30"/>
        <v>1709.4733615155301</v>
      </c>
      <c r="N52">
        <f t="shared" si="31"/>
        <v>2.0219766175148337E-2</v>
      </c>
      <c r="O52">
        <f t="shared" si="32"/>
        <v>2.1218999825782969</v>
      </c>
      <c r="P52">
        <f t="shared" si="33"/>
        <v>29.947183609008789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30.281230926513672</v>
      </c>
      <c r="V52" s="1">
        <v>29.947183609008789</v>
      </c>
      <c r="W52" s="1">
        <v>30.019496917724609</v>
      </c>
      <c r="X52" s="1">
        <v>418.46466064453125</v>
      </c>
      <c r="Y52" s="1">
        <v>419.96630859375</v>
      </c>
      <c r="Z52" s="1">
        <v>21.335168838500977</v>
      </c>
      <c r="AA52" s="1">
        <v>21.374664306640625</v>
      </c>
      <c r="AB52" s="1">
        <v>48.996726989746094</v>
      </c>
      <c r="AC52" s="1">
        <v>49.088081359863281</v>
      </c>
      <c r="AD52" s="1">
        <v>300.60525512695313</v>
      </c>
      <c r="AE52" s="1">
        <v>0.86839175224304199</v>
      </c>
      <c r="AF52" s="1">
        <v>0.11988785862922668</v>
      </c>
      <c r="AG52" s="1">
        <v>99.446792602539063</v>
      </c>
      <c r="AH52" s="1">
        <v>-1.3921339511871338</v>
      </c>
      <c r="AI52" s="1">
        <v>0.12883242964744568</v>
      </c>
      <c r="AJ52" s="1">
        <v>0.21867944300174713</v>
      </c>
      <c r="AK52" s="1">
        <v>1.5161539427936077E-2</v>
      </c>
      <c r="AL52" s="1">
        <v>0.17960686981678009</v>
      </c>
      <c r="AM52" s="1">
        <v>1.3890880160033703E-2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87</v>
      </c>
      <c r="AV52">
        <f t="shared" si="36"/>
        <v>0.50100875854492177</v>
      </c>
      <c r="AW52">
        <f t="shared" si="37"/>
        <v>2.0219766175148337E-5</v>
      </c>
      <c r="AX52">
        <f t="shared" si="38"/>
        <v>303.09718360900877</v>
      </c>
      <c r="AY52">
        <f t="shared" si="39"/>
        <v>303.43123092651365</v>
      </c>
      <c r="AZ52">
        <f t="shared" si="40"/>
        <v>0.1389426772532758</v>
      </c>
      <c r="BA52">
        <f t="shared" si="41"/>
        <v>3.6837321820594342E-2</v>
      </c>
      <c r="BB52">
        <f t="shared" si="42"/>
        <v>4.2475417908296818</v>
      </c>
      <c r="BC52">
        <f t="shared" si="43"/>
        <v>42.711702204473447</v>
      </c>
      <c r="BD52">
        <f t="shared" si="44"/>
        <v>21.337037897832822</v>
      </c>
      <c r="BE52">
        <f t="shared" si="45"/>
        <v>30.11420726776123</v>
      </c>
      <c r="BF52">
        <f t="shared" si="46"/>
        <v>4.2884782221734925</v>
      </c>
      <c r="BG52">
        <f t="shared" si="47"/>
        <v>9.1727167547475913E-4</v>
      </c>
      <c r="BH52">
        <f t="shared" si="48"/>
        <v>2.1256418082513848</v>
      </c>
      <c r="BI52">
        <f t="shared" si="49"/>
        <v>2.1628364139221077</v>
      </c>
      <c r="BJ52">
        <f t="shared" si="50"/>
        <v>5.7332141579905264E-4</v>
      </c>
      <c r="BK52">
        <f t="shared" si="51"/>
        <v>170.0016428422002</v>
      </c>
      <c r="BL52">
        <f t="shared" si="52"/>
        <v>4.0705011962499382</v>
      </c>
      <c r="BM52">
        <f t="shared" si="53"/>
        <v>48.406977193472635</v>
      </c>
      <c r="BN52">
        <f t="shared" si="54"/>
        <v>420.32797092532707</v>
      </c>
      <c r="BO52">
        <f t="shared" si="55"/>
        <v>-8.7620863098257301E-4</v>
      </c>
    </row>
    <row r="53" spans="1:67" x14ac:dyDescent="0.25">
      <c r="A53" s="1">
        <v>41</v>
      </c>
      <c r="B53" s="1" t="s">
        <v>128</v>
      </c>
      <c r="C53" s="1" t="s">
        <v>269</v>
      </c>
      <c r="D53" s="1" t="s">
        <v>82</v>
      </c>
      <c r="E53" s="1" t="s">
        <v>83</v>
      </c>
      <c r="F53" s="1" t="s">
        <v>84</v>
      </c>
      <c r="G53" s="1" t="s">
        <v>85</v>
      </c>
      <c r="H53" s="1" t="s">
        <v>86</v>
      </c>
      <c r="I53" s="1">
        <v>402.99999664723873</v>
      </c>
      <c r="J53" s="1">
        <v>0</v>
      </c>
      <c r="K53">
        <f t="shared" si="28"/>
        <v>-0.77728078742178963</v>
      </c>
      <c r="L53">
        <f t="shared" si="29"/>
        <v>8.5803958387670306E-4</v>
      </c>
      <c r="M53">
        <f t="shared" si="30"/>
        <v>1830.0963282485425</v>
      </c>
      <c r="N53">
        <f t="shared" si="31"/>
        <v>1.8897977598741809E-2</v>
      </c>
      <c r="O53">
        <f t="shared" si="32"/>
        <v>2.1207171636183939</v>
      </c>
      <c r="P53">
        <f t="shared" si="33"/>
        <v>29.947988510131836</v>
      </c>
      <c r="Q53" s="1">
        <v>6</v>
      </c>
      <c r="R53">
        <f t="shared" si="34"/>
        <v>1.4200000166893005</v>
      </c>
      <c r="S53" s="1">
        <v>1</v>
      </c>
      <c r="T53">
        <f t="shared" si="35"/>
        <v>2.8400000333786011</v>
      </c>
      <c r="U53" s="1">
        <v>30.281578063964844</v>
      </c>
      <c r="V53" s="1">
        <v>29.947988510131836</v>
      </c>
      <c r="W53" s="1">
        <v>30.01953125</v>
      </c>
      <c r="X53" s="1">
        <v>418.43368530273438</v>
      </c>
      <c r="Y53" s="1">
        <v>419.96926879882813</v>
      </c>
      <c r="Z53" s="1">
        <v>21.351604461669922</v>
      </c>
      <c r="AA53" s="1">
        <v>21.388517379760742</v>
      </c>
      <c r="AB53" s="1">
        <v>49.033016204833984</v>
      </c>
      <c r="AC53" s="1">
        <v>49.118728637695313</v>
      </c>
      <c r="AD53" s="1">
        <v>300.60659790039063</v>
      </c>
      <c r="AE53" s="1">
        <v>0.8816077709197998</v>
      </c>
      <c r="AF53" s="1">
        <v>0.13777686655521393</v>
      </c>
      <c r="AG53" s="1">
        <v>99.446868896484375</v>
      </c>
      <c r="AH53" s="1">
        <v>-1.3921339511871338</v>
      </c>
      <c r="AI53" s="1">
        <v>0.12883242964744568</v>
      </c>
      <c r="AJ53" s="1">
        <v>0.21867944300174713</v>
      </c>
      <c r="AK53" s="1">
        <v>1.5161539427936077E-2</v>
      </c>
      <c r="AL53" s="1">
        <v>0.17960686981678009</v>
      </c>
      <c r="AM53" s="1">
        <v>1.3890880160033703E-2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87</v>
      </c>
      <c r="AV53">
        <f t="shared" si="36"/>
        <v>0.50101099650065095</v>
      </c>
      <c r="AW53">
        <f t="shared" si="37"/>
        <v>1.8897977598741808E-5</v>
      </c>
      <c r="AX53">
        <f t="shared" si="38"/>
        <v>303.09798851013181</v>
      </c>
      <c r="AY53">
        <f t="shared" si="39"/>
        <v>303.43157806396482</v>
      </c>
      <c r="AZ53">
        <f t="shared" si="40"/>
        <v>0.14105724019429289</v>
      </c>
      <c r="BA53">
        <f t="shared" si="41"/>
        <v>3.7457541832320439E-2</v>
      </c>
      <c r="BB53">
        <f t="shared" si="42"/>
        <v>4.247738247373638</v>
      </c>
      <c r="BC53">
        <f t="shared" si="43"/>
        <v>42.713644929285479</v>
      </c>
      <c r="BD53">
        <f t="shared" si="44"/>
        <v>21.325127549524737</v>
      </c>
      <c r="BE53">
        <f t="shared" si="45"/>
        <v>30.11478328704834</v>
      </c>
      <c r="BF53">
        <f t="shared" si="46"/>
        <v>4.2886199936010545</v>
      </c>
      <c r="BG53">
        <f t="shared" si="47"/>
        <v>8.5778042558417656E-4</v>
      </c>
      <c r="BH53">
        <f t="shared" si="48"/>
        <v>2.1270210837552441</v>
      </c>
      <c r="BI53">
        <f t="shared" si="49"/>
        <v>2.1615989098458104</v>
      </c>
      <c r="BJ53">
        <f t="shared" si="50"/>
        <v>5.3613604372110062E-4</v>
      </c>
      <c r="BK53">
        <f t="shared" si="51"/>
        <v>181.99734962327025</v>
      </c>
      <c r="BL53">
        <f t="shared" si="52"/>
        <v>4.3576910603075278</v>
      </c>
      <c r="BM53">
        <f t="shared" si="53"/>
        <v>48.436620552176493</v>
      </c>
      <c r="BN53">
        <f t="shared" si="54"/>
        <v>420.33875085892907</v>
      </c>
      <c r="BO53">
        <f t="shared" si="55"/>
        <v>-8.9567888960781559E-4</v>
      </c>
    </row>
    <row r="54" spans="1:67" x14ac:dyDescent="0.25">
      <c r="A54" s="1">
        <v>42</v>
      </c>
      <c r="B54" s="1" t="s">
        <v>129</v>
      </c>
      <c r="C54" s="1" t="s">
        <v>269</v>
      </c>
      <c r="D54" s="1" t="s">
        <v>82</v>
      </c>
      <c r="E54" s="1" t="s">
        <v>83</v>
      </c>
      <c r="F54" s="1" t="s">
        <v>84</v>
      </c>
      <c r="G54" s="1" t="s">
        <v>85</v>
      </c>
      <c r="H54" s="1" t="s">
        <v>86</v>
      </c>
      <c r="I54" s="1">
        <v>407.99999653548002</v>
      </c>
      <c r="J54" s="1">
        <v>0</v>
      </c>
      <c r="K54">
        <f t="shared" si="28"/>
        <v>-0.79036029951506948</v>
      </c>
      <c r="L54">
        <f t="shared" si="29"/>
        <v>7.7275374394511649E-4</v>
      </c>
      <c r="M54">
        <f t="shared" si="30"/>
        <v>2013.9324536993158</v>
      </c>
      <c r="N54">
        <f t="shared" si="31"/>
        <v>1.701329669032112E-2</v>
      </c>
      <c r="O54">
        <f t="shared" si="32"/>
        <v>2.1198610442607828</v>
      </c>
      <c r="P54">
        <f t="shared" si="33"/>
        <v>29.948814392089844</v>
      </c>
      <c r="Q54" s="1">
        <v>6</v>
      </c>
      <c r="R54">
        <f t="shared" si="34"/>
        <v>1.4200000166893005</v>
      </c>
      <c r="S54" s="1">
        <v>1</v>
      </c>
      <c r="T54">
        <f t="shared" si="35"/>
        <v>2.8400000333786011</v>
      </c>
      <c r="U54" s="1">
        <v>30.28211784362793</v>
      </c>
      <c r="V54" s="1">
        <v>29.948814392089844</v>
      </c>
      <c r="W54" s="1">
        <v>30.019769668579102</v>
      </c>
      <c r="X54" s="1">
        <v>418.412109375</v>
      </c>
      <c r="Y54" s="1">
        <v>419.97531127929688</v>
      </c>
      <c r="Z54" s="1">
        <v>21.365867614746094</v>
      </c>
      <c r="AA54" s="1">
        <v>21.399097442626953</v>
      </c>
      <c r="AB54" s="1">
        <v>49.064582824707031</v>
      </c>
      <c r="AC54" s="1">
        <v>49.142250061035156</v>
      </c>
      <c r="AD54" s="1">
        <v>300.61956787109375</v>
      </c>
      <c r="AE54" s="1">
        <v>0.87803786993026733</v>
      </c>
      <c r="AF54" s="1">
        <v>0.12579889595508575</v>
      </c>
      <c r="AG54" s="1">
        <v>99.447128295898438</v>
      </c>
      <c r="AH54" s="1">
        <v>-1.3921339511871338</v>
      </c>
      <c r="AI54" s="1">
        <v>0.12883242964744568</v>
      </c>
      <c r="AJ54" s="1">
        <v>0.21867944300174713</v>
      </c>
      <c r="AK54" s="1">
        <v>1.5161539427936077E-2</v>
      </c>
      <c r="AL54" s="1">
        <v>0.17960686981678009</v>
      </c>
      <c r="AM54" s="1">
        <v>1.3890880160033703E-2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87</v>
      </c>
      <c r="AV54">
        <f t="shared" si="36"/>
        <v>0.50103261311848957</v>
      </c>
      <c r="AW54">
        <f t="shared" si="37"/>
        <v>1.7013296690321119E-5</v>
      </c>
      <c r="AX54">
        <f t="shared" si="38"/>
        <v>303.09881439208982</v>
      </c>
      <c r="AY54">
        <f t="shared" si="39"/>
        <v>303.43211784362791</v>
      </c>
      <c r="AZ54">
        <f t="shared" si="40"/>
        <v>0.14048605604873465</v>
      </c>
      <c r="BA54">
        <f t="shared" si="41"/>
        <v>3.8351096782291198E-2</v>
      </c>
      <c r="BB54">
        <f t="shared" si="42"/>
        <v>4.2479398330541374</v>
      </c>
      <c r="BC54">
        <f t="shared" si="43"/>
        <v>42.71556057822675</v>
      </c>
      <c r="BD54">
        <f t="shared" si="44"/>
        <v>21.316463135599797</v>
      </c>
      <c r="BE54">
        <f t="shared" si="45"/>
        <v>30.115466117858887</v>
      </c>
      <c r="BF54">
        <f t="shared" si="46"/>
        <v>4.2887880590606491</v>
      </c>
      <c r="BG54">
        <f t="shared" si="47"/>
        <v>7.7254353764087138E-4</v>
      </c>
      <c r="BH54">
        <f t="shared" si="48"/>
        <v>2.1280787887933545</v>
      </c>
      <c r="BI54">
        <f t="shared" si="49"/>
        <v>2.1607092702672945</v>
      </c>
      <c r="BJ54">
        <f t="shared" si="50"/>
        <v>4.8285859234917309E-4</v>
      </c>
      <c r="BK54">
        <f t="shared" si="51"/>
        <v>200.2797991023094</v>
      </c>
      <c r="BL54">
        <f t="shared" si="52"/>
        <v>4.7953591547194234</v>
      </c>
      <c r="BM54">
        <f t="shared" si="53"/>
        <v>48.458002262450314</v>
      </c>
      <c r="BN54">
        <f t="shared" si="54"/>
        <v>420.35101071303103</v>
      </c>
      <c r="BO54">
        <f t="shared" si="55"/>
        <v>-9.111261827843835E-4</v>
      </c>
    </row>
    <row r="55" spans="1:67" x14ac:dyDescent="0.25">
      <c r="A55" s="1">
        <v>43</v>
      </c>
      <c r="B55" s="1" t="s">
        <v>130</v>
      </c>
      <c r="C55" s="1" t="s">
        <v>269</v>
      </c>
      <c r="D55" s="1" t="s">
        <v>82</v>
      </c>
      <c r="E55" s="1" t="s">
        <v>83</v>
      </c>
      <c r="F55" s="1" t="s">
        <v>84</v>
      </c>
      <c r="G55" s="1" t="s">
        <v>85</v>
      </c>
      <c r="H55" s="1" t="s">
        <v>86</v>
      </c>
      <c r="I55" s="1">
        <v>412.99999642372131</v>
      </c>
      <c r="J55" s="1">
        <v>0</v>
      </c>
      <c r="K55">
        <f t="shared" si="28"/>
        <v>-0.77861167338122439</v>
      </c>
      <c r="L55">
        <f t="shared" si="29"/>
        <v>7.0055544782516405E-4</v>
      </c>
      <c r="M55">
        <f t="shared" si="30"/>
        <v>2153.2906884368526</v>
      </c>
      <c r="N55">
        <f t="shared" si="31"/>
        <v>1.541505777562378E-2</v>
      </c>
      <c r="O55">
        <f t="shared" si="32"/>
        <v>2.1186093356090905</v>
      </c>
      <c r="P55">
        <f t="shared" si="33"/>
        <v>29.948627471923828</v>
      </c>
      <c r="Q55" s="1">
        <v>6</v>
      </c>
      <c r="R55">
        <f t="shared" si="34"/>
        <v>1.4200000166893005</v>
      </c>
      <c r="S55" s="1">
        <v>1</v>
      </c>
      <c r="T55">
        <f t="shared" si="35"/>
        <v>2.8400000333786011</v>
      </c>
      <c r="U55" s="1">
        <v>30.282564163208008</v>
      </c>
      <c r="V55" s="1">
        <v>29.948627471923828</v>
      </c>
      <c r="W55" s="1">
        <v>30.020292282104492</v>
      </c>
      <c r="X55" s="1">
        <v>418.40817260742188</v>
      </c>
      <c r="Y55" s="1">
        <v>419.94924926757813</v>
      </c>
      <c r="Z55" s="1">
        <v>21.38102912902832</v>
      </c>
      <c r="AA55" s="1">
        <v>21.411136627197266</v>
      </c>
      <c r="AB55" s="1">
        <v>49.097957611083984</v>
      </c>
      <c r="AC55" s="1">
        <v>49.168903350830078</v>
      </c>
      <c r="AD55" s="1">
        <v>300.62286376953125</v>
      </c>
      <c r="AE55" s="1">
        <v>0.89584076404571533</v>
      </c>
      <c r="AF55" s="1">
        <v>0.1560366302728653</v>
      </c>
      <c r="AG55" s="1">
        <v>99.447540283203125</v>
      </c>
      <c r="AH55" s="1">
        <v>-1.3921339511871338</v>
      </c>
      <c r="AI55" s="1">
        <v>0.12883242964744568</v>
      </c>
      <c r="AJ55" s="1">
        <v>0.21867944300174713</v>
      </c>
      <c r="AK55" s="1">
        <v>1.5161539427936077E-2</v>
      </c>
      <c r="AL55" s="1">
        <v>0.17960686981678009</v>
      </c>
      <c r="AM55" s="1">
        <v>1.3890880160033703E-2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87</v>
      </c>
      <c r="AV55">
        <f t="shared" si="36"/>
        <v>0.50103810628255196</v>
      </c>
      <c r="AW55">
        <f t="shared" si="37"/>
        <v>1.541505777562378E-5</v>
      </c>
      <c r="AX55">
        <f t="shared" si="38"/>
        <v>303.09862747192381</v>
      </c>
      <c r="AY55">
        <f t="shared" si="39"/>
        <v>303.43256416320799</v>
      </c>
      <c r="AZ55">
        <f t="shared" si="40"/>
        <v>0.14333451904353822</v>
      </c>
      <c r="BA55">
        <f t="shared" si="41"/>
        <v>3.9265200496072281E-2</v>
      </c>
      <c r="BB55">
        <f t="shared" si="42"/>
        <v>4.2478942078514565</v>
      </c>
      <c r="BC55">
        <f t="shared" si="43"/>
        <v>42.714924831267382</v>
      </c>
      <c r="BD55">
        <f t="shared" si="44"/>
        <v>21.303788204070116</v>
      </c>
      <c r="BE55">
        <f t="shared" si="45"/>
        <v>30.115595817565918</v>
      </c>
      <c r="BF55">
        <f t="shared" si="46"/>
        <v>4.288819982757472</v>
      </c>
      <c r="BG55">
        <f t="shared" si="47"/>
        <v>7.0038268131206941E-4</v>
      </c>
      <c r="BH55">
        <f t="shared" si="48"/>
        <v>2.1292848722423661</v>
      </c>
      <c r="BI55">
        <f t="shared" si="49"/>
        <v>2.1595351105151059</v>
      </c>
      <c r="BJ55">
        <f t="shared" si="50"/>
        <v>4.3775469453366913E-4</v>
      </c>
      <c r="BK55">
        <f t="shared" si="51"/>
        <v>214.13946247977009</v>
      </c>
      <c r="BL55">
        <f t="shared" si="52"/>
        <v>5.1275021736372848</v>
      </c>
      <c r="BM55">
        <f t="shared" si="53"/>
        <v>48.486270199747061</v>
      </c>
      <c r="BN55">
        <f t="shared" si="54"/>
        <v>420.31936396712416</v>
      </c>
      <c r="BO55">
        <f t="shared" si="55"/>
        <v>-8.9817360827544623E-4</v>
      </c>
    </row>
    <row r="56" spans="1:67" x14ac:dyDescent="0.25">
      <c r="A56" s="1">
        <v>44</v>
      </c>
      <c r="B56" s="1" t="s">
        <v>131</v>
      </c>
      <c r="C56" s="1" t="s">
        <v>269</v>
      </c>
      <c r="D56" s="1" t="s">
        <v>82</v>
      </c>
      <c r="E56" s="1" t="s">
        <v>83</v>
      </c>
      <c r="F56" s="1" t="s">
        <v>84</v>
      </c>
      <c r="G56" s="1" t="s">
        <v>85</v>
      </c>
      <c r="H56" s="1" t="s">
        <v>86</v>
      </c>
      <c r="I56" s="1">
        <v>418.49999630078673</v>
      </c>
      <c r="J56" s="1">
        <v>0</v>
      </c>
      <c r="K56">
        <f t="shared" si="28"/>
        <v>-0.76458577923882343</v>
      </c>
      <c r="L56">
        <f t="shared" si="29"/>
        <v>6.2207407649826044E-4</v>
      </c>
      <c r="M56">
        <f t="shared" si="30"/>
        <v>2338.3121110386678</v>
      </c>
      <c r="N56">
        <f t="shared" si="31"/>
        <v>1.3678753677751388E-2</v>
      </c>
      <c r="O56">
        <f t="shared" si="32"/>
        <v>2.1170802510293751</v>
      </c>
      <c r="P56">
        <f t="shared" si="33"/>
        <v>29.947845458984375</v>
      </c>
      <c r="Q56" s="1">
        <v>6</v>
      </c>
      <c r="R56">
        <f t="shared" si="34"/>
        <v>1.4200000166893005</v>
      </c>
      <c r="S56" s="1">
        <v>1</v>
      </c>
      <c r="T56">
        <f t="shared" si="35"/>
        <v>2.8400000333786011</v>
      </c>
      <c r="U56" s="1">
        <v>30.283313751220703</v>
      </c>
      <c r="V56" s="1">
        <v>29.947845458984375</v>
      </c>
      <c r="W56" s="1">
        <v>30.020502090454102</v>
      </c>
      <c r="X56" s="1">
        <v>418.41250610351563</v>
      </c>
      <c r="Y56" s="1">
        <v>419.92706298828125</v>
      </c>
      <c r="Z56" s="1">
        <v>21.397912979125977</v>
      </c>
      <c r="AA56" s="1">
        <v>21.424629211425781</v>
      </c>
      <c r="AB56" s="1">
        <v>49.134635925292969</v>
      </c>
      <c r="AC56" s="1">
        <v>49.197498321533203</v>
      </c>
      <c r="AD56" s="1">
        <v>300.61929321289063</v>
      </c>
      <c r="AE56" s="1">
        <v>0.90331196784973145</v>
      </c>
      <c r="AF56" s="1">
        <v>0.14991585910320282</v>
      </c>
      <c r="AG56" s="1">
        <v>99.447372436523438</v>
      </c>
      <c r="AH56" s="1">
        <v>-1.3921339511871338</v>
      </c>
      <c r="AI56" s="1">
        <v>0.12883242964744568</v>
      </c>
      <c r="AJ56" s="1">
        <v>0.21867944300174713</v>
      </c>
      <c r="AK56" s="1">
        <v>1.5161539427936077E-2</v>
      </c>
      <c r="AL56" s="1">
        <v>0.17960686981678009</v>
      </c>
      <c r="AM56" s="1">
        <v>1.3890880160033703E-2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87</v>
      </c>
      <c r="AV56">
        <f t="shared" si="36"/>
        <v>0.5010321553548176</v>
      </c>
      <c r="AW56">
        <f t="shared" si="37"/>
        <v>1.3678753677751388E-5</v>
      </c>
      <c r="AX56">
        <f t="shared" si="38"/>
        <v>303.09784545898435</v>
      </c>
      <c r="AY56">
        <f t="shared" si="39"/>
        <v>303.43331375122068</v>
      </c>
      <c r="AZ56">
        <f t="shared" si="40"/>
        <v>0.14452991162546169</v>
      </c>
      <c r="BA56">
        <f t="shared" si="41"/>
        <v>4.0351290202457889E-2</v>
      </c>
      <c r="BB56">
        <f t="shared" si="42"/>
        <v>4.2477033315324544</v>
      </c>
      <c r="BC56">
        <f t="shared" si="43"/>
        <v>42.713077555103162</v>
      </c>
      <c r="BD56">
        <f t="shared" si="44"/>
        <v>21.288448343677381</v>
      </c>
      <c r="BE56">
        <f t="shared" si="45"/>
        <v>30.115579605102539</v>
      </c>
      <c r="BF56">
        <f t="shared" si="46"/>
        <v>4.2888159922840439</v>
      </c>
      <c r="BG56">
        <f t="shared" si="47"/>
        <v>6.2193784712947695E-4</v>
      </c>
      <c r="BH56">
        <f t="shared" si="48"/>
        <v>2.1306230805030792</v>
      </c>
      <c r="BI56">
        <f t="shared" si="49"/>
        <v>2.1581929117809646</v>
      </c>
      <c r="BJ56">
        <f t="shared" si="50"/>
        <v>3.8872339151817525E-4</v>
      </c>
      <c r="BK56">
        <f t="shared" si="51"/>
        <v>232.53899537929576</v>
      </c>
      <c r="BL56">
        <f t="shared" si="52"/>
        <v>5.5683767900044163</v>
      </c>
      <c r="BM56">
        <f t="shared" si="53"/>
        <v>48.519404584544134</v>
      </c>
      <c r="BN56">
        <f t="shared" si="54"/>
        <v>420.2905104494929</v>
      </c>
      <c r="BO56">
        <f t="shared" si="55"/>
        <v>-8.826572534983624E-4</v>
      </c>
    </row>
    <row r="57" spans="1:67" x14ac:dyDescent="0.25">
      <c r="A57" s="1">
        <v>45</v>
      </c>
      <c r="B57" s="1" t="s">
        <v>132</v>
      </c>
      <c r="C57" s="1" t="s">
        <v>269</v>
      </c>
      <c r="D57" s="1" t="s">
        <v>82</v>
      </c>
      <c r="E57" s="1" t="s">
        <v>83</v>
      </c>
      <c r="F57" s="1" t="s">
        <v>84</v>
      </c>
      <c r="G57" s="1" t="s">
        <v>85</v>
      </c>
      <c r="H57" s="1" t="s">
        <v>86</v>
      </c>
      <c r="I57" s="1">
        <v>423.49999618902802</v>
      </c>
      <c r="J57" s="1">
        <v>0</v>
      </c>
      <c r="K57">
        <f t="shared" si="28"/>
        <v>-0.75489901914875179</v>
      </c>
      <c r="L57">
        <f t="shared" si="29"/>
        <v>5.7437655314306925E-4</v>
      </c>
      <c r="M57">
        <f t="shared" si="30"/>
        <v>2472.2836005491627</v>
      </c>
      <c r="N57">
        <f t="shared" si="31"/>
        <v>1.2622157647942157E-2</v>
      </c>
      <c r="O57">
        <f t="shared" si="32"/>
        <v>2.1157220884962964</v>
      </c>
      <c r="P57">
        <f t="shared" si="33"/>
        <v>29.947742462158203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30.283973693847656</v>
      </c>
      <c r="V57" s="1">
        <v>29.947742462158203</v>
      </c>
      <c r="W57" s="1">
        <v>30.020561218261719</v>
      </c>
      <c r="X57" s="1">
        <v>418.40911865234375</v>
      </c>
      <c r="Y57" s="1">
        <v>419.90524291992188</v>
      </c>
      <c r="Z57" s="1">
        <v>21.413425445556641</v>
      </c>
      <c r="AA57" s="1">
        <v>21.438077926635742</v>
      </c>
      <c r="AB57" s="1">
        <v>49.168144226074219</v>
      </c>
      <c r="AC57" s="1">
        <v>49.225605010986328</v>
      </c>
      <c r="AD57" s="1">
        <v>300.61630249023438</v>
      </c>
      <c r="AE57" s="1">
        <v>0.88964676856994629</v>
      </c>
      <c r="AF57" s="1">
        <v>0.20458383858203888</v>
      </c>
      <c r="AG57" s="1">
        <v>99.447166442871094</v>
      </c>
      <c r="AH57" s="1">
        <v>-1.3921339511871338</v>
      </c>
      <c r="AI57" s="1">
        <v>0.12883242964744568</v>
      </c>
      <c r="AJ57" s="1">
        <v>0.21867944300174713</v>
      </c>
      <c r="AK57" s="1">
        <v>1.5161539427936077E-2</v>
      </c>
      <c r="AL57" s="1">
        <v>0.17960686981678009</v>
      </c>
      <c r="AM57" s="1">
        <v>1.3890880160033703E-2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87</v>
      </c>
      <c r="AV57">
        <f t="shared" si="36"/>
        <v>0.50102717081705728</v>
      </c>
      <c r="AW57">
        <f t="shared" si="37"/>
        <v>1.2622157647942156E-5</v>
      </c>
      <c r="AX57">
        <f t="shared" si="38"/>
        <v>303.09774246215818</v>
      </c>
      <c r="AY57">
        <f t="shared" si="39"/>
        <v>303.43397369384763</v>
      </c>
      <c r="AZ57">
        <f t="shared" si="40"/>
        <v>0.14234347978956663</v>
      </c>
      <c r="BA57">
        <f t="shared" si="41"/>
        <v>4.0956466568516189E-2</v>
      </c>
      <c r="BB57">
        <f t="shared" si="42"/>
        <v>4.2476781922816818</v>
      </c>
      <c r="BC57">
        <f t="shared" si="43"/>
        <v>42.71291324043731</v>
      </c>
      <c r="BD57">
        <f t="shared" si="44"/>
        <v>21.274835313801567</v>
      </c>
      <c r="BE57">
        <f t="shared" si="45"/>
        <v>30.11585807800293</v>
      </c>
      <c r="BF57">
        <f t="shared" si="46"/>
        <v>4.2888845349830094</v>
      </c>
      <c r="BG57">
        <f t="shared" si="47"/>
        <v>5.7426041169518212E-4</v>
      </c>
      <c r="BH57">
        <f t="shared" si="48"/>
        <v>2.1319561037853854</v>
      </c>
      <c r="BI57">
        <f t="shared" si="49"/>
        <v>2.156928431197624</v>
      </c>
      <c r="BJ57">
        <f t="shared" si="50"/>
        <v>3.5892319008602741E-4</v>
      </c>
      <c r="BK57">
        <f t="shared" si="51"/>
        <v>245.86159871779321</v>
      </c>
      <c r="BL57">
        <f t="shared" si="52"/>
        <v>5.8877178654819513</v>
      </c>
      <c r="BM57">
        <f t="shared" si="53"/>
        <v>48.550909307965959</v>
      </c>
      <c r="BN57">
        <f t="shared" si="54"/>
        <v>420.26408575931384</v>
      </c>
      <c r="BO57">
        <f t="shared" si="55"/>
        <v>-8.7209531000356831E-4</v>
      </c>
    </row>
    <row r="58" spans="1:67" x14ac:dyDescent="0.25">
      <c r="A58" s="1">
        <v>46</v>
      </c>
      <c r="B58" s="1" t="s">
        <v>133</v>
      </c>
      <c r="C58" s="1" t="s">
        <v>269</v>
      </c>
      <c r="D58" s="1" t="s">
        <v>82</v>
      </c>
      <c r="E58" s="1" t="s">
        <v>83</v>
      </c>
      <c r="F58" s="1" t="s">
        <v>84</v>
      </c>
      <c r="G58" s="1" t="s">
        <v>85</v>
      </c>
      <c r="H58" s="1" t="s">
        <v>86</v>
      </c>
      <c r="I58" s="1">
        <v>428.49999607726932</v>
      </c>
      <c r="J58" s="1">
        <v>0</v>
      </c>
      <c r="K58">
        <f t="shared" si="28"/>
        <v>-0.74949879045694834</v>
      </c>
      <c r="L58">
        <f t="shared" si="29"/>
        <v>4.9339116125848078E-4</v>
      </c>
      <c r="M58">
        <f t="shared" si="30"/>
        <v>2794.2927314567701</v>
      </c>
      <c r="N58">
        <f t="shared" si="31"/>
        <v>1.0837618122524321E-2</v>
      </c>
      <c r="O58">
        <f t="shared" si="32"/>
        <v>2.1146917511310686</v>
      </c>
      <c r="P58">
        <f t="shared" si="33"/>
        <v>29.948474884033203</v>
      </c>
      <c r="Q58" s="1">
        <v>6</v>
      </c>
      <c r="R58">
        <f t="shared" si="34"/>
        <v>1.4200000166893005</v>
      </c>
      <c r="S58" s="1">
        <v>1</v>
      </c>
      <c r="T58">
        <f t="shared" si="35"/>
        <v>2.8400000333786011</v>
      </c>
      <c r="U58" s="1">
        <v>30.284370422363281</v>
      </c>
      <c r="V58" s="1">
        <v>29.948474884033203</v>
      </c>
      <c r="W58" s="1">
        <v>30.020565032958984</v>
      </c>
      <c r="X58" s="1">
        <v>418.41192626953125</v>
      </c>
      <c r="Y58" s="1">
        <v>419.89883422851563</v>
      </c>
      <c r="Z58" s="1">
        <v>21.429145812988281</v>
      </c>
      <c r="AA58" s="1">
        <v>21.450313568115234</v>
      </c>
      <c r="AB58" s="1">
        <v>49.202781677246094</v>
      </c>
      <c r="AC58" s="1">
        <v>49.253089904785156</v>
      </c>
      <c r="AD58" s="1">
        <v>300.6029052734375</v>
      </c>
      <c r="AE58" s="1">
        <v>0.88158458471298218</v>
      </c>
      <c r="AF58" s="1">
        <v>0.15999388694763184</v>
      </c>
      <c r="AG58" s="1">
        <v>99.446807861328125</v>
      </c>
      <c r="AH58" s="1">
        <v>-1.3921339511871338</v>
      </c>
      <c r="AI58" s="1">
        <v>0.12883242964744568</v>
      </c>
      <c r="AJ58" s="1">
        <v>0.21867944300174713</v>
      </c>
      <c r="AK58" s="1">
        <v>1.5161539427936077E-2</v>
      </c>
      <c r="AL58" s="1">
        <v>0.17960686981678009</v>
      </c>
      <c r="AM58" s="1">
        <v>1.3890880160033703E-2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87</v>
      </c>
      <c r="AV58">
        <f t="shared" si="36"/>
        <v>0.50100484212239582</v>
      </c>
      <c r="AW58">
        <f t="shared" si="37"/>
        <v>1.0837618122524321E-5</v>
      </c>
      <c r="AX58">
        <f t="shared" si="38"/>
        <v>303.09847488403318</v>
      </c>
      <c r="AY58">
        <f t="shared" si="39"/>
        <v>303.43437042236326</v>
      </c>
      <c r="AZ58">
        <f t="shared" si="40"/>
        <v>0.14105353040128499</v>
      </c>
      <c r="BA58">
        <f t="shared" si="41"/>
        <v>4.1785253944499674E-2</v>
      </c>
      <c r="BB58">
        <f t="shared" si="42"/>
        <v>4.2478569631046641</v>
      </c>
      <c r="BC58">
        <f t="shared" si="43"/>
        <v>42.714864905749558</v>
      </c>
      <c r="BD58">
        <f t="shared" si="44"/>
        <v>21.264551337634323</v>
      </c>
      <c r="BE58">
        <f t="shared" si="45"/>
        <v>30.116422653198242</v>
      </c>
      <c r="BF58">
        <f t="shared" si="46"/>
        <v>4.2890235011926796</v>
      </c>
      <c r="BG58">
        <f t="shared" si="47"/>
        <v>4.933054596561096E-4</v>
      </c>
      <c r="BH58">
        <f t="shared" si="48"/>
        <v>2.1331652119735955</v>
      </c>
      <c r="BI58">
        <f t="shared" si="49"/>
        <v>2.1558582892190841</v>
      </c>
      <c r="BJ58">
        <f t="shared" si="50"/>
        <v>3.083236108931947E-4</v>
      </c>
      <c r="BK58">
        <f t="shared" si="51"/>
        <v>277.88349237348717</v>
      </c>
      <c r="BL58">
        <f t="shared" si="52"/>
        <v>6.6546808509024613</v>
      </c>
      <c r="BM58">
        <f t="shared" si="53"/>
        <v>48.576285762864956</v>
      </c>
      <c r="BN58">
        <f t="shared" si="54"/>
        <v>420.25511005782016</v>
      </c>
      <c r="BO58">
        <f t="shared" si="55"/>
        <v>-8.6632777455458525E-4</v>
      </c>
    </row>
    <row r="59" spans="1:67" x14ac:dyDescent="0.25">
      <c r="A59" s="1">
        <v>47</v>
      </c>
      <c r="B59" s="1" t="s">
        <v>134</v>
      </c>
      <c r="C59" s="1" t="s">
        <v>269</v>
      </c>
      <c r="D59" s="1" t="s">
        <v>82</v>
      </c>
      <c r="E59" s="1" t="s">
        <v>83</v>
      </c>
      <c r="F59" s="1" t="s">
        <v>84</v>
      </c>
      <c r="G59" s="1" t="s">
        <v>85</v>
      </c>
      <c r="H59" s="1" t="s">
        <v>86</v>
      </c>
      <c r="I59" s="1">
        <v>433.99999595433474</v>
      </c>
      <c r="J59" s="1">
        <v>0</v>
      </c>
      <c r="K59">
        <f t="shared" si="28"/>
        <v>-0.76903905442548626</v>
      </c>
      <c r="L59">
        <f t="shared" si="29"/>
        <v>4.0790088228060377E-4</v>
      </c>
      <c r="M59">
        <f t="shared" si="30"/>
        <v>3370.2886009634303</v>
      </c>
      <c r="N59">
        <f t="shared" si="31"/>
        <v>8.9557233677649908E-3</v>
      </c>
      <c r="O59">
        <f t="shared" si="32"/>
        <v>2.1136528558617291</v>
      </c>
      <c r="P59">
        <f t="shared" si="33"/>
        <v>29.94993782043457</v>
      </c>
      <c r="Q59" s="1">
        <v>6</v>
      </c>
      <c r="R59">
        <f t="shared" si="34"/>
        <v>1.4200000166893005</v>
      </c>
      <c r="S59" s="1">
        <v>1</v>
      </c>
      <c r="T59">
        <f t="shared" si="35"/>
        <v>2.8400000333786011</v>
      </c>
      <c r="U59" s="1">
        <v>30.284189224243164</v>
      </c>
      <c r="V59" s="1">
        <v>29.94993782043457</v>
      </c>
      <c r="W59" s="1">
        <v>30.020498275756836</v>
      </c>
      <c r="X59" s="1">
        <v>418.3992919921875</v>
      </c>
      <c r="Y59" s="1">
        <v>419.92681884765625</v>
      </c>
      <c r="Z59" s="1">
        <v>21.446855545043945</v>
      </c>
      <c r="AA59" s="1">
        <v>21.464347839355469</v>
      </c>
      <c r="AB59" s="1">
        <v>49.24334716796875</v>
      </c>
      <c r="AC59" s="1">
        <v>49.284893035888672</v>
      </c>
      <c r="AD59" s="1">
        <v>300.59503173828125</v>
      </c>
      <c r="AE59" s="1">
        <v>0.89394950866699219</v>
      </c>
      <c r="AF59" s="1">
        <v>0.19096888601779938</v>
      </c>
      <c r="AG59" s="1">
        <v>99.446823120117188</v>
      </c>
      <c r="AH59" s="1">
        <v>-1.3921339511871338</v>
      </c>
      <c r="AI59" s="1">
        <v>0.12883242964744568</v>
      </c>
      <c r="AJ59" s="1">
        <v>0.21867944300174713</v>
      </c>
      <c r="AK59" s="1">
        <v>1.5161539427936077E-2</v>
      </c>
      <c r="AL59" s="1">
        <v>0.17960686981678009</v>
      </c>
      <c r="AM59" s="1">
        <v>1.3890880160033703E-2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87</v>
      </c>
      <c r="AV59">
        <f t="shared" si="36"/>
        <v>0.50099171956380206</v>
      </c>
      <c r="AW59">
        <f t="shared" si="37"/>
        <v>8.9557233677649913E-6</v>
      </c>
      <c r="AX59">
        <f t="shared" si="38"/>
        <v>303.09993782043455</v>
      </c>
      <c r="AY59">
        <f t="shared" si="39"/>
        <v>303.43418922424314</v>
      </c>
      <c r="AZ59">
        <f t="shared" si="40"/>
        <v>0.14303191818970618</v>
      </c>
      <c r="BA59">
        <f t="shared" si="41"/>
        <v>4.2521832858497151E-2</v>
      </c>
      <c r="BB59">
        <f t="shared" si="42"/>
        <v>4.248214058830782</v>
      </c>
      <c r="BC59">
        <f t="shared" si="43"/>
        <v>42.718449172574999</v>
      </c>
      <c r="BD59">
        <f t="shared" si="44"/>
        <v>21.254101333219531</v>
      </c>
      <c r="BE59">
        <f t="shared" si="45"/>
        <v>30.117063522338867</v>
      </c>
      <c r="BF59">
        <f t="shared" si="46"/>
        <v>4.2891812513749299</v>
      </c>
      <c r="BG59">
        <f t="shared" si="47"/>
        <v>4.0784230508549094E-4</v>
      </c>
      <c r="BH59">
        <f t="shared" si="48"/>
        <v>2.1345612029690528</v>
      </c>
      <c r="BI59">
        <f t="shared" si="49"/>
        <v>2.1546200484058771</v>
      </c>
      <c r="BJ59">
        <f t="shared" si="50"/>
        <v>2.5490670282616272E-4</v>
      </c>
      <c r="BK59">
        <f t="shared" si="51"/>
        <v>335.16449436375751</v>
      </c>
      <c r="BL59">
        <f t="shared" si="52"/>
        <v>8.0258951076571403</v>
      </c>
      <c r="BM59">
        <f t="shared" si="53"/>
        <v>48.603854768618937</v>
      </c>
      <c r="BN59">
        <f t="shared" si="54"/>
        <v>420.29238318261133</v>
      </c>
      <c r="BO59">
        <f t="shared" si="55"/>
        <v>-8.8933951716303218E-4</v>
      </c>
    </row>
    <row r="60" spans="1:67" x14ac:dyDescent="0.25">
      <c r="A60" s="1">
        <v>48</v>
      </c>
      <c r="B60" s="1" t="s">
        <v>135</v>
      </c>
      <c r="C60" s="1" t="s">
        <v>269</v>
      </c>
      <c r="D60" s="1" t="s">
        <v>82</v>
      </c>
      <c r="E60" s="1" t="s">
        <v>83</v>
      </c>
      <c r="F60" s="1" t="s">
        <v>84</v>
      </c>
      <c r="G60" s="1" t="s">
        <v>85</v>
      </c>
      <c r="H60" s="1" t="s">
        <v>86</v>
      </c>
      <c r="I60" s="1">
        <v>438.99999584257603</v>
      </c>
      <c r="J60" s="1">
        <v>0</v>
      </c>
      <c r="K60">
        <f t="shared" si="28"/>
        <v>-0.78185964144160791</v>
      </c>
      <c r="L60">
        <f t="shared" si="29"/>
        <v>3.7612909892298911E-4</v>
      </c>
      <c r="M60">
        <f t="shared" si="30"/>
        <v>3674.3494590504165</v>
      </c>
      <c r="N60">
        <f t="shared" si="31"/>
        <v>8.2533781225022692E-3</v>
      </c>
      <c r="O60">
        <f t="shared" si="32"/>
        <v>2.1123913518400377</v>
      </c>
      <c r="P60">
        <f t="shared" si="33"/>
        <v>29.950983047485352</v>
      </c>
      <c r="Q60" s="1">
        <v>6</v>
      </c>
      <c r="R60">
        <f t="shared" si="34"/>
        <v>1.4200000166893005</v>
      </c>
      <c r="S60" s="1">
        <v>1</v>
      </c>
      <c r="T60">
        <f t="shared" si="35"/>
        <v>2.8400000333786011</v>
      </c>
      <c r="U60" s="1">
        <v>30.284355163574219</v>
      </c>
      <c r="V60" s="1">
        <v>29.950983047485352</v>
      </c>
      <c r="W60" s="1">
        <v>30.020290374755859</v>
      </c>
      <c r="X60" s="1">
        <v>418.3787841796875</v>
      </c>
      <c r="Y60" s="1">
        <v>419.93255615234375</v>
      </c>
      <c r="Z60" s="1">
        <v>21.46343994140625</v>
      </c>
      <c r="AA60" s="1">
        <v>21.479560852050781</v>
      </c>
      <c r="AB60" s="1">
        <v>49.281185150146484</v>
      </c>
      <c r="AC60" s="1">
        <v>49.318885803222656</v>
      </c>
      <c r="AD60" s="1">
        <v>300.58224487304688</v>
      </c>
      <c r="AE60" s="1">
        <v>0.94130581617355347</v>
      </c>
      <c r="AF60" s="1">
        <v>0.1501794308423996</v>
      </c>
      <c r="AG60" s="1">
        <v>99.446998596191406</v>
      </c>
      <c r="AH60" s="1">
        <v>-1.3921339511871338</v>
      </c>
      <c r="AI60" s="1">
        <v>0.12883242964744568</v>
      </c>
      <c r="AJ60" s="1">
        <v>0.21867944300174713</v>
      </c>
      <c r="AK60" s="1">
        <v>1.5161539427936077E-2</v>
      </c>
      <c r="AL60" s="1">
        <v>0.17960686981678009</v>
      </c>
      <c r="AM60" s="1">
        <v>1.3890880160033703E-2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87</v>
      </c>
      <c r="AV60">
        <f t="shared" si="36"/>
        <v>0.50097040812174465</v>
      </c>
      <c r="AW60">
        <f t="shared" si="37"/>
        <v>8.2533781225022699E-6</v>
      </c>
      <c r="AX60">
        <f t="shared" si="38"/>
        <v>303.10098304748533</v>
      </c>
      <c r="AY60">
        <f t="shared" si="39"/>
        <v>303.4343551635742</v>
      </c>
      <c r="AZ60">
        <f t="shared" si="40"/>
        <v>0.15060892722139663</v>
      </c>
      <c r="BA60">
        <f t="shared" si="41"/>
        <v>4.283803268902911E-2</v>
      </c>
      <c r="BB60">
        <f t="shared" si="42"/>
        <v>4.2484692097407395</v>
      </c>
      <c r="BC60">
        <f t="shared" si="43"/>
        <v>42.720939492521261</v>
      </c>
      <c r="BD60">
        <f t="shared" si="44"/>
        <v>21.241378640470479</v>
      </c>
      <c r="BE60">
        <f t="shared" si="45"/>
        <v>30.117669105529785</v>
      </c>
      <c r="BF60">
        <f t="shared" si="46"/>
        <v>4.2893303205534865</v>
      </c>
      <c r="BG60">
        <f t="shared" si="47"/>
        <v>3.7607929104862176E-4</v>
      </c>
      <c r="BH60">
        <f t="shared" si="48"/>
        <v>2.1360778579007018</v>
      </c>
      <c r="BI60">
        <f t="shared" si="49"/>
        <v>2.1532524626527847</v>
      </c>
      <c r="BJ60">
        <f t="shared" si="50"/>
        <v>2.3505403132419503E-4</v>
      </c>
      <c r="BK60">
        <f t="shared" si="51"/>
        <v>365.40302549610345</v>
      </c>
      <c r="BL60">
        <f t="shared" si="52"/>
        <v>8.749856150037175</v>
      </c>
      <c r="BM60">
        <f t="shared" si="53"/>
        <v>48.63657044555989</v>
      </c>
      <c r="BN60">
        <f t="shared" si="54"/>
        <v>420.30421478035106</v>
      </c>
      <c r="BO60">
        <f t="shared" si="55"/>
        <v>-9.0474875559807719E-4</v>
      </c>
    </row>
    <row r="61" spans="1:67" x14ac:dyDescent="0.25">
      <c r="A61" s="1">
        <v>49</v>
      </c>
      <c r="B61" s="1" t="s">
        <v>136</v>
      </c>
      <c r="C61" s="1" t="s">
        <v>269</v>
      </c>
      <c r="D61" s="1" t="s">
        <v>82</v>
      </c>
      <c r="E61" s="1" t="s">
        <v>83</v>
      </c>
      <c r="F61" s="1" t="s">
        <v>84</v>
      </c>
      <c r="G61" s="1" t="s">
        <v>85</v>
      </c>
      <c r="H61" s="1" t="s">
        <v>86</v>
      </c>
      <c r="I61" s="1">
        <v>443.99999573081732</v>
      </c>
      <c r="J61" s="1">
        <v>0</v>
      </c>
      <c r="K61">
        <f t="shared" si="28"/>
        <v>-0.78827608228421508</v>
      </c>
      <c r="L61">
        <f t="shared" si="29"/>
        <v>3.0684778766670021E-4</v>
      </c>
      <c r="M61">
        <f t="shared" si="30"/>
        <v>4445.2641842104613</v>
      </c>
      <c r="N61">
        <f t="shared" si="31"/>
        <v>6.7293602885056588E-3</v>
      </c>
      <c r="O61">
        <f t="shared" si="32"/>
        <v>2.111139127719273</v>
      </c>
      <c r="P61">
        <f t="shared" si="33"/>
        <v>29.951496124267578</v>
      </c>
      <c r="Q61" s="1">
        <v>6</v>
      </c>
      <c r="R61">
        <f t="shared" si="34"/>
        <v>1.4200000166893005</v>
      </c>
      <c r="S61" s="1">
        <v>1</v>
      </c>
      <c r="T61">
        <f t="shared" si="35"/>
        <v>2.8400000333786011</v>
      </c>
      <c r="U61" s="1">
        <v>30.284843444824219</v>
      </c>
      <c r="V61" s="1">
        <v>29.951496124267578</v>
      </c>
      <c r="W61" s="1">
        <v>30.020107269287109</v>
      </c>
      <c r="X61" s="1">
        <v>418.36422729492188</v>
      </c>
      <c r="Y61" s="1">
        <v>419.93203735351563</v>
      </c>
      <c r="Z61" s="1">
        <v>21.480245590209961</v>
      </c>
      <c r="AA61" s="1">
        <v>21.493389129638672</v>
      </c>
      <c r="AB61" s="1">
        <v>49.318668365478516</v>
      </c>
      <c r="AC61" s="1">
        <v>49.350212097167969</v>
      </c>
      <c r="AD61" s="1">
        <v>300.59133911132813</v>
      </c>
      <c r="AE61" s="1">
        <v>0.97126001119613647</v>
      </c>
      <c r="AF61" s="1">
        <v>0.13397945463657379</v>
      </c>
      <c r="AG61" s="1">
        <v>99.447105407714844</v>
      </c>
      <c r="AH61" s="1">
        <v>-1.3921339511871338</v>
      </c>
      <c r="AI61" s="1">
        <v>0.12883242964744568</v>
      </c>
      <c r="AJ61" s="1">
        <v>0.21867944300174713</v>
      </c>
      <c r="AK61" s="1">
        <v>1.5161539427936077E-2</v>
      </c>
      <c r="AL61" s="1">
        <v>0.17960686981678009</v>
      </c>
      <c r="AM61" s="1">
        <v>1.3890880160033703E-2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87</v>
      </c>
      <c r="AV61">
        <f t="shared" si="36"/>
        <v>0.50098556518554682</v>
      </c>
      <c r="AW61">
        <f t="shared" si="37"/>
        <v>6.7293602885056586E-6</v>
      </c>
      <c r="AX61">
        <f t="shared" si="38"/>
        <v>303.10149612426756</v>
      </c>
      <c r="AY61">
        <f t="shared" si="39"/>
        <v>303.4348434448242</v>
      </c>
      <c r="AZ61">
        <f t="shared" si="40"/>
        <v>0.15540159831788536</v>
      </c>
      <c r="BA61">
        <f t="shared" si="41"/>
        <v>4.3647941684918819E-2</v>
      </c>
      <c r="BB61">
        <f t="shared" si="42"/>
        <v>4.2485944620634823</v>
      </c>
      <c r="BC61">
        <f t="shared" si="43"/>
        <v>42.722153094803787</v>
      </c>
      <c r="BD61">
        <f t="shared" si="44"/>
        <v>21.228763965165115</v>
      </c>
      <c r="BE61">
        <f t="shared" si="45"/>
        <v>30.118169784545898</v>
      </c>
      <c r="BF61">
        <f t="shared" si="46"/>
        <v>4.2894535701341407</v>
      </c>
      <c r="BG61">
        <f t="shared" si="47"/>
        <v>3.068146378808724E-4</v>
      </c>
      <c r="BH61">
        <f t="shared" si="48"/>
        <v>2.1374553343442093</v>
      </c>
      <c r="BI61">
        <f t="shared" si="49"/>
        <v>2.1519982357899314</v>
      </c>
      <c r="BJ61">
        <f t="shared" si="50"/>
        <v>1.9176212670110805E-4</v>
      </c>
      <c r="BK61">
        <f t="shared" si="51"/>
        <v>442.06865589231728</v>
      </c>
      <c r="BL61">
        <f t="shared" si="52"/>
        <v>10.585675273135351</v>
      </c>
      <c r="BM61">
        <f t="shared" si="53"/>
        <v>48.666881028088937</v>
      </c>
      <c r="BN61">
        <f t="shared" si="54"/>
        <v>420.30674605019749</v>
      </c>
      <c r="BO61">
        <f t="shared" si="55"/>
        <v>-9.1273667801735053E-4</v>
      </c>
    </row>
    <row r="62" spans="1:67" x14ac:dyDescent="0.25">
      <c r="A62" s="1">
        <v>50</v>
      </c>
      <c r="B62" s="1" t="s">
        <v>137</v>
      </c>
      <c r="C62" s="1" t="s">
        <v>269</v>
      </c>
      <c r="D62" s="1" t="s">
        <v>82</v>
      </c>
      <c r="E62" s="1" t="s">
        <v>83</v>
      </c>
      <c r="F62" s="1" t="s">
        <v>84</v>
      </c>
      <c r="G62" s="1" t="s">
        <v>85</v>
      </c>
      <c r="H62" s="1" t="s">
        <v>86</v>
      </c>
      <c r="I62" s="1">
        <v>449.49999560788274</v>
      </c>
      <c r="J62" s="1">
        <v>0</v>
      </c>
      <c r="K62">
        <f t="shared" si="28"/>
        <v>-0.80500016802873864</v>
      </c>
      <c r="L62">
        <f t="shared" si="29"/>
        <v>2.6721303645070148E-4</v>
      </c>
      <c r="M62">
        <f t="shared" si="30"/>
        <v>5142.9028300160062</v>
      </c>
      <c r="N62">
        <f t="shared" si="31"/>
        <v>5.8556610072025145E-3</v>
      </c>
      <c r="O62">
        <f t="shared" si="32"/>
        <v>2.109476610542822</v>
      </c>
      <c r="P62">
        <f t="shared" si="33"/>
        <v>29.95134162902832</v>
      </c>
      <c r="Q62" s="1">
        <v>6</v>
      </c>
      <c r="R62">
        <f t="shared" si="34"/>
        <v>1.4200000166893005</v>
      </c>
      <c r="S62" s="1">
        <v>1</v>
      </c>
      <c r="T62">
        <f t="shared" si="35"/>
        <v>2.8400000333786011</v>
      </c>
      <c r="U62" s="1">
        <v>30.285356521606445</v>
      </c>
      <c r="V62" s="1">
        <v>29.95134162902832</v>
      </c>
      <c r="W62" s="1">
        <v>30.020009994506836</v>
      </c>
      <c r="X62" s="1">
        <v>418.31756591796875</v>
      </c>
      <c r="Y62" s="1">
        <v>419.91943359375</v>
      </c>
      <c r="Z62" s="1">
        <v>21.498291015625</v>
      </c>
      <c r="AA62" s="1">
        <v>21.509727478027344</v>
      </c>
      <c r="AB62" s="1">
        <v>49.358612060546875</v>
      </c>
      <c r="AC62" s="1">
        <v>49.385971069335938</v>
      </c>
      <c r="AD62" s="1">
        <v>300.60208129882813</v>
      </c>
      <c r="AE62" s="1">
        <v>0.96421396732330322</v>
      </c>
      <c r="AF62" s="1">
        <v>8.2899093627929688E-2</v>
      </c>
      <c r="AG62" s="1">
        <v>99.447105407714844</v>
      </c>
      <c r="AH62" s="1">
        <v>-1.3921339511871338</v>
      </c>
      <c r="AI62" s="1">
        <v>0.12883242964744568</v>
      </c>
      <c r="AJ62" s="1">
        <v>0.21867944300174713</v>
      </c>
      <c r="AK62" s="1">
        <v>1.5161539427936077E-2</v>
      </c>
      <c r="AL62" s="1">
        <v>0.17960686981678009</v>
      </c>
      <c r="AM62" s="1">
        <v>1.3890880160033703E-2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87</v>
      </c>
      <c r="AV62">
        <f t="shared" si="36"/>
        <v>0.50100346883138014</v>
      </c>
      <c r="AW62">
        <f t="shared" si="37"/>
        <v>5.8556610072025148E-6</v>
      </c>
      <c r="AX62">
        <f t="shared" si="38"/>
        <v>303.1013416290283</v>
      </c>
      <c r="AY62">
        <f t="shared" si="39"/>
        <v>303.43535652160642</v>
      </c>
      <c r="AZ62">
        <f t="shared" si="40"/>
        <v>0.15427423132343066</v>
      </c>
      <c r="BA62">
        <f t="shared" si="41"/>
        <v>4.4161009129560697E-2</v>
      </c>
      <c r="BB62">
        <f t="shared" si="42"/>
        <v>4.2485567463414275</v>
      </c>
      <c r="BC62">
        <f t="shared" si="43"/>
        <v>42.72177384070784</v>
      </c>
      <c r="BD62">
        <f t="shared" si="44"/>
        <v>21.212046362680496</v>
      </c>
      <c r="BE62">
        <f t="shared" si="45"/>
        <v>30.118349075317383</v>
      </c>
      <c r="BF62">
        <f t="shared" si="46"/>
        <v>4.2894977059725097</v>
      </c>
      <c r="BG62">
        <f t="shared" si="47"/>
        <v>2.6718789698294918E-4</v>
      </c>
      <c r="BH62">
        <f t="shared" si="48"/>
        <v>2.1390801357986056</v>
      </c>
      <c r="BI62">
        <f t="shared" si="49"/>
        <v>2.1504175701739041</v>
      </c>
      <c r="BJ62">
        <f t="shared" si="50"/>
        <v>1.6699469405645042E-4</v>
      </c>
      <c r="BK62">
        <f t="shared" si="51"/>
        <v>511.44679983823676</v>
      </c>
      <c r="BL62">
        <f t="shared" si="52"/>
        <v>12.247356084480469</v>
      </c>
      <c r="BM62">
        <f t="shared" si="53"/>
        <v>48.705711742064885</v>
      </c>
      <c r="BN62">
        <f t="shared" si="54"/>
        <v>420.30209211982964</v>
      </c>
      <c r="BO62">
        <f t="shared" si="55"/>
        <v>-9.3285536454439468E-4</v>
      </c>
    </row>
    <row r="63" spans="1:67" x14ac:dyDescent="0.25">
      <c r="A63" s="1">
        <v>51</v>
      </c>
      <c r="B63" s="1" t="s">
        <v>138</v>
      </c>
      <c r="C63" s="1" t="s">
        <v>269</v>
      </c>
      <c r="D63" s="1" t="s">
        <v>82</v>
      </c>
      <c r="E63" s="1" t="s">
        <v>83</v>
      </c>
      <c r="F63" s="1" t="s">
        <v>84</v>
      </c>
      <c r="G63" s="1" t="s">
        <v>85</v>
      </c>
      <c r="H63" s="1" t="s">
        <v>86</v>
      </c>
      <c r="I63" s="1">
        <v>454.49999549612403</v>
      </c>
      <c r="J63" s="1">
        <v>0</v>
      </c>
      <c r="K63">
        <f t="shared" si="28"/>
        <v>-0.8078136463685055</v>
      </c>
      <c r="L63">
        <f t="shared" si="29"/>
        <v>1.7198620161917814E-4</v>
      </c>
      <c r="M63">
        <f t="shared" si="30"/>
        <v>7791.5704289105315</v>
      </c>
      <c r="N63">
        <f t="shared" si="31"/>
        <v>3.7668016319521999E-3</v>
      </c>
      <c r="O63">
        <f t="shared" si="32"/>
        <v>2.10822970773867</v>
      </c>
      <c r="P63">
        <f t="shared" si="33"/>
        <v>29.951400756835938</v>
      </c>
      <c r="Q63" s="1">
        <v>6</v>
      </c>
      <c r="R63">
        <f t="shared" si="34"/>
        <v>1.4200000166893005</v>
      </c>
      <c r="S63" s="1">
        <v>1</v>
      </c>
      <c r="T63">
        <f t="shared" si="35"/>
        <v>2.8400000333786011</v>
      </c>
      <c r="U63" s="1">
        <v>30.285299301147461</v>
      </c>
      <c r="V63" s="1">
        <v>29.951400756835938</v>
      </c>
      <c r="W63" s="1">
        <v>30.02001953125</v>
      </c>
      <c r="X63" s="1">
        <v>418.30740356445313</v>
      </c>
      <c r="Y63" s="1">
        <v>419.9166259765625</v>
      </c>
      <c r="Z63" s="1">
        <v>21.515064239501953</v>
      </c>
      <c r="AA63" s="1">
        <v>21.522420883178711</v>
      </c>
      <c r="AB63" s="1">
        <v>49.396919250488281</v>
      </c>
      <c r="AC63" s="1">
        <v>49.414459228515625</v>
      </c>
      <c r="AD63" s="1">
        <v>300.60427856445313</v>
      </c>
      <c r="AE63" s="1">
        <v>0.95068955421447754</v>
      </c>
      <c r="AF63" s="1">
        <v>7.3189109563827515E-2</v>
      </c>
      <c r="AG63" s="1">
        <v>99.447059631347656</v>
      </c>
      <c r="AH63" s="1">
        <v>-1.3921339511871338</v>
      </c>
      <c r="AI63" s="1">
        <v>0.12883242964744568</v>
      </c>
      <c r="AJ63" s="1">
        <v>0.21867944300174713</v>
      </c>
      <c r="AK63" s="1">
        <v>1.5161539427936077E-2</v>
      </c>
      <c r="AL63" s="1">
        <v>0.17960686981678009</v>
      </c>
      <c r="AM63" s="1">
        <v>1.3890880160033703E-2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87</v>
      </c>
      <c r="AV63">
        <f t="shared" si="36"/>
        <v>0.50100713094075522</v>
      </c>
      <c r="AW63">
        <f t="shared" si="37"/>
        <v>3.7668016319521999E-6</v>
      </c>
      <c r="AX63">
        <f t="shared" si="38"/>
        <v>303.10140075683591</v>
      </c>
      <c r="AY63">
        <f t="shared" si="39"/>
        <v>303.43529930114744</v>
      </c>
      <c r="AZ63">
        <f t="shared" si="40"/>
        <v>0.15211032527438562</v>
      </c>
      <c r="BA63">
        <f t="shared" si="41"/>
        <v>4.5161027548181895E-2</v>
      </c>
      <c r="BB63">
        <f t="shared" si="42"/>
        <v>4.2485711807191056</v>
      </c>
      <c r="BC63">
        <f t="shared" si="43"/>
        <v>42.721938652270346</v>
      </c>
      <c r="BD63">
        <f t="shared" si="44"/>
        <v>21.199517769091635</v>
      </c>
      <c r="BE63">
        <f t="shared" si="45"/>
        <v>30.118350028991699</v>
      </c>
      <c r="BF63">
        <f t="shared" si="46"/>
        <v>4.2894979407386673</v>
      </c>
      <c r="BG63">
        <f t="shared" si="47"/>
        <v>1.7197578701987095E-4</v>
      </c>
      <c r="BH63">
        <f t="shared" si="48"/>
        <v>2.1403414729804355</v>
      </c>
      <c r="BI63">
        <f t="shared" si="49"/>
        <v>2.1491564677582318</v>
      </c>
      <c r="BJ63">
        <f t="shared" si="50"/>
        <v>1.0748580252556E-4</v>
      </c>
      <c r="BK63">
        <f t="shared" si="51"/>
        <v>774.84876906571071</v>
      </c>
      <c r="BL63">
        <f t="shared" si="52"/>
        <v>18.55504151756405</v>
      </c>
      <c r="BM63">
        <f t="shared" si="53"/>
        <v>48.734146418455538</v>
      </c>
      <c r="BN63">
        <f t="shared" si="54"/>
        <v>420.30062189549921</v>
      </c>
      <c r="BO63">
        <f t="shared" si="55"/>
        <v>-9.366654834676272E-4</v>
      </c>
    </row>
    <row r="64" spans="1:67" x14ac:dyDescent="0.25">
      <c r="A64" s="1">
        <v>52</v>
      </c>
      <c r="B64" s="1" t="s">
        <v>139</v>
      </c>
      <c r="C64" s="1" t="s">
        <v>269</v>
      </c>
      <c r="D64" s="1" t="s">
        <v>82</v>
      </c>
      <c r="E64" s="1" t="s">
        <v>83</v>
      </c>
      <c r="F64" s="1" t="s">
        <v>84</v>
      </c>
      <c r="G64" s="1" t="s">
        <v>85</v>
      </c>
      <c r="H64" s="1" t="s">
        <v>86</v>
      </c>
      <c r="I64" s="1">
        <v>459.49999538436532</v>
      </c>
      <c r="J64" s="1">
        <v>0</v>
      </c>
      <c r="K64">
        <f t="shared" si="28"/>
        <v>-0.77825800068727169</v>
      </c>
      <c r="L64">
        <f t="shared" si="29"/>
        <v>1.5271285343617768E-4</v>
      </c>
      <c r="M64">
        <f t="shared" si="30"/>
        <v>8419.4369903155857</v>
      </c>
      <c r="N64">
        <f t="shared" si="31"/>
        <v>3.3420716078680513E-3</v>
      </c>
      <c r="O64">
        <f t="shared" si="32"/>
        <v>2.1065540149571422</v>
      </c>
      <c r="P64">
        <f t="shared" si="33"/>
        <v>29.951364517211914</v>
      </c>
      <c r="Q64" s="1">
        <v>6</v>
      </c>
      <c r="R64">
        <f t="shared" si="34"/>
        <v>1.4200000166893005</v>
      </c>
      <c r="S64" s="1">
        <v>1</v>
      </c>
      <c r="T64">
        <f t="shared" si="35"/>
        <v>2.8400000333786011</v>
      </c>
      <c r="U64" s="1">
        <v>30.285488128662109</v>
      </c>
      <c r="V64" s="1">
        <v>29.951364517211914</v>
      </c>
      <c r="W64" s="1">
        <v>30.020013809204102</v>
      </c>
      <c r="X64" s="1">
        <v>418.32565307617188</v>
      </c>
      <c r="Y64" s="1">
        <v>419.876220703125</v>
      </c>
      <c r="Z64" s="1">
        <v>21.532638549804688</v>
      </c>
      <c r="AA64" s="1">
        <v>21.539165496826172</v>
      </c>
      <c r="AB64" s="1">
        <v>49.43621826171875</v>
      </c>
      <c r="AC64" s="1">
        <v>49.4515380859375</v>
      </c>
      <c r="AD64" s="1">
        <v>300.60787963867188</v>
      </c>
      <c r="AE64" s="1">
        <v>0.93328940868377686</v>
      </c>
      <c r="AF64" s="1">
        <v>9.8517671227455139E-2</v>
      </c>
      <c r="AG64" s="1">
        <v>99.447135925292969</v>
      </c>
      <c r="AH64" s="1">
        <v>-1.3921339511871338</v>
      </c>
      <c r="AI64" s="1">
        <v>0.12883242964744568</v>
      </c>
      <c r="AJ64" s="1">
        <v>0.21867944300174713</v>
      </c>
      <c r="AK64" s="1">
        <v>1.5161539427936077E-2</v>
      </c>
      <c r="AL64" s="1">
        <v>0.17960686981678009</v>
      </c>
      <c r="AM64" s="1">
        <v>1.3890880160033703E-2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87</v>
      </c>
      <c r="AV64">
        <f t="shared" si="36"/>
        <v>0.50101313273111969</v>
      </c>
      <c r="AW64">
        <f t="shared" si="37"/>
        <v>3.3420716078680514E-6</v>
      </c>
      <c r="AX64">
        <f t="shared" si="38"/>
        <v>303.10136451721189</v>
      </c>
      <c r="AY64">
        <f t="shared" si="39"/>
        <v>303.43548812866209</v>
      </c>
      <c r="AZ64">
        <f t="shared" si="40"/>
        <v>0.14932630205170128</v>
      </c>
      <c r="BA64">
        <f t="shared" si="41"/>
        <v>4.5371688192232439E-2</v>
      </c>
      <c r="BB64">
        <f t="shared" si="42"/>
        <v>4.2485623338373948</v>
      </c>
      <c r="BC64">
        <f t="shared" si="43"/>
        <v>42.721816916165537</v>
      </c>
      <c r="BD64">
        <f t="shared" si="44"/>
        <v>21.182651419339365</v>
      </c>
      <c r="BE64">
        <f t="shared" si="45"/>
        <v>30.118426322937012</v>
      </c>
      <c r="BF64">
        <f t="shared" si="46"/>
        <v>4.289516722067412</v>
      </c>
      <c r="BG64">
        <f t="shared" si="47"/>
        <v>1.5270464218217539E-4</v>
      </c>
      <c r="BH64">
        <f t="shared" si="48"/>
        <v>2.1420083188802526</v>
      </c>
      <c r="BI64">
        <f t="shared" si="49"/>
        <v>2.1475084031871594</v>
      </c>
      <c r="BJ64">
        <f t="shared" si="50"/>
        <v>9.5441139059746096E-5</v>
      </c>
      <c r="BK64">
        <f t="shared" si="51"/>
        <v>837.28889479035365</v>
      </c>
      <c r="BL64">
        <f t="shared" si="52"/>
        <v>20.052188181117739</v>
      </c>
      <c r="BM64">
        <f t="shared" si="53"/>
        <v>48.774000090197859</v>
      </c>
      <c r="BN64">
        <f t="shared" si="54"/>
        <v>420.24616728361076</v>
      </c>
      <c r="BO64">
        <f t="shared" si="55"/>
        <v>-9.0325049342094394E-4</v>
      </c>
    </row>
    <row r="65" spans="1:67" x14ac:dyDescent="0.25">
      <c r="A65" s="1">
        <v>53</v>
      </c>
      <c r="B65" s="1" t="s">
        <v>140</v>
      </c>
      <c r="C65" s="1" t="s">
        <v>269</v>
      </c>
      <c r="D65" s="1" t="s">
        <v>82</v>
      </c>
      <c r="E65" s="1" t="s">
        <v>83</v>
      </c>
      <c r="F65" s="1" t="s">
        <v>84</v>
      </c>
      <c r="G65" s="1" t="s">
        <v>85</v>
      </c>
      <c r="H65" s="1" t="s">
        <v>86</v>
      </c>
      <c r="I65" s="1">
        <v>464.99999526143074</v>
      </c>
      <c r="J65" s="1">
        <v>0</v>
      </c>
      <c r="K65">
        <f t="shared" si="28"/>
        <v>-0.74827565076542113</v>
      </c>
      <c r="L65">
        <f t="shared" si="29"/>
        <v>1.2090177051103419E-4</v>
      </c>
      <c r="M65">
        <f t="shared" si="30"/>
        <v>10138.121788319237</v>
      </c>
      <c r="N65">
        <f t="shared" si="31"/>
        <v>2.6437249008818041E-3</v>
      </c>
      <c r="O65">
        <f t="shared" si="32"/>
        <v>2.1047837745038489</v>
      </c>
      <c r="P65">
        <f t="shared" si="33"/>
        <v>29.95146369934082</v>
      </c>
      <c r="Q65" s="1">
        <v>6</v>
      </c>
      <c r="R65">
        <f t="shared" si="34"/>
        <v>1.4200000166893005</v>
      </c>
      <c r="S65" s="1">
        <v>1</v>
      </c>
      <c r="T65">
        <f t="shared" si="35"/>
        <v>2.8400000333786011</v>
      </c>
      <c r="U65" s="1">
        <v>30.285438537597656</v>
      </c>
      <c r="V65" s="1">
        <v>29.95146369934082</v>
      </c>
      <c r="W65" s="1">
        <v>30.020164489746094</v>
      </c>
      <c r="X65" s="1">
        <v>418.37796020507813</v>
      </c>
      <c r="Y65" s="1">
        <v>419.86932373046875</v>
      </c>
      <c r="Z65" s="1">
        <v>21.552026748657227</v>
      </c>
      <c r="AA65" s="1">
        <v>21.55718994140625</v>
      </c>
      <c r="AB65" s="1">
        <v>49.480838775634766</v>
      </c>
      <c r="AC65" s="1">
        <v>49.492740631103516</v>
      </c>
      <c r="AD65" s="1">
        <v>300.59698486328125</v>
      </c>
      <c r="AE65" s="1">
        <v>0.93841910362243652</v>
      </c>
      <c r="AF65" s="1">
        <v>0.12263142317533493</v>
      </c>
      <c r="AG65" s="1">
        <v>99.447227478027344</v>
      </c>
      <c r="AH65" s="1">
        <v>-1.3921339511871338</v>
      </c>
      <c r="AI65" s="1">
        <v>0.12883242964744568</v>
      </c>
      <c r="AJ65" s="1">
        <v>0.21867944300174713</v>
      </c>
      <c r="AK65" s="1">
        <v>1.5161539427936077E-2</v>
      </c>
      <c r="AL65" s="1">
        <v>0.17960686981678009</v>
      </c>
      <c r="AM65" s="1">
        <v>1.3890880160033703E-2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87</v>
      </c>
      <c r="AV65">
        <f t="shared" si="36"/>
        <v>0.50099497477213539</v>
      </c>
      <c r="AW65">
        <f t="shared" si="37"/>
        <v>2.643724900881804E-6</v>
      </c>
      <c r="AX65">
        <f t="shared" si="38"/>
        <v>303.1014636993408</v>
      </c>
      <c r="AY65">
        <f t="shared" si="39"/>
        <v>303.43543853759763</v>
      </c>
      <c r="AZ65">
        <f t="shared" si="40"/>
        <v>0.1501470532235416</v>
      </c>
      <c r="BA65">
        <f t="shared" si="41"/>
        <v>4.5708544616220981E-2</v>
      </c>
      <c r="BB65">
        <f t="shared" si="42"/>
        <v>4.248586546393919</v>
      </c>
      <c r="BC65">
        <f t="shared" si="43"/>
        <v>42.722021057174622</v>
      </c>
      <c r="BD65">
        <f t="shared" si="44"/>
        <v>21.164831115768372</v>
      </c>
      <c r="BE65">
        <f t="shared" si="45"/>
        <v>30.118451118469238</v>
      </c>
      <c r="BF65">
        <f t="shared" si="46"/>
        <v>4.2895228260146832</v>
      </c>
      <c r="BG65">
        <f t="shared" si="47"/>
        <v>1.2089662381536649E-4</v>
      </c>
      <c r="BH65">
        <f t="shared" si="48"/>
        <v>2.1438027718900701</v>
      </c>
      <c r="BI65">
        <f t="shared" si="49"/>
        <v>2.1457200541246131</v>
      </c>
      <c r="BJ65">
        <f t="shared" si="50"/>
        <v>7.5560852266188464E-5</v>
      </c>
      <c r="BK65">
        <f t="shared" si="51"/>
        <v>1008.2081036829285</v>
      </c>
      <c r="BL65">
        <f t="shared" si="52"/>
        <v>24.145897819454206</v>
      </c>
      <c r="BM65">
        <f t="shared" si="53"/>
        <v>48.816284228490744</v>
      </c>
      <c r="BN65">
        <f t="shared" si="54"/>
        <v>420.22501813774363</v>
      </c>
      <c r="BO65">
        <f t="shared" si="55"/>
        <v>-8.6924945618183829E-4</v>
      </c>
    </row>
    <row r="66" spans="1:67" x14ac:dyDescent="0.25">
      <c r="A66" s="1">
        <v>54</v>
      </c>
      <c r="B66" s="1" t="s">
        <v>141</v>
      </c>
      <c r="C66" s="1" t="s">
        <v>269</v>
      </c>
      <c r="D66" s="1" t="s">
        <v>82</v>
      </c>
      <c r="E66" s="1" t="s">
        <v>83</v>
      </c>
      <c r="F66" s="1" t="s">
        <v>84</v>
      </c>
      <c r="G66" s="1" t="s">
        <v>85</v>
      </c>
      <c r="H66" s="1" t="s">
        <v>86</v>
      </c>
      <c r="I66" s="1">
        <v>469.99999514967203</v>
      </c>
      <c r="J66" s="1">
        <v>0</v>
      </c>
      <c r="K66">
        <f t="shared" si="28"/>
        <v>-0.73244918154727889</v>
      </c>
      <c r="L66">
        <f t="shared" si="29"/>
        <v>9.2342729523361714E-5</v>
      </c>
      <c r="M66">
        <f t="shared" si="30"/>
        <v>12878.707844885599</v>
      </c>
      <c r="N66">
        <f t="shared" si="31"/>
        <v>2.0177439119965996E-3</v>
      </c>
      <c r="O66">
        <f t="shared" si="32"/>
        <v>2.1031916659741143</v>
      </c>
      <c r="P66">
        <f t="shared" si="33"/>
        <v>29.951620101928711</v>
      </c>
      <c r="Q66" s="1">
        <v>6</v>
      </c>
      <c r="R66">
        <f t="shared" si="34"/>
        <v>1.4200000166893005</v>
      </c>
      <c r="S66" s="1">
        <v>1</v>
      </c>
      <c r="T66">
        <f t="shared" si="35"/>
        <v>2.8400000333786011</v>
      </c>
      <c r="U66" s="1">
        <v>30.285717010498047</v>
      </c>
      <c r="V66" s="1">
        <v>29.951620101928711</v>
      </c>
      <c r="W66" s="1">
        <v>30.020412445068359</v>
      </c>
      <c r="X66" s="1">
        <v>418.39727783203125</v>
      </c>
      <c r="Y66" s="1">
        <v>419.85757446289063</v>
      </c>
      <c r="Z66" s="1">
        <v>21.56965446472168</v>
      </c>
      <c r="AA66" s="1">
        <v>21.57359504699707</v>
      </c>
      <c r="AB66" s="1">
        <v>49.520774841308594</v>
      </c>
      <c r="AC66" s="1">
        <v>49.530426025390625</v>
      </c>
      <c r="AD66" s="1">
        <v>300.5972900390625</v>
      </c>
      <c r="AE66" s="1">
        <v>0.95184832811355591</v>
      </c>
      <c r="AF66" s="1">
        <v>0.12569214403629303</v>
      </c>
      <c r="AG66" s="1">
        <v>99.447174072265625</v>
      </c>
      <c r="AH66" s="1">
        <v>-1.3921339511871338</v>
      </c>
      <c r="AI66" s="1">
        <v>0.12883242964744568</v>
      </c>
      <c r="AJ66" s="1">
        <v>0.21867944300174713</v>
      </c>
      <c r="AK66" s="1">
        <v>1.5161539427936077E-2</v>
      </c>
      <c r="AL66" s="1">
        <v>0.17960686981678009</v>
      </c>
      <c r="AM66" s="1">
        <v>1.3890880160033703E-2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87</v>
      </c>
      <c r="AV66">
        <f t="shared" si="36"/>
        <v>0.50099548339843747</v>
      </c>
      <c r="AW66">
        <f t="shared" si="37"/>
        <v>2.0177439119965994E-6</v>
      </c>
      <c r="AX66">
        <f t="shared" si="38"/>
        <v>303.10162010192869</v>
      </c>
      <c r="AY66">
        <f t="shared" si="39"/>
        <v>303.43571701049802</v>
      </c>
      <c r="AZ66">
        <f t="shared" si="40"/>
        <v>0.15229572909409406</v>
      </c>
      <c r="BA66">
        <f t="shared" si="41"/>
        <v>4.6061202317600684E-2</v>
      </c>
      <c r="BB66">
        <f t="shared" si="42"/>
        <v>4.2486247279773997</v>
      </c>
      <c r="BC66">
        <f t="shared" si="43"/>
        <v>42.72242793837497</v>
      </c>
      <c r="BD66">
        <f t="shared" si="44"/>
        <v>21.1488328913779</v>
      </c>
      <c r="BE66">
        <f t="shared" si="45"/>
        <v>30.118668556213379</v>
      </c>
      <c r="BF66">
        <f t="shared" si="46"/>
        <v>4.2895763532611388</v>
      </c>
      <c r="BG66">
        <f t="shared" si="47"/>
        <v>9.2339727092959244E-5</v>
      </c>
      <c r="BH66">
        <f t="shared" si="48"/>
        <v>2.1454330620032853</v>
      </c>
      <c r="BI66">
        <f t="shared" si="49"/>
        <v>2.1441432912578535</v>
      </c>
      <c r="BJ66">
        <f t="shared" si="50"/>
        <v>5.7712599175196118E-5</v>
      </c>
      <c r="BK66">
        <f t="shared" si="51"/>
        <v>1280.7511008761912</v>
      </c>
      <c r="BL66">
        <f t="shared" si="52"/>
        <v>30.673991915855961</v>
      </c>
      <c r="BM66">
        <f t="shared" si="53"/>
        <v>48.854501941313778</v>
      </c>
      <c r="BN66">
        <f t="shared" si="54"/>
        <v>420.2057457246749</v>
      </c>
      <c r="BO66">
        <f t="shared" si="55"/>
        <v>-8.5156950674494282E-4</v>
      </c>
    </row>
    <row r="67" spans="1:67" x14ac:dyDescent="0.25">
      <c r="A67" s="1">
        <v>55</v>
      </c>
      <c r="B67" s="1" t="s">
        <v>142</v>
      </c>
      <c r="C67" s="1" t="s">
        <v>269</v>
      </c>
      <c r="D67" s="1" t="s">
        <v>82</v>
      </c>
      <c r="E67" s="1" t="s">
        <v>83</v>
      </c>
      <c r="F67" s="1" t="s">
        <v>84</v>
      </c>
      <c r="G67" s="1" t="s">
        <v>85</v>
      </c>
      <c r="H67" s="1" t="s">
        <v>86</v>
      </c>
      <c r="I67" s="1">
        <v>474.99999503791332</v>
      </c>
      <c r="J67" s="1">
        <v>0</v>
      </c>
      <c r="K67">
        <f t="shared" si="28"/>
        <v>-0.75657810702730921</v>
      </c>
      <c r="L67">
        <f t="shared" si="29"/>
        <v>3.1084551872479507E-5</v>
      </c>
      <c r="M67">
        <f t="shared" si="30"/>
        <v>38680.154371993369</v>
      </c>
      <c r="N67">
        <f t="shared" si="31"/>
        <v>6.7880429457542967E-4</v>
      </c>
      <c r="O67">
        <f t="shared" si="32"/>
        <v>2.1018537835039659</v>
      </c>
      <c r="P67">
        <f t="shared" si="33"/>
        <v>29.952600479125977</v>
      </c>
      <c r="Q67" s="1">
        <v>6</v>
      </c>
      <c r="R67">
        <f t="shared" si="34"/>
        <v>1.4200000166893005</v>
      </c>
      <c r="S67" s="1">
        <v>1</v>
      </c>
      <c r="T67">
        <f t="shared" si="35"/>
        <v>2.8400000333786011</v>
      </c>
      <c r="U67" s="1">
        <v>30.286006927490234</v>
      </c>
      <c r="V67" s="1">
        <v>29.952600479125977</v>
      </c>
      <c r="W67" s="1">
        <v>30.020870208740234</v>
      </c>
      <c r="X67" s="1">
        <v>418.38302612304688</v>
      </c>
      <c r="Y67" s="1">
        <v>419.89254760742188</v>
      </c>
      <c r="Z67" s="1">
        <v>21.588106155395508</v>
      </c>
      <c r="AA67" s="1">
        <v>21.589431762695313</v>
      </c>
      <c r="AB67" s="1">
        <v>49.562023162841797</v>
      </c>
      <c r="AC67" s="1">
        <v>49.566261291503906</v>
      </c>
      <c r="AD67" s="1">
        <v>300.60906982421875</v>
      </c>
      <c r="AE67" s="1">
        <v>0.95548927783966064</v>
      </c>
      <c r="AF67" s="1">
        <v>0.10711817443370819</v>
      </c>
      <c r="AG67" s="1">
        <v>99.447280883789063</v>
      </c>
      <c r="AH67" s="1">
        <v>-1.3921339511871338</v>
      </c>
      <c r="AI67" s="1">
        <v>0.12883242964744568</v>
      </c>
      <c r="AJ67" s="1">
        <v>0.21867944300174713</v>
      </c>
      <c r="AK67" s="1">
        <v>1.5161539427936077E-2</v>
      </c>
      <c r="AL67" s="1">
        <v>0.17960686981678009</v>
      </c>
      <c r="AM67" s="1">
        <v>1.3890880160033703E-2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87</v>
      </c>
      <c r="AV67">
        <f t="shared" si="36"/>
        <v>0.50101511637369789</v>
      </c>
      <c r="AW67">
        <f t="shared" si="37"/>
        <v>6.7880429457542969E-7</v>
      </c>
      <c r="AX67">
        <f t="shared" si="38"/>
        <v>303.10260047912595</v>
      </c>
      <c r="AY67">
        <f t="shared" si="39"/>
        <v>303.43600692749021</v>
      </c>
      <c r="AZ67">
        <f t="shared" si="40"/>
        <v>0.15287828103724976</v>
      </c>
      <c r="BA67">
        <f t="shared" si="41"/>
        <v>4.6641078917484979E-2</v>
      </c>
      <c r="BB67">
        <f t="shared" si="42"/>
        <v>4.248864068130124</v>
      </c>
      <c r="BC67">
        <f t="shared" si="43"/>
        <v>42.724788756117043</v>
      </c>
      <c r="BD67">
        <f t="shared" si="44"/>
        <v>21.13535699342173</v>
      </c>
      <c r="BE67">
        <f t="shared" si="45"/>
        <v>30.119303703308105</v>
      </c>
      <c r="BF67">
        <f t="shared" si="46"/>
        <v>4.289732712498707</v>
      </c>
      <c r="BG67">
        <f t="shared" si="47"/>
        <v>3.108421164755767E-5</v>
      </c>
      <c r="BH67">
        <f t="shared" si="48"/>
        <v>2.1470102846261581</v>
      </c>
      <c r="BI67">
        <f t="shared" si="49"/>
        <v>2.142722427872549</v>
      </c>
      <c r="BJ67">
        <f t="shared" si="50"/>
        <v>1.9427662846519896E-5</v>
      </c>
      <c r="BK67">
        <f t="shared" si="51"/>
        <v>3846.6361764599465</v>
      </c>
      <c r="BL67">
        <f t="shared" si="52"/>
        <v>92.119173327546989</v>
      </c>
      <c r="BM67">
        <f t="shared" si="53"/>
        <v>48.888332911554279</v>
      </c>
      <c r="BN67">
        <f t="shared" si="54"/>
        <v>420.25218860477491</v>
      </c>
      <c r="BO67">
        <f t="shared" si="55"/>
        <v>-8.8013443767522546E-4</v>
      </c>
    </row>
    <row r="68" spans="1:67" x14ac:dyDescent="0.25">
      <c r="A68" s="1">
        <v>56</v>
      </c>
      <c r="B68" s="1" t="s">
        <v>143</v>
      </c>
      <c r="C68" s="1" t="s">
        <v>269</v>
      </c>
      <c r="D68" s="1" t="s">
        <v>82</v>
      </c>
      <c r="E68" s="1" t="s">
        <v>83</v>
      </c>
      <c r="F68" s="1" t="s">
        <v>84</v>
      </c>
      <c r="G68" s="1" t="s">
        <v>85</v>
      </c>
      <c r="H68" s="1" t="s">
        <v>86</v>
      </c>
      <c r="I68" s="1">
        <v>480.49999491497874</v>
      </c>
      <c r="J68" s="1">
        <v>0</v>
      </c>
      <c r="K68">
        <f t="shared" si="28"/>
        <v>-0.76656670603503418</v>
      </c>
      <c r="L68">
        <f t="shared" si="29"/>
        <v>-4.5659426529817411E-5</v>
      </c>
      <c r="M68">
        <f t="shared" si="30"/>
        <v>-25995.370170419268</v>
      </c>
      <c r="N68">
        <f t="shared" si="31"/>
        <v>-9.9627442854413909E-4</v>
      </c>
      <c r="O68">
        <f t="shared" si="32"/>
        <v>2.1000806123205997</v>
      </c>
      <c r="P68">
        <f t="shared" si="33"/>
        <v>29.952581405639648</v>
      </c>
      <c r="Q68" s="1">
        <v>6</v>
      </c>
      <c r="R68">
        <f t="shared" si="34"/>
        <v>1.4200000166893005</v>
      </c>
      <c r="S68" s="1">
        <v>1</v>
      </c>
      <c r="T68">
        <f t="shared" si="35"/>
        <v>2.8400000333786011</v>
      </c>
      <c r="U68" s="1">
        <v>30.286701202392578</v>
      </c>
      <c r="V68" s="1">
        <v>29.952581405639648</v>
      </c>
      <c r="W68" s="1">
        <v>30.020969390869141</v>
      </c>
      <c r="X68" s="1">
        <v>418.36669921875</v>
      </c>
      <c r="Y68" s="1">
        <v>419.89752197265625</v>
      </c>
      <c r="Z68" s="1">
        <v>21.609130859375</v>
      </c>
      <c r="AA68" s="1">
        <v>21.607185363769531</v>
      </c>
      <c r="AB68" s="1">
        <v>49.608028411865234</v>
      </c>
      <c r="AC68" s="1">
        <v>49.605255126953125</v>
      </c>
      <c r="AD68" s="1">
        <v>300.61679077148438</v>
      </c>
      <c r="AE68" s="1">
        <v>0.93551230430603027</v>
      </c>
      <c r="AF68" s="1">
        <v>8.4481686353683472E-2</v>
      </c>
      <c r="AG68" s="1">
        <v>99.447418212890625</v>
      </c>
      <c r="AH68" s="1">
        <v>-1.3921339511871338</v>
      </c>
      <c r="AI68" s="1">
        <v>0.12883242964744568</v>
      </c>
      <c r="AJ68" s="1">
        <v>0.21867944300174713</v>
      </c>
      <c r="AK68" s="1">
        <v>1.5161539427936077E-2</v>
      </c>
      <c r="AL68" s="1">
        <v>0.17960686981678009</v>
      </c>
      <c r="AM68" s="1">
        <v>1.3890880160033703E-2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87</v>
      </c>
      <c r="AV68">
        <f t="shared" si="36"/>
        <v>0.50102798461914055</v>
      </c>
      <c r="AW68">
        <f t="shared" si="37"/>
        <v>-9.9627442854413914E-7</v>
      </c>
      <c r="AX68">
        <f t="shared" si="38"/>
        <v>303.10258140563963</v>
      </c>
      <c r="AY68">
        <f t="shared" si="39"/>
        <v>303.43670120239256</v>
      </c>
      <c r="AZ68">
        <f t="shared" si="40"/>
        <v>0.14968196534331213</v>
      </c>
      <c r="BA68">
        <f t="shared" si="41"/>
        <v>4.7536144546605832E-2</v>
      </c>
      <c r="BB68">
        <f t="shared" si="42"/>
        <v>4.2488594115948377</v>
      </c>
      <c r="BC68">
        <f t="shared" si="43"/>
        <v>42.724682932433232</v>
      </c>
      <c r="BD68">
        <f t="shared" si="44"/>
        <v>21.117497568663701</v>
      </c>
      <c r="BE68">
        <f t="shared" si="45"/>
        <v>30.119641304016113</v>
      </c>
      <c r="BF68">
        <f t="shared" si="46"/>
        <v>4.2898158243853128</v>
      </c>
      <c r="BG68">
        <f t="shared" si="47"/>
        <v>-4.5660160620213425E-5</v>
      </c>
      <c r="BH68">
        <f t="shared" si="48"/>
        <v>2.148778799274238</v>
      </c>
      <c r="BI68">
        <f t="shared" si="49"/>
        <v>2.1410370251110749</v>
      </c>
      <c r="BJ68">
        <f t="shared" si="50"/>
        <v>-2.8537534433291439E-5</v>
      </c>
      <c r="BK68">
        <f t="shared" si="51"/>
        <v>-2585.172448936587</v>
      </c>
      <c r="BL68">
        <f t="shared" si="52"/>
        <v>-61.908843968152993</v>
      </c>
      <c r="BM68">
        <f t="shared" si="53"/>
        <v>48.92955025868477</v>
      </c>
      <c r="BN68">
        <f t="shared" si="54"/>
        <v>420.26191107159445</v>
      </c>
      <c r="BO68">
        <f t="shared" si="55"/>
        <v>-8.9248545208242612E-4</v>
      </c>
    </row>
    <row r="69" spans="1:67" x14ac:dyDescent="0.25">
      <c r="A69" s="1">
        <v>57</v>
      </c>
      <c r="B69" s="1" t="s">
        <v>144</v>
      </c>
      <c r="C69" s="1" t="s">
        <v>269</v>
      </c>
      <c r="D69" s="1" t="s">
        <v>82</v>
      </c>
      <c r="E69" s="1" t="s">
        <v>83</v>
      </c>
      <c r="F69" s="1" t="s">
        <v>84</v>
      </c>
      <c r="G69" s="1" t="s">
        <v>85</v>
      </c>
      <c r="H69" s="1" t="s">
        <v>86</v>
      </c>
      <c r="I69" s="1">
        <v>485.49999480322003</v>
      </c>
      <c r="J69" s="1">
        <v>0</v>
      </c>
      <c r="K69">
        <f t="shared" si="28"/>
        <v>-0.78072189086540489</v>
      </c>
      <c r="L69">
        <f t="shared" si="29"/>
        <v>-1.4382310207637332E-4</v>
      </c>
      <c r="M69">
        <f t="shared" si="30"/>
        <v>-8130.5577927505528</v>
      </c>
      <c r="N69">
        <f t="shared" si="31"/>
        <v>-3.1363913041556231E-3</v>
      </c>
      <c r="O69">
        <f t="shared" si="32"/>
        <v>2.0987988151563992</v>
      </c>
      <c r="P69">
        <f t="shared" si="33"/>
        <v>29.953300476074219</v>
      </c>
      <c r="Q69" s="1">
        <v>6</v>
      </c>
      <c r="R69">
        <f t="shared" si="34"/>
        <v>1.4200000166893005</v>
      </c>
      <c r="S69" s="1">
        <v>1</v>
      </c>
      <c r="T69">
        <f t="shared" si="35"/>
        <v>2.8400000333786011</v>
      </c>
      <c r="U69" s="1">
        <v>30.286750793457031</v>
      </c>
      <c r="V69" s="1">
        <v>29.953300476074219</v>
      </c>
      <c r="W69" s="1">
        <v>30.021158218383789</v>
      </c>
      <c r="X69" s="1">
        <v>418.34921264648438</v>
      </c>
      <c r="Y69" s="1">
        <v>419.91006469726563</v>
      </c>
      <c r="Z69" s="1">
        <v>21.627941131591797</v>
      </c>
      <c r="AA69" s="1">
        <v>21.621816635131836</v>
      </c>
      <c r="AB69" s="1">
        <v>49.651149749755859</v>
      </c>
      <c r="AC69" s="1">
        <v>49.638259887695313</v>
      </c>
      <c r="AD69" s="1">
        <v>300.6199951171875</v>
      </c>
      <c r="AE69" s="1">
        <v>0.90522646903991699</v>
      </c>
      <c r="AF69" s="1">
        <v>0.10173714160919189</v>
      </c>
      <c r="AG69" s="1">
        <v>99.447525024414063</v>
      </c>
      <c r="AH69" s="1">
        <v>-1.3921339511871338</v>
      </c>
      <c r="AI69" s="1">
        <v>0.12883242964744568</v>
      </c>
      <c r="AJ69" s="1">
        <v>0.21867944300174713</v>
      </c>
      <c r="AK69" s="1">
        <v>1.5161539427936077E-2</v>
      </c>
      <c r="AL69" s="1">
        <v>0.17960686981678009</v>
      </c>
      <c r="AM69" s="1">
        <v>1.3890880160033703E-2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87</v>
      </c>
      <c r="AV69">
        <f t="shared" si="36"/>
        <v>0.50103332519531252</v>
      </c>
      <c r="AW69">
        <f t="shared" si="37"/>
        <v>-3.1363913041556232E-6</v>
      </c>
      <c r="AX69">
        <f t="shared" si="38"/>
        <v>303.1033004760742</v>
      </c>
      <c r="AY69">
        <f t="shared" si="39"/>
        <v>303.43675079345701</v>
      </c>
      <c r="AZ69">
        <f t="shared" si="40"/>
        <v>0.14483623180904459</v>
      </c>
      <c r="BA69">
        <f t="shared" si="41"/>
        <v>4.8456455325299165E-2</v>
      </c>
      <c r="BB69">
        <f t="shared" si="42"/>
        <v>4.2490349660519646</v>
      </c>
      <c r="BC69">
        <f t="shared" si="43"/>
        <v>42.726402341424183</v>
      </c>
      <c r="BD69">
        <f t="shared" si="44"/>
        <v>21.104585706292347</v>
      </c>
      <c r="BE69">
        <f t="shared" si="45"/>
        <v>30.120025634765625</v>
      </c>
      <c r="BF69">
        <f t="shared" si="46"/>
        <v>4.2899104421676562</v>
      </c>
      <c r="BG69">
        <f t="shared" si="47"/>
        <v>-1.4383038592568091E-4</v>
      </c>
      <c r="BH69">
        <f t="shared" si="48"/>
        <v>2.1502361508955654</v>
      </c>
      <c r="BI69">
        <f t="shared" si="49"/>
        <v>2.1396742912720907</v>
      </c>
      <c r="BJ69">
        <f t="shared" si="50"/>
        <v>-8.9893336766836546E-5</v>
      </c>
      <c r="BK69">
        <f t="shared" si="51"/>
        <v>-808.56384955700537</v>
      </c>
      <c r="BL69">
        <f t="shared" si="52"/>
        <v>-19.362617084713801</v>
      </c>
      <c r="BM69">
        <f t="shared" si="53"/>
        <v>48.96063487328545</v>
      </c>
      <c r="BN69">
        <f t="shared" si="54"/>
        <v>420.28118249313917</v>
      </c>
      <c r="BO69">
        <f t="shared" si="55"/>
        <v>-9.0950156772403429E-4</v>
      </c>
    </row>
    <row r="70" spans="1:67" x14ac:dyDescent="0.25">
      <c r="A70" s="1">
        <v>58</v>
      </c>
      <c r="B70" s="1" t="s">
        <v>145</v>
      </c>
      <c r="C70" s="1" t="s">
        <v>269</v>
      </c>
      <c r="D70" s="1" t="s">
        <v>82</v>
      </c>
      <c r="E70" s="1" t="s">
        <v>83</v>
      </c>
      <c r="F70" s="1" t="s">
        <v>84</v>
      </c>
      <c r="G70" s="1" t="s">
        <v>85</v>
      </c>
      <c r="H70" s="1" t="s">
        <v>86</v>
      </c>
      <c r="I70" s="1">
        <v>490.49999469146132</v>
      </c>
      <c r="J70" s="1">
        <v>0</v>
      </c>
      <c r="K70">
        <f t="shared" si="28"/>
        <v>-0.78416710992284722</v>
      </c>
      <c r="L70">
        <f t="shared" si="29"/>
        <v>-1.589958262169401E-4</v>
      </c>
      <c r="M70">
        <f t="shared" si="30"/>
        <v>-7350.1107356020193</v>
      </c>
      <c r="N70">
        <f t="shared" si="31"/>
        <v>-3.4645332177622632E-3</v>
      </c>
      <c r="O70">
        <f t="shared" si="32"/>
        <v>2.097115953396496</v>
      </c>
      <c r="P70">
        <f t="shared" si="33"/>
        <v>29.953496932983398</v>
      </c>
      <c r="Q70" s="1">
        <v>6</v>
      </c>
      <c r="R70">
        <f t="shared" si="34"/>
        <v>1.4200000166893005</v>
      </c>
      <c r="S70" s="1">
        <v>1</v>
      </c>
      <c r="T70">
        <f t="shared" si="35"/>
        <v>2.8400000333786011</v>
      </c>
      <c r="U70" s="1">
        <v>30.287345886230469</v>
      </c>
      <c r="V70" s="1">
        <v>29.953496932983398</v>
      </c>
      <c r="W70" s="1">
        <v>30.021072387695313</v>
      </c>
      <c r="X70" s="1">
        <v>418.33782958984375</v>
      </c>
      <c r="Y70" s="1">
        <v>419.9058837890625</v>
      </c>
      <c r="Z70" s="1">
        <v>21.645959854125977</v>
      </c>
      <c r="AA70" s="1">
        <v>21.639194488525391</v>
      </c>
      <c r="AB70" s="1">
        <v>49.691154479980469</v>
      </c>
      <c r="AC70" s="1">
        <v>49.676921844482422</v>
      </c>
      <c r="AD70" s="1">
        <v>300.6102294921875</v>
      </c>
      <c r="AE70" s="1">
        <v>0.91761511564254761</v>
      </c>
      <c r="AF70" s="1">
        <v>9.4982795417308807E-2</v>
      </c>
      <c r="AG70" s="1">
        <v>99.447647094726563</v>
      </c>
      <c r="AH70" s="1">
        <v>-1.3921339511871338</v>
      </c>
      <c r="AI70" s="1">
        <v>0.12883242964744568</v>
      </c>
      <c r="AJ70" s="1">
        <v>0.21867944300174713</v>
      </c>
      <c r="AK70" s="1">
        <v>1.5161539427936077E-2</v>
      </c>
      <c r="AL70" s="1">
        <v>0.17960686981678009</v>
      </c>
      <c r="AM70" s="1">
        <v>1.3890880160033703E-2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87</v>
      </c>
      <c r="AV70">
        <f t="shared" si="36"/>
        <v>0.50101704915364575</v>
      </c>
      <c r="AW70">
        <f t="shared" si="37"/>
        <v>-3.4645332177622633E-6</v>
      </c>
      <c r="AX70">
        <f t="shared" si="38"/>
        <v>303.10349693298338</v>
      </c>
      <c r="AY70">
        <f t="shared" si="39"/>
        <v>303.43734588623045</v>
      </c>
      <c r="AZ70">
        <f t="shared" si="40"/>
        <v>0.14681841522116024</v>
      </c>
      <c r="BA70">
        <f t="shared" si="41"/>
        <v>4.8696524019713888E-2</v>
      </c>
      <c r="BB70">
        <f t="shared" si="42"/>
        <v>4.2490829303055211</v>
      </c>
      <c r="BC70">
        <f t="shared" si="43"/>
        <v>42.72683220205456</v>
      </c>
      <c r="BD70">
        <f t="shared" si="44"/>
        <v>21.087637713529169</v>
      </c>
      <c r="BE70">
        <f t="shared" si="45"/>
        <v>30.120421409606934</v>
      </c>
      <c r="BF70">
        <f t="shared" si="46"/>
        <v>4.2900078792536185</v>
      </c>
      <c r="BG70">
        <f t="shared" si="47"/>
        <v>-1.5900472800842072E-4</v>
      </c>
      <c r="BH70">
        <f t="shared" si="48"/>
        <v>2.1519669769090251</v>
      </c>
      <c r="BI70">
        <f t="shared" si="49"/>
        <v>2.1380409023445934</v>
      </c>
      <c r="BJ70">
        <f t="shared" si="50"/>
        <v>-9.9377155196594448E-5</v>
      </c>
      <c r="BK70">
        <f t="shared" si="51"/>
        <v>-730.9512185413106</v>
      </c>
      <c r="BL70">
        <f t="shared" si="52"/>
        <v>-17.504186103032335</v>
      </c>
      <c r="BM70">
        <f t="shared" si="53"/>
        <v>49.001393353552103</v>
      </c>
      <c r="BN70">
        <f t="shared" si="54"/>
        <v>420.27863927707438</v>
      </c>
      <c r="BO70">
        <f t="shared" si="55"/>
        <v>-9.142810844334912E-4</v>
      </c>
    </row>
    <row r="71" spans="1:67" x14ac:dyDescent="0.25">
      <c r="A71" s="1">
        <v>59</v>
      </c>
      <c r="B71" s="1" t="s">
        <v>146</v>
      </c>
      <c r="C71" s="1" t="s">
        <v>269</v>
      </c>
      <c r="D71" s="1" t="s">
        <v>82</v>
      </c>
      <c r="E71" s="1" t="s">
        <v>83</v>
      </c>
      <c r="F71" s="1" t="s">
        <v>84</v>
      </c>
      <c r="G71" s="1" t="s">
        <v>85</v>
      </c>
      <c r="H71" s="1" t="s">
        <v>86</v>
      </c>
      <c r="I71" s="1">
        <v>495.99999456852674</v>
      </c>
      <c r="J71" s="1">
        <v>0</v>
      </c>
      <c r="K71">
        <f t="shared" si="28"/>
        <v>-0.77898291930448371</v>
      </c>
      <c r="L71">
        <f t="shared" si="29"/>
        <v>-1.7640205017597298E-4</v>
      </c>
      <c r="M71">
        <f t="shared" si="30"/>
        <v>-6538.6983493803846</v>
      </c>
      <c r="N71">
        <f t="shared" si="31"/>
        <v>-3.8405288468895682E-3</v>
      </c>
      <c r="O71">
        <f t="shared" si="32"/>
        <v>2.0952847373567582</v>
      </c>
      <c r="P71">
        <f t="shared" si="33"/>
        <v>29.954059600830078</v>
      </c>
      <c r="Q71" s="1">
        <v>6</v>
      </c>
      <c r="R71">
        <f t="shared" si="34"/>
        <v>1.4200000166893005</v>
      </c>
      <c r="S71" s="1">
        <v>1</v>
      </c>
      <c r="T71">
        <f t="shared" si="35"/>
        <v>2.8400000333786011</v>
      </c>
      <c r="U71" s="1">
        <v>30.287330627441406</v>
      </c>
      <c r="V71" s="1">
        <v>29.954059600830078</v>
      </c>
      <c r="W71" s="1">
        <v>30.020593643188477</v>
      </c>
      <c r="X71" s="1">
        <v>418.32363891601563</v>
      </c>
      <c r="Y71" s="1">
        <v>419.8817138671875</v>
      </c>
      <c r="Z71" s="1">
        <v>21.666507720947266</v>
      </c>
      <c r="AA71" s="1">
        <v>21.659008026123047</v>
      </c>
      <c r="AB71" s="1">
        <v>49.738052368164063</v>
      </c>
      <c r="AC71" s="1">
        <v>49.720645904541016</v>
      </c>
      <c r="AD71" s="1">
        <v>300.5999755859375</v>
      </c>
      <c r="AE71" s="1">
        <v>0.9439043402671814</v>
      </c>
      <c r="AF71" s="1">
        <v>7.6830208301544189E-2</v>
      </c>
      <c r="AG71" s="1">
        <v>99.447563171386719</v>
      </c>
      <c r="AH71" s="1">
        <v>-1.3921339511871338</v>
      </c>
      <c r="AI71" s="1">
        <v>0.12883242964744568</v>
      </c>
      <c r="AJ71" s="1">
        <v>0.21867944300174713</v>
      </c>
      <c r="AK71" s="1">
        <v>1.5161539427936077E-2</v>
      </c>
      <c r="AL71" s="1">
        <v>0.17960686981678009</v>
      </c>
      <c r="AM71" s="1">
        <v>1.3890880160033703E-2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87</v>
      </c>
      <c r="AV71">
        <f t="shared" si="36"/>
        <v>0.50099995930989571</v>
      </c>
      <c r="AW71">
        <f t="shared" si="37"/>
        <v>-3.8405288468895681E-6</v>
      </c>
      <c r="AX71">
        <f t="shared" si="38"/>
        <v>303.10405960083006</v>
      </c>
      <c r="AY71">
        <f t="shared" si="39"/>
        <v>303.43733062744138</v>
      </c>
      <c r="AZ71">
        <f t="shared" si="40"/>
        <v>0.15102469106708405</v>
      </c>
      <c r="BA71">
        <f t="shared" si="41"/>
        <v>4.8852911647520453E-2</v>
      </c>
      <c r="BB71">
        <f t="shared" si="42"/>
        <v>4.2492203062642018</v>
      </c>
      <c r="BC71">
        <f t="shared" si="43"/>
        <v>42.728249649930056</v>
      </c>
      <c r="BD71">
        <f t="shared" si="44"/>
        <v>21.069241623807009</v>
      </c>
      <c r="BE71">
        <f t="shared" si="45"/>
        <v>30.120695114135742</v>
      </c>
      <c r="BF71">
        <f t="shared" si="46"/>
        <v>4.2900752645832902</v>
      </c>
      <c r="BG71">
        <f t="shared" si="47"/>
        <v>-1.7641300778720032E-4</v>
      </c>
      <c r="BH71">
        <f t="shared" si="48"/>
        <v>2.1539355689074435</v>
      </c>
      <c r="BI71">
        <f t="shared" si="49"/>
        <v>2.1361396956758467</v>
      </c>
      <c r="BJ71">
        <f t="shared" si="50"/>
        <v>-1.1025714534175492E-4</v>
      </c>
      <c r="BK71">
        <f t="shared" si="51"/>
        <v>-650.25761715864792</v>
      </c>
      <c r="BL71">
        <f t="shared" si="52"/>
        <v>-15.572715203902964</v>
      </c>
      <c r="BM71">
        <f t="shared" si="53"/>
        <v>49.0467018308128</v>
      </c>
      <c r="BN71">
        <f t="shared" si="54"/>
        <v>420.25200503926538</v>
      </c>
      <c r="BO71">
        <f t="shared" si="55"/>
        <v>-9.0913410325914746E-4</v>
      </c>
    </row>
    <row r="72" spans="1:67" x14ac:dyDescent="0.25">
      <c r="A72" s="1">
        <v>60</v>
      </c>
      <c r="B72" s="1" t="s">
        <v>147</v>
      </c>
      <c r="C72" s="1" t="s">
        <v>269</v>
      </c>
      <c r="D72" s="1" t="s">
        <v>82</v>
      </c>
      <c r="E72" s="1" t="s">
        <v>83</v>
      </c>
      <c r="F72" s="1" t="s">
        <v>84</v>
      </c>
      <c r="G72" s="1" t="s">
        <v>85</v>
      </c>
      <c r="H72" s="1" t="s">
        <v>86</v>
      </c>
      <c r="I72" s="1">
        <v>500.99999445676804</v>
      </c>
      <c r="J72" s="1">
        <v>0</v>
      </c>
      <c r="K72">
        <f t="shared" si="28"/>
        <v>-0.78580186165517807</v>
      </c>
      <c r="L72">
        <f t="shared" si="29"/>
        <v>-1.4528589832078813E-4</v>
      </c>
      <c r="M72">
        <f t="shared" si="30"/>
        <v>-8099.9705002006549</v>
      </c>
      <c r="N72">
        <f t="shared" si="31"/>
        <v>-3.1597656547563122E-3</v>
      </c>
      <c r="O72">
        <f t="shared" si="32"/>
        <v>2.0930914180868041</v>
      </c>
      <c r="P72">
        <f t="shared" si="33"/>
        <v>29.95332145690918</v>
      </c>
      <c r="Q72" s="1">
        <v>6</v>
      </c>
      <c r="R72">
        <f t="shared" si="34"/>
        <v>1.4200000166893005</v>
      </c>
      <c r="S72" s="1">
        <v>1</v>
      </c>
      <c r="T72">
        <f t="shared" si="35"/>
        <v>2.8400000333786011</v>
      </c>
      <c r="U72" s="1">
        <v>30.287090301513672</v>
      </c>
      <c r="V72" s="1">
        <v>29.95332145690918</v>
      </c>
      <c r="W72" s="1">
        <v>30.020133972167969</v>
      </c>
      <c r="X72" s="1">
        <v>418.31442260742188</v>
      </c>
      <c r="Y72" s="1">
        <v>419.88555908203125</v>
      </c>
      <c r="Z72" s="1">
        <v>21.685396194458008</v>
      </c>
      <c r="AA72" s="1">
        <v>21.679225921630859</v>
      </c>
      <c r="AB72" s="1">
        <v>49.781696319580078</v>
      </c>
      <c r="AC72" s="1">
        <v>49.767627716064453</v>
      </c>
      <c r="AD72" s="1">
        <v>300.59588623046875</v>
      </c>
      <c r="AE72" s="1">
        <v>0.95116186141967773</v>
      </c>
      <c r="AF72" s="1">
        <v>0.11888503283262253</v>
      </c>
      <c r="AG72" s="1">
        <v>99.447677612304688</v>
      </c>
      <c r="AH72" s="1">
        <v>-1.3921339511871338</v>
      </c>
      <c r="AI72" s="1">
        <v>0.12883242964744568</v>
      </c>
      <c r="AJ72" s="1">
        <v>0.21867944300174713</v>
      </c>
      <c r="AK72" s="1">
        <v>1.5161539427936077E-2</v>
      </c>
      <c r="AL72" s="1">
        <v>0.17960686981678009</v>
      </c>
      <c r="AM72" s="1">
        <v>1.3890880160033703E-2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87</v>
      </c>
      <c r="AV72">
        <f t="shared" si="36"/>
        <v>0.50099314371744785</v>
      </c>
      <c r="AW72">
        <f t="shared" si="37"/>
        <v>-3.1597656547563123E-6</v>
      </c>
      <c r="AX72">
        <f t="shared" si="38"/>
        <v>303.10332145690916</v>
      </c>
      <c r="AY72">
        <f t="shared" si="39"/>
        <v>303.43709030151365</v>
      </c>
      <c r="AZ72">
        <f t="shared" si="40"/>
        <v>0.15218589442552855</v>
      </c>
      <c r="BA72">
        <f t="shared" si="41"/>
        <v>4.8594404348899251E-2</v>
      </c>
      <c r="BB72">
        <f t="shared" si="42"/>
        <v>4.2490400884254687</v>
      </c>
      <c r="BC72">
        <f t="shared" si="43"/>
        <v>42.726388292246391</v>
      </c>
      <c r="BD72">
        <f t="shared" si="44"/>
        <v>21.047162370615531</v>
      </c>
      <c r="BE72">
        <f t="shared" si="45"/>
        <v>30.120205879211426</v>
      </c>
      <c r="BF72">
        <f t="shared" si="46"/>
        <v>4.2899548168905426</v>
      </c>
      <c r="BG72">
        <f t="shared" si="47"/>
        <v>-1.4529333109257676E-4</v>
      </c>
      <c r="BH72">
        <f t="shared" si="48"/>
        <v>2.1559486703386646</v>
      </c>
      <c r="BI72">
        <f t="shared" si="49"/>
        <v>2.134006146551878</v>
      </c>
      <c r="BJ72">
        <f t="shared" si="50"/>
        <v>-9.0807664115517557E-5</v>
      </c>
      <c r="BK72">
        <f t="shared" si="51"/>
        <v>-805.52325497313313</v>
      </c>
      <c r="BL72">
        <f t="shared" si="52"/>
        <v>-19.290900401311962</v>
      </c>
      <c r="BM72">
        <f t="shared" si="53"/>
        <v>49.097955279302887</v>
      </c>
      <c r="BN72">
        <f t="shared" si="54"/>
        <v>420.25909165272367</v>
      </c>
      <c r="BO72">
        <f t="shared" si="55"/>
        <v>-9.1803521751815148E-4</v>
      </c>
    </row>
    <row r="73" spans="1:67" x14ac:dyDescent="0.25">
      <c r="A73" s="1">
        <v>61</v>
      </c>
      <c r="B73" s="1" t="s">
        <v>148</v>
      </c>
      <c r="C73" s="1" t="s">
        <v>269</v>
      </c>
      <c r="D73" s="1" t="s">
        <v>82</v>
      </c>
      <c r="E73" s="1" t="s">
        <v>83</v>
      </c>
      <c r="F73" s="1" t="s">
        <v>84</v>
      </c>
      <c r="G73" s="1" t="s">
        <v>85</v>
      </c>
      <c r="H73" s="1" t="s">
        <v>86</v>
      </c>
      <c r="I73" s="1">
        <v>505.99999434500933</v>
      </c>
      <c r="J73" s="1">
        <v>0</v>
      </c>
      <c r="K73">
        <f t="shared" si="28"/>
        <v>-0.78467676821727572</v>
      </c>
      <c r="L73">
        <f t="shared" si="29"/>
        <v>-1.7449856775570666E-4</v>
      </c>
      <c r="M73">
        <f t="shared" si="30"/>
        <v>-6665.9800085829656</v>
      </c>
      <c r="N73">
        <f t="shared" si="31"/>
        <v>-3.7917710485394795E-3</v>
      </c>
      <c r="O73">
        <f t="shared" si="32"/>
        <v>2.0912174813426607</v>
      </c>
      <c r="P73">
        <f t="shared" si="33"/>
        <v>29.952968597412109</v>
      </c>
      <c r="Q73" s="1">
        <v>6</v>
      </c>
      <c r="R73">
        <f t="shared" si="34"/>
        <v>1.4200000166893005</v>
      </c>
      <c r="S73" s="1">
        <v>1</v>
      </c>
      <c r="T73">
        <f t="shared" si="35"/>
        <v>2.8400000333786011</v>
      </c>
      <c r="U73" s="1">
        <v>30.286735534667969</v>
      </c>
      <c r="V73" s="1">
        <v>29.952968597412109</v>
      </c>
      <c r="W73" s="1">
        <v>30.019821166992188</v>
      </c>
      <c r="X73" s="1">
        <v>418.30081176757813</v>
      </c>
      <c r="Y73" s="1">
        <v>419.8702392578125</v>
      </c>
      <c r="Z73" s="1">
        <v>21.704584121704102</v>
      </c>
      <c r="AA73" s="1">
        <v>21.697179794311523</v>
      </c>
      <c r="AB73" s="1">
        <v>49.8267822265625</v>
      </c>
      <c r="AC73" s="1">
        <v>49.810024261474609</v>
      </c>
      <c r="AD73" s="1">
        <v>300.59451293945313</v>
      </c>
      <c r="AE73" s="1">
        <v>0.9220346212387085</v>
      </c>
      <c r="AF73" s="1">
        <v>0.13439872860908508</v>
      </c>
      <c r="AG73" s="1">
        <v>99.447784423828125</v>
      </c>
      <c r="AH73" s="1">
        <v>-1.3921339511871338</v>
      </c>
      <c r="AI73" s="1">
        <v>0.12883242964744568</v>
      </c>
      <c r="AJ73" s="1">
        <v>0.21867944300174713</v>
      </c>
      <c r="AK73" s="1">
        <v>1.5161539427936077E-2</v>
      </c>
      <c r="AL73" s="1">
        <v>0.17960686981678009</v>
      </c>
      <c r="AM73" s="1">
        <v>1.3890880160033703E-2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87</v>
      </c>
      <c r="AV73">
        <f t="shared" si="36"/>
        <v>0.50099085489908846</v>
      </c>
      <c r="AW73">
        <f t="shared" si="37"/>
        <v>-3.7917710485394794E-6</v>
      </c>
      <c r="AX73">
        <f t="shared" si="38"/>
        <v>303.10296859741209</v>
      </c>
      <c r="AY73">
        <f t="shared" si="39"/>
        <v>303.43673553466795</v>
      </c>
      <c r="AZ73">
        <f t="shared" si="40"/>
        <v>0.1475255361007406</v>
      </c>
      <c r="BA73">
        <f t="shared" si="41"/>
        <v>4.8856120124651937E-2</v>
      </c>
      <c r="BB73">
        <f t="shared" si="42"/>
        <v>4.2489539401323926</v>
      </c>
      <c r="BC73">
        <f t="shared" si="43"/>
        <v>42.725476135537967</v>
      </c>
      <c r="BD73">
        <f t="shared" si="44"/>
        <v>21.028296341226444</v>
      </c>
      <c r="BE73">
        <f t="shared" si="45"/>
        <v>30.119852066040039</v>
      </c>
      <c r="BF73">
        <f t="shared" si="46"/>
        <v>4.2898677113310768</v>
      </c>
      <c r="BG73">
        <f t="shared" si="47"/>
        <v>-1.74509290157409E-4</v>
      </c>
      <c r="BH73">
        <f t="shared" si="48"/>
        <v>2.1577364587897319</v>
      </c>
      <c r="BI73">
        <f t="shared" si="49"/>
        <v>2.1321312525413449</v>
      </c>
      <c r="BJ73">
        <f t="shared" si="50"/>
        <v>-1.0906734295691797E-4</v>
      </c>
      <c r="BK73">
        <f t="shared" si="51"/>
        <v>-662.91694286710674</v>
      </c>
      <c r="BL73">
        <f t="shared" si="52"/>
        <v>-15.876286017237485</v>
      </c>
      <c r="BM73">
        <f t="shared" si="53"/>
        <v>49.141525623712404</v>
      </c>
      <c r="BN73">
        <f t="shared" si="54"/>
        <v>420.24323701296856</v>
      </c>
      <c r="BO73">
        <f t="shared" si="55"/>
        <v>-9.1756892474372258E-4</v>
      </c>
    </row>
    <row r="74" spans="1:67" x14ac:dyDescent="0.25">
      <c r="A74" s="1">
        <v>62</v>
      </c>
      <c r="B74" s="1" t="s">
        <v>149</v>
      </c>
      <c r="C74" s="1" t="s">
        <v>269</v>
      </c>
      <c r="D74" s="1" t="s">
        <v>82</v>
      </c>
      <c r="E74" s="1" t="s">
        <v>83</v>
      </c>
      <c r="F74" s="1" t="s">
        <v>84</v>
      </c>
      <c r="G74" s="1" t="s">
        <v>85</v>
      </c>
      <c r="H74" s="1" t="s">
        <v>86</v>
      </c>
      <c r="I74" s="1">
        <v>511.49999422207475</v>
      </c>
      <c r="J74" s="1">
        <v>0</v>
      </c>
      <c r="K74">
        <f t="shared" si="28"/>
        <v>-0.77990187986800708</v>
      </c>
      <c r="L74">
        <f t="shared" si="29"/>
        <v>-2.4057670488431037E-4</v>
      </c>
      <c r="M74">
        <f t="shared" si="30"/>
        <v>-4692.4162422493991</v>
      </c>
      <c r="N74">
        <f t="shared" si="31"/>
        <v>-5.224000599437807E-3</v>
      </c>
      <c r="O74">
        <f t="shared" si="32"/>
        <v>2.0897082459174778</v>
      </c>
      <c r="P74">
        <f t="shared" si="33"/>
        <v>29.95421028137207</v>
      </c>
      <c r="Q74" s="1">
        <v>6</v>
      </c>
      <c r="R74">
        <f t="shared" si="34"/>
        <v>1.4200000166893005</v>
      </c>
      <c r="S74" s="1">
        <v>1</v>
      </c>
      <c r="T74">
        <f t="shared" si="35"/>
        <v>2.8400000333786011</v>
      </c>
      <c r="U74" s="1">
        <v>30.287483215332031</v>
      </c>
      <c r="V74" s="1">
        <v>29.95421028137207</v>
      </c>
      <c r="W74" s="1">
        <v>30.020769119262695</v>
      </c>
      <c r="X74" s="1">
        <v>418.31314086914063</v>
      </c>
      <c r="Y74" s="1">
        <v>419.87417602539063</v>
      </c>
      <c r="Z74" s="1">
        <v>21.72551155090332</v>
      </c>
      <c r="AA74" s="1">
        <v>21.715311050415039</v>
      </c>
      <c r="AB74" s="1">
        <v>49.873737335205078</v>
      </c>
      <c r="AC74" s="1">
        <v>49.851093292236328</v>
      </c>
      <c r="AD74" s="1">
        <v>300.60641479492188</v>
      </c>
      <c r="AE74" s="1">
        <v>0.89205753803253174</v>
      </c>
      <c r="AF74" s="1">
        <v>0.14875248074531555</v>
      </c>
      <c r="AG74" s="1">
        <v>99.448211669921875</v>
      </c>
      <c r="AH74" s="1">
        <v>-1.3921339511871338</v>
      </c>
      <c r="AI74" s="1">
        <v>0.12883242964744568</v>
      </c>
      <c r="AJ74" s="1">
        <v>0.21867944300174713</v>
      </c>
      <c r="AK74" s="1">
        <v>1.5161539427936077E-2</v>
      </c>
      <c r="AL74" s="1">
        <v>0.17960686981678009</v>
      </c>
      <c r="AM74" s="1">
        <v>1.3890880160033703E-2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87</v>
      </c>
      <c r="AV74">
        <f t="shared" si="36"/>
        <v>0.50101069132486975</v>
      </c>
      <c r="AW74">
        <f t="shared" si="37"/>
        <v>-5.2240005994378072E-6</v>
      </c>
      <c r="AX74">
        <f t="shared" si="38"/>
        <v>303.10421028137205</v>
      </c>
      <c r="AY74">
        <f t="shared" si="39"/>
        <v>303.43748321533201</v>
      </c>
      <c r="AZ74">
        <f t="shared" si="40"/>
        <v>0.14272920289495872</v>
      </c>
      <c r="BA74">
        <f t="shared" si="41"/>
        <v>4.9448516577536926E-2</v>
      </c>
      <c r="BB74">
        <f t="shared" si="42"/>
        <v>4.2492570957373461</v>
      </c>
      <c r="BC74">
        <f t="shared" si="43"/>
        <v>42.72834095640691</v>
      </c>
      <c r="BD74">
        <f t="shared" si="44"/>
        <v>21.013029905991871</v>
      </c>
      <c r="BE74">
        <f t="shared" si="45"/>
        <v>30.120846748352051</v>
      </c>
      <c r="BF74">
        <f t="shared" si="46"/>
        <v>4.2901125969225653</v>
      </c>
      <c r="BG74">
        <f t="shared" si="47"/>
        <v>-2.4059708588904547E-4</v>
      </c>
      <c r="BH74">
        <f t="shared" si="48"/>
        <v>2.1595488498198683</v>
      </c>
      <c r="BI74">
        <f t="shared" si="49"/>
        <v>2.130563747102697</v>
      </c>
      <c r="BJ74">
        <f t="shared" si="50"/>
        <v>-1.5037134744193395E-4</v>
      </c>
      <c r="BK74">
        <f t="shared" si="51"/>
        <v>-466.65240370259767</v>
      </c>
      <c r="BL74">
        <f t="shared" si="52"/>
        <v>-11.175767670850135</v>
      </c>
      <c r="BM74">
        <f t="shared" si="53"/>
        <v>49.180122314688468</v>
      </c>
      <c r="BN74">
        <f t="shared" si="54"/>
        <v>420.24490402730873</v>
      </c>
      <c r="BO74">
        <f t="shared" si="55"/>
        <v>-9.1269803578323931E-4</v>
      </c>
    </row>
    <row r="75" spans="1:67" x14ac:dyDescent="0.25">
      <c r="A75" s="1">
        <v>63</v>
      </c>
      <c r="B75" s="1" t="s">
        <v>150</v>
      </c>
      <c r="C75" s="1" t="s">
        <v>269</v>
      </c>
      <c r="D75" s="1" t="s">
        <v>82</v>
      </c>
      <c r="E75" s="1" t="s">
        <v>83</v>
      </c>
      <c r="F75" s="1" t="s">
        <v>84</v>
      </c>
      <c r="G75" s="1" t="s">
        <v>85</v>
      </c>
      <c r="H75" s="1" t="s">
        <v>86</v>
      </c>
      <c r="I75" s="1">
        <v>516.49999411031604</v>
      </c>
      <c r="J75" s="1">
        <v>0</v>
      </c>
      <c r="K75">
        <f t="shared" si="28"/>
        <v>-0.7772470410380623</v>
      </c>
      <c r="L75">
        <f t="shared" si="29"/>
        <v>-3.2703827804894371E-4</v>
      </c>
      <c r="M75">
        <f t="shared" si="30"/>
        <v>-3331.8120779687288</v>
      </c>
      <c r="N75">
        <f t="shared" si="31"/>
        <v>-7.097616976378898E-3</v>
      </c>
      <c r="O75">
        <f t="shared" si="32"/>
        <v>2.0884896183181256</v>
      </c>
      <c r="P75">
        <f t="shared" si="33"/>
        <v>29.955617904663086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30.288326263427734</v>
      </c>
      <c r="V75" s="1">
        <v>29.955617904663086</v>
      </c>
      <c r="W75" s="1">
        <v>30.021236419677734</v>
      </c>
      <c r="X75" s="1">
        <v>418.30133056640625</v>
      </c>
      <c r="Y75" s="1">
        <v>419.858642578125</v>
      </c>
      <c r="Z75" s="1">
        <v>21.74488639831543</v>
      </c>
      <c r="AA75" s="1">
        <v>21.731027603149414</v>
      </c>
      <c r="AB75" s="1">
        <v>49.915664672851563</v>
      </c>
      <c r="AC75" s="1">
        <v>49.885574340820313</v>
      </c>
      <c r="AD75" s="1">
        <v>300.60528564453125</v>
      </c>
      <c r="AE75" s="1">
        <v>0.88375955820083618</v>
      </c>
      <c r="AF75" s="1">
        <v>0.12516665458679199</v>
      </c>
      <c r="AG75" s="1">
        <v>99.44818115234375</v>
      </c>
      <c r="AH75" s="1">
        <v>-1.3921339511871338</v>
      </c>
      <c r="AI75" s="1">
        <v>0.12883242964744568</v>
      </c>
      <c r="AJ75" s="1">
        <v>0.21867944300174713</v>
      </c>
      <c r="AK75" s="1">
        <v>1.5161539427936077E-2</v>
      </c>
      <c r="AL75" s="1">
        <v>0.17960686981678009</v>
      </c>
      <c r="AM75" s="1">
        <v>1.3890880160033703E-2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87</v>
      </c>
      <c r="AV75">
        <f t="shared" si="36"/>
        <v>0.5010088094075521</v>
      </c>
      <c r="AW75">
        <f t="shared" si="37"/>
        <v>-7.0976169763788984E-6</v>
      </c>
      <c r="AX75">
        <f t="shared" si="38"/>
        <v>303.10561790466306</v>
      </c>
      <c r="AY75">
        <f t="shared" si="39"/>
        <v>303.43832626342771</v>
      </c>
      <c r="AZ75">
        <f t="shared" si="40"/>
        <v>0.14140152615156332</v>
      </c>
      <c r="BA75">
        <f t="shared" si="41"/>
        <v>5.0290356449363756E-2</v>
      </c>
      <c r="BB75">
        <f t="shared" si="42"/>
        <v>4.2496007880227111</v>
      </c>
      <c r="BC75">
        <f t="shared" si="43"/>
        <v>42.731810062094411</v>
      </c>
      <c r="BD75">
        <f t="shared" si="44"/>
        <v>21.000782458944997</v>
      </c>
      <c r="BE75">
        <f t="shared" si="45"/>
        <v>30.12197208404541</v>
      </c>
      <c r="BF75">
        <f t="shared" si="46"/>
        <v>4.2903896633816458</v>
      </c>
      <c r="BG75">
        <f t="shared" si="47"/>
        <v>-3.2707594225728524E-4</v>
      </c>
      <c r="BH75">
        <f t="shared" si="48"/>
        <v>2.1611111697045855</v>
      </c>
      <c r="BI75">
        <f t="shared" si="49"/>
        <v>2.1292784936770603</v>
      </c>
      <c r="BJ75">
        <f t="shared" si="50"/>
        <v>-2.0441907968339726E-4</v>
      </c>
      <c r="BK75">
        <f t="shared" si="51"/>
        <v>-331.34265109540098</v>
      </c>
      <c r="BL75">
        <f t="shared" si="52"/>
        <v>-7.9355567328800749</v>
      </c>
      <c r="BM75">
        <f t="shared" si="53"/>
        <v>49.211816257264061</v>
      </c>
      <c r="BN75">
        <f t="shared" si="54"/>
        <v>420.2281085968113</v>
      </c>
      <c r="BO75">
        <f t="shared" si="55"/>
        <v>-9.1021370982982219E-4</v>
      </c>
    </row>
    <row r="76" spans="1:67" x14ac:dyDescent="0.25">
      <c r="A76" s="1">
        <v>64</v>
      </c>
      <c r="B76" s="1" t="s">
        <v>151</v>
      </c>
      <c r="C76" s="1" t="s">
        <v>269</v>
      </c>
      <c r="D76" s="1" t="s">
        <v>82</v>
      </c>
      <c r="E76" s="1" t="s">
        <v>83</v>
      </c>
      <c r="F76" s="1" t="s">
        <v>84</v>
      </c>
      <c r="G76" s="1" t="s">
        <v>85</v>
      </c>
      <c r="H76" s="1" t="s">
        <v>86</v>
      </c>
      <c r="I76" s="1">
        <v>521.49999399855733</v>
      </c>
      <c r="J76" s="1">
        <v>0</v>
      </c>
      <c r="K76">
        <f t="shared" si="28"/>
        <v>-0.79317009342996625</v>
      </c>
      <c r="L76">
        <f t="shared" si="29"/>
        <v>-3.6735057216931742E-4</v>
      </c>
      <c r="M76">
        <f t="shared" si="30"/>
        <v>-2989.8293131806354</v>
      </c>
      <c r="N76">
        <f t="shared" si="31"/>
        <v>-7.9660458074775793E-3</v>
      </c>
      <c r="O76">
        <f t="shared" si="32"/>
        <v>2.086755578341414</v>
      </c>
      <c r="P76">
        <f t="shared" si="33"/>
        <v>29.955530166625977</v>
      </c>
      <c r="Q76" s="1">
        <v>6</v>
      </c>
      <c r="R76">
        <f t="shared" si="34"/>
        <v>1.4200000166893005</v>
      </c>
      <c r="S76" s="1">
        <v>1</v>
      </c>
      <c r="T76">
        <f t="shared" si="35"/>
        <v>2.8400000333786011</v>
      </c>
      <c r="U76" s="1">
        <v>30.288911819458008</v>
      </c>
      <c r="V76" s="1">
        <v>29.955530166625977</v>
      </c>
      <c r="W76" s="1">
        <v>30.021339416503906</v>
      </c>
      <c r="X76" s="1">
        <v>418.281494140625</v>
      </c>
      <c r="Y76" s="1">
        <v>419.871337890625</v>
      </c>
      <c r="Z76" s="1">
        <v>21.763748168945313</v>
      </c>
      <c r="AA76" s="1">
        <v>21.748193740844727</v>
      </c>
      <c r="AB76" s="1">
        <v>49.957473754882813</v>
      </c>
      <c r="AC76" s="1">
        <v>49.923000335693359</v>
      </c>
      <c r="AD76" s="1">
        <v>300.60116577148438</v>
      </c>
      <c r="AE76" s="1">
        <v>0.89721208810806274</v>
      </c>
      <c r="AF76" s="1">
        <v>0.10717320442199707</v>
      </c>
      <c r="AG76" s="1">
        <v>99.448432922363281</v>
      </c>
      <c r="AH76" s="1">
        <v>-1.3921339511871338</v>
      </c>
      <c r="AI76" s="1">
        <v>0.12883242964744568</v>
      </c>
      <c r="AJ76" s="1">
        <v>0.21867944300174713</v>
      </c>
      <c r="AK76" s="1">
        <v>1.5161539427936077E-2</v>
      </c>
      <c r="AL76" s="1">
        <v>0.17960686981678009</v>
      </c>
      <c r="AM76" s="1">
        <v>1.3890880160033703E-2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87</v>
      </c>
      <c r="AV76">
        <f t="shared" si="36"/>
        <v>0.50100194295247391</v>
      </c>
      <c r="AW76">
        <f t="shared" si="37"/>
        <v>-7.9660458074775787E-6</v>
      </c>
      <c r="AX76">
        <f t="shared" si="38"/>
        <v>303.10553016662595</v>
      </c>
      <c r="AY76">
        <f t="shared" si="39"/>
        <v>303.43891181945799</v>
      </c>
      <c r="AZ76">
        <f t="shared" si="40"/>
        <v>0.14355393088860957</v>
      </c>
      <c r="BA76">
        <f t="shared" si="41"/>
        <v>5.083864087420413E-2</v>
      </c>
      <c r="BB76">
        <f t="shared" si="42"/>
        <v>4.2495793647603719</v>
      </c>
      <c r="BC76">
        <f t="shared" si="43"/>
        <v>42.731486458694675</v>
      </c>
      <c r="BD76">
        <f t="shared" si="44"/>
        <v>20.983292717849949</v>
      </c>
      <c r="BE76">
        <f t="shared" si="45"/>
        <v>30.122220993041992</v>
      </c>
      <c r="BF76">
        <f t="shared" si="46"/>
        <v>4.2904509488314693</v>
      </c>
      <c r="BG76">
        <f t="shared" si="47"/>
        <v>-3.6739809466886119E-4</v>
      </c>
      <c r="BH76">
        <f t="shared" si="48"/>
        <v>2.1628237864189579</v>
      </c>
      <c r="BI76">
        <f t="shared" si="49"/>
        <v>2.1276271624125114</v>
      </c>
      <c r="BJ76">
        <f t="shared" si="50"/>
        <v>-2.2961953909553839E-4</v>
      </c>
      <c r="BK76">
        <f t="shared" si="51"/>
        <v>-297.33383990115993</v>
      </c>
      <c r="BL76">
        <f t="shared" si="52"/>
        <v>-7.1208226029457515</v>
      </c>
      <c r="BM76">
        <f t="shared" si="53"/>
        <v>49.252567060300358</v>
      </c>
      <c r="BN76">
        <f t="shared" si="54"/>
        <v>420.24837296581711</v>
      </c>
      <c r="BO76">
        <f t="shared" si="55"/>
        <v>-9.2958511513527504E-4</v>
      </c>
    </row>
    <row r="77" spans="1:67" x14ac:dyDescent="0.25">
      <c r="A77" s="1">
        <v>65</v>
      </c>
      <c r="B77" s="1" t="s">
        <v>152</v>
      </c>
      <c r="C77" s="1" t="s">
        <v>269</v>
      </c>
      <c r="D77" s="1" t="s">
        <v>82</v>
      </c>
      <c r="E77" s="1" t="s">
        <v>83</v>
      </c>
      <c r="F77" s="1" t="s">
        <v>84</v>
      </c>
      <c r="G77" s="1" t="s">
        <v>85</v>
      </c>
      <c r="H77" s="1" t="s">
        <v>86</v>
      </c>
      <c r="I77" s="1">
        <v>526.49999388679862</v>
      </c>
      <c r="J77" s="1">
        <v>0</v>
      </c>
      <c r="K77">
        <f t="shared" si="28"/>
        <v>-0.79649533504843795</v>
      </c>
      <c r="L77">
        <f t="shared" si="29"/>
        <v>-3.7113466259699622E-4</v>
      </c>
      <c r="M77">
        <f t="shared" si="30"/>
        <v>-2969.3490819281724</v>
      </c>
      <c r="N77">
        <f t="shared" si="31"/>
        <v>-8.0400568200987843E-3</v>
      </c>
      <c r="O77">
        <f t="shared" si="32"/>
        <v>2.0846499469469211</v>
      </c>
      <c r="P77">
        <f t="shared" si="33"/>
        <v>29.95454216003418</v>
      </c>
      <c r="Q77" s="1">
        <v>6</v>
      </c>
      <c r="R77">
        <f t="shared" si="34"/>
        <v>1.4200000166893005</v>
      </c>
      <c r="S77" s="1">
        <v>1</v>
      </c>
      <c r="T77">
        <f t="shared" si="35"/>
        <v>2.8400000333786011</v>
      </c>
      <c r="U77" s="1">
        <v>30.288702011108398</v>
      </c>
      <c r="V77" s="1">
        <v>29.95454216003418</v>
      </c>
      <c r="W77" s="1">
        <v>30.020938873291016</v>
      </c>
      <c r="X77" s="1">
        <v>418.264404296875</v>
      </c>
      <c r="Y77" s="1">
        <v>419.86102294921875</v>
      </c>
      <c r="Z77" s="1">
        <v>21.782627105712891</v>
      </c>
      <c r="AA77" s="1">
        <v>21.766927719116211</v>
      </c>
      <c r="AB77" s="1">
        <v>49.998813629150391</v>
      </c>
      <c r="AC77" s="1">
        <v>49.963619232177734</v>
      </c>
      <c r="AD77" s="1">
        <v>300.58688354492188</v>
      </c>
      <c r="AE77" s="1">
        <v>0.91255629062652588</v>
      </c>
      <c r="AF77" s="1">
        <v>0.15112981200218201</v>
      </c>
      <c r="AG77" s="1">
        <v>99.448493957519531</v>
      </c>
      <c r="AH77" s="1">
        <v>-1.3921339511871338</v>
      </c>
      <c r="AI77" s="1">
        <v>0.12883242964744568</v>
      </c>
      <c r="AJ77" s="1">
        <v>0.21867944300174713</v>
      </c>
      <c r="AK77" s="1">
        <v>1.5161539427936077E-2</v>
      </c>
      <c r="AL77" s="1">
        <v>0.17960686981678009</v>
      </c>
      <c r="AM77" s="1">
        <v>1.3890880160033703E-2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87</v>
      </c>
      <c r="AV77">
        <f t="shared" si="36"/>
        <v>0.50097813924153634</v>
      </c>
      <c r="AW77">
        <f t="shared" si="37"/>
        <v>-8.0400568200987843E-6</v>
      </c>
      <c r="AX77">
        <f t="shared" si="38"/>
        <v>303.10454216003416</v>
      </c>
      <c r="AY77">
        <f t="shared" si="39"/>
        <v>303.43870201110838</v>
      </c>
      <c r="AZ77">
        <f t="shared" si="40"/>
        <v>0.14600900323668853</v>
      </c>
      <c r="BA77">
        <f t="shared" si="41"/>
        <v>5.1008647005065667E-2</v>
      </c>
      <c r="BB77">
        <f t="shared" si="42"/>
        <v>4.2493381266952142</v>
      </c>
      <c r="BC77">
        <f t="shared" si="43"/>
        <v>42.729034473969641</v>
      </c>
      <c r="BD77">
        <f t="shared" si="44"/>
        <v>20.96210675485343</v>
      </c>
      <c r="BE77">
        <f t="shared" si="45"/>
        <v>30.121622085571289</v>
      </c>
      <c r="BF77">
        <f t="shared" si="46"/>
        <v>4.2903034893461696</v>
      </c>
      <c r="BG77">
        <f t="shared" si="47"/>
        <v>-3.7118316926554128E-4</v>
      </c>
      <c r="BH77">
        <f t="shared" si="48"/>
        <v>2.1646881797482931</v>
      </c>
      <c r="BI77">
        <f t="shared" si="49"/>
        <v>2.1256153095978765</v>
      </c>
      <c r="BJ77">
        <f t="shared" si="50"/>
        <v>-2.319851222822624E-4</v>
      </c>
      <c r="BK77">
        <f t="shared" si="51"/>
        <v>-295.29729423190003</v>
      </c>
      <c r="BL77">
        <f t="shared" si="52"/>
        <v>-7.0722189477619324</v>
      </c>
      <c r="BM77">
        <f t="shared" si="53"/>
        <v>49.300401411521477</v>
      </c>
      <c r="BN77">
        <f t="shared" si="54"/>
        <v>420.23963868502079</v>
      </c>
      <c r="BO77">
        <f t="shared" si="55"/>
        <v>-9.344082786470365E-4</v>
      </c>
    </row>
    <row r="78" spans="1:67" x14ac:dyDescent="0.25">
      <c r="A78" s="1">
        <v>66</v>
      </c>
      <c r="B78" s="1" t="s">
        <v>153</v>
      </c>
      <c r="C78" s="1" t="s">
        <v>269</v>
      </c>
      <c r="D78" s="1" t="s">
        <v>82</v>
      </c>
      <c r="E78" s="1" t="s">
        <v>83</v>
      </c>
      <c r="F78" s="1" t="s">
        <v>84</v>
      </c>
      <c r="G78" s="1" t="s">
        <v>85</v>
      </c>
      <c r="H78" s="1" t="s">
        <v>86</v>
      </c>
      <c r="I78" s="1">
        <v>531.99999376386404</v>
      </c>
      <c r="J78" s="1">
        <v>0</v>
      </c>
      <c r="K78">
        <f t="shared" ref="K78:K109" si="56">(X78-Y78*(1000-Z78)/(1000-AA78))*AV78</f>
        <v>-0.80142123525190179</v>
      </c>
      <c r="L78">
        <f t="shared" ref="L78:L109" si="57">IF(BG78&lt;&gt;0,1/(1/BG78-1/T78),0)</f>
        <v>-3.730130003025502E-4</v>
      </c>
      <c r="M78">
        <f t="shared" ref="M78:M109" si="58">((BJ78-AW78/2)*Y78-K78)/(BJ78+AW78/2)</f>
        <v>-2973.1630428029007</v>
      </c>
      <c r="N78">
        <f t="shared" ref="N78:N109" si="59">AW78*1000</f>
        <v>-8.0723297497944171E-3</v>
      </c>
      <c r="O78">
        <f t="shared" ref="O78:O109" si="60">(BB78-BH78)</f>
        <v>2.0824609871589495</v>
      </c>
      <c r="P78">
        <f t="shared" ref="P78:P109" si="61">(V78+BA78*J78)</f>
        <v>29.954463958740234</v>
      </c>
      <c r="Q78" s="1">
        <v>6</v>
      </c>
      <c r="R78">
        <f t="shared" ref="R78:R109" si="62">(Q78*AO78+AP78)</f>
        <v>1.4200000166893005</v>
      </c>
      <c r="S78" s="1">
        <v>1</v>
      </c>
      <c r="T78">
        <f t="shared" ref="T78:T109" si="63">R78*(S78+1)*(S78+1)/(S78*S78+1)</f>
        <v>2.8400000333786011</v>
      </c>
      <c r="U78" s="1">
        <v>30.288995742797852</v>
      </c>
      <c r="V78" s="1">
        <v>29.954463958740234</v>
      </c>
      <c r="W78" s="1">
        <v>30.0208740234375</v>
      </c>
      <c r="X78" s="1">
        <v>418.25631713867188</v>
      </c>
      <c r="Y78" s="1">
        <v>419.86282348632813</v>
      </c>
      <c r="Z78" s="1">
        <v>21.804433822631836</v>
      </c>
      <c r="AA78" s="1">
        <v>21.788671493530273</v>
      </c>
      <c r="AB78" s="1">
        <v>50.049961090087891</v>
      </c>
      <c r="AC78" s="1">
        <v>50.014045715332031</v>
      </c>
      <c r="AD78" s="1">
        <v>300.58163452148438</v>
      </c>
      <c r="AE78" s="1">
        <v>0.92255693674087524</v>
      </c>
      <c r="AF78" s="1">
        <v>0.12427027523517609</v>
      </c>
      <c r="AG78" s="1">
        <v>99.448837280273438</v>
      </c>
      <c r="AH78" s="1">
        <v>-1.3921339511871338</v>
      </c>
      <c r="AI78" s="1">
        <v>0.12883242964744568</v>
      </c>
      <c r="AJ78" s="1">
        <v>0.21867944300174713</v>
      </c>
      <c r="AK78" s="1">
        <v>1.5161539427936077E-2</v>
      </c>
      <c r="AL78" s="1">
        <v>0.17960686981678009</v>
      </c>
      <c r="AM78" s="1">
        <v>1.3890880160033703E-2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87</v>
      </c>
      <c r="AV78">
        <f t="shared" ref="AV78:AV109" si="64">AD78*0.000001/(Q78*0.0001)</f>
        <v>0.50096939086914061</v>
      </c>
      <c r="AW78">
        <f t="shared" ref="AW78:AW109" si="65">(AA78-Z78)/(1000-AA78)*AV78</f>
        <v>-8.072329749794417E-6</v>
      </c>
      <c r="AX78">
        <f t="shared" ref="AX78:AX109" si="66">(V78+273.15)</f>
        <v>303.10446395874021</v>
      </c>
      <c r="AY78">
        <f t="shared" ref="AY78:AY109" si="67">(U78+273.15)</f>
        <v>303.43899574279783</v>
      </c>
      <c r="AZ78">
        <f t="shared" ref="AZ78:AZ109" si="68">(AE78*AQ78+AF78*AR78)*AS78</f>
        <v>0.14760910657921933</v>
      </c>
      <c r="BA78">
        <f t="shared" ref="BA78:BA109" si="69">((AZ78+0.00000010773*(AY78^4-AX78^4))-AW78*44100)/(R78*0.92*2*29.3+0.00000043092*AX78^3)</f>
        <v>5.1093324595129053E-2</v>
      </c>
      <c r="BB78">
        <f t="shared" ref="BB78:BB109" si="70">0.61365*EXP(17.502*P78/(240.97+P78))</f>
        <v>4.249319033072374</v>
      </c>
      <c r="BC78">
        <f t="shared" ref="BC78:BC109" si="71">BB78*1000/AG78</f>
        <v>42.728694968013102</v>
      </c>
      <c r="BD78">
        <f t="shared" ref="BD78:BD109" si="72">(BC78-AA78)</f>
        <v>20.940023474482828</v>
      </c>
      <c r="BE78">
        <f t="shared" ref="BE78:BE109" si="73">IF(J78,V78,(U78+V78)/2)</f>
        <v>30.121729850769043</v>
      </c>
      <c r="BF78">
        <f t="shared" ref="BF78:BF109" si="74">0.61365*EXP(17.502*BE78/(240.97+BE78))</f>
        <v>4.2903300223353442</v>
      </c>
      <c r="BG78">
        <f t="shared" ref="BG78:BG109" si="75">IF(BD78&lt;&gt;0,(1000-(BC78+AA78)/2)/BD78*AW78,0)</f>
        <v>-3.7306199923705681E-4</v>
      </c>
      <c r="BH78">
        <f t="shared" ref="BH78:BH109" si="76">AA78*AG78/1000</f>
        <v>2.1668580459134246</v>
      </c>
      <c r="BI78">
        <f t="shared" ref="BI78:BI109" si="77">(BF78-BH78)</f>
        <v>2.1234719764219196</v>
      </c>
      <c r="BJ78">
        <f t="shared" ref="BJ78:BJ109" si="78">1/(1.6/L78+1.37/T78)</f>
        <v>-2.3315934677999668E-4</v>
      </c>
      <c r="BK78">
        <f t="shared" ref="BK78:BK109" si="79">M78*AG78*0.001</f>
        <v>-295.67760765142833</v>
      </c>
      <c r="BL78">
        <f t="shared" ref="BL78:BL109" si="80">M78/Y78</f>
        <v>-7.0812724454031475</v>
      </c>
      <c r="BM78">
        <f t="shared" ref="BM78:BM109" si="81">(1-AW78*AG78/BB78/L78)*100</f>
        <v>49.352816703639348</v>
      </c>
      <c r="BN78">
        <f t="shared" ref="BN78:BN109" si="82">(Y78-K78/(T78/1.35))</f>
        <v>420.24378075917116</v>
      </c>
      <c r="BO78">
        <f t="shared" ref="BO78:BO109" si="83">K78*BM78/100/BN78</f>
        <v>-9.4117741027219639E-4</v>
      </c>
    </row>
    <row r="79" spans="1:67" x14ac:dyDescent="0.25">
      <c r="A79" s="1">
        <v>67</v>
      </c>
      <c r="B79" s="1" t="s">
        <v>154</v>
      </c>
      <c r="C79" s="1" t="s">
        <v>269</v>
      </c>
      <c r="D79" s="1" t="s">
        <v>82</v>
      </c>
      <c r="E79" s="1" t="s">
        <v>83</v>
      </c>
      <c r="F79" s="1" t="s">
        <v>84</v>
      </c>
      <c r="G79" s="1" t="s">
        <v>85</v>
      </c>
      <c r="H79" s="1" t="s">
        <v>86</v>
      </c>
      <c r="I79" s="1">
        <v>536.99999365210533</v>
      </c>
      <c r="J79" s="1">
        <v>0</v>
      </c>
      <c r="K79">
        <f t="shared" si="56"/>
        <v>-0.78482679508177189</v>
      </c>
      <c r="L79">
        <f t="shared" si="57"/>
        <v>-4.6557211155655228E-4</v>
      </c>
      <c r="M79">
        <f t="shared" si="58"/>
        <v>-2245.3647788899239</v>
      </c>
      <c r="N79">
        <f t="shared" si="59"/>
        <v>-1.0069174025395975E-2</v>
      </c>
      <c r="O79">
        <f t="shared" si="60"/>
        <v>2.0810874142241591</v>
      </c>
      <c r="P79">
        <f t="shared" si="61"/>
        <v>29.95576286315918</v>
      </c>
      <c r="Q79" s="1">
        <v>6</v>
      </c>
      <c r="R79">
        <f t="shared" si="62"/>
        <v>1.4200000166893005</v>
      </c>
      <c r="S79" s="1">
        <v>1</v>
      </c>
      <c r="T79">
        <f t="shared" si="63"/>
        <v>2.8400000333786011</v>
      </c>
      <c r="U79" s="1">
        <v>30.288955688476563</v>
      </c>
      <c r="V79" s="1">
        <v>29.95576286315918</v>
      </c>
      <c r="W79" s="1">
        <v>30.021139144897461</v>
      </c>
      <c r="X79" s="1">
        <v>418.26153564453125</v>
      </c>
      <c r="Y79" s="1">
        <v>419.83657836914063</v>
      </c>
      <c r="Z79" s="1">
        <v>21.825325012207031</v>
      </c>
      <c r="AA79" s="1">
        <v>21.8056640625</v>
      </c>
      <c r="AB79" s="1">
        <v>50.097770690917969</v>
      </c>
      <c r="AC79" s="1">
        <v>50.054595947265625</v>
      </c>
      <c r="AD79" s="1">
        <v>300.58392333984375</v>
      </c>
      <c r="AE79" s="1">
        <v>0.94189667701721191</v>
      </c>
      <c r="AF79" s="1">
        <v>0.13799034059047699</v>
      </c>
      <c r="AG79" s="1">
        <v>99.448875427246094</v>
      </c>
      <c r="AH79" s="1">
        <v>-1.3921339511871338</v>
      </c>
      <c r="AI79" s="1">
        <v>0.12883242964744568</v>
      </c>
      <c r="AJ79" s="1">
        <v>0.21867944300174713</v>
      </c>
      <c r="AK79" s="1">
        <v>1.5161539427936077E-2</v>
      </c>
      <c r="AL79" s="1">
        <v>0.17960686981678009</v>
      </c>
      <c r="AM79" s="1">
        <v>1.3890880160033703E-2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87</v>
      </c>
      <c r="AV79">
        <f t="shared" si="64"/>
        <v>0.50097320556640623</v>
      </c>
      <c r="AW79">
        <f t="shared" si="65"/>
        <v>-1.0069174025395976E-5</v>
      </c>
      <c r="AX79">
        <f t="shared" si="66"/>
        <v>303.10576286315916</v>
      </c>
      <c r="AY79">
        <f t="shared" si="67"/>
        <v>303.43895568847654</v>
      </c>
      <c r="AZ79">
        <f t="shared" si="68"/>
        <v>0.1507034649542689</v>
      </c>
      <c r="BA79">
        <f t="shared" si="69"/>
        <v>5.1941141253432896E-2</v>
      </c>
      <c r="BB79">
        <f t="shared" si="70"/>
        <v>4.2496361831840987</v>
      </c>
      <c r="BC79">
        <f t="shared" si="71"/>
        <v>42.731867654883729</v>
      </c>
      <c r="BD79">
        <f t="shared" si="72"/>
        <v>20.926203592383729</v>
      </c>
      <c r="BE79">
        <f t="shared" si="73"/>
        <v>30.122359275817871</v>
      </c>
      <c r="BF79">
        <f t="shared" si="74"/>
        <v>4.2904849966332339</v>
      </c>
      <c r="BG79">
        <f t="shared" si="75"/>
        <v>-4.6564844709465398E-4</v>
      </c>
      <c r="BH79">
        <f t="shared" si="76"/>
        <v>2.1685487689599396</v>
      </c>
      <c r="BI79">
        <f t="shared" si="77"/>
        <v>2.1219362276732943</v>
      </c>
      <c r="BJ79">
        <f t="shared" si="78"/>
        <v>-2.9102342020033808E-4</v>
      </c>
      <c r="BK79">
        <f t="shared" si="79"/>
        <v>-223.29900218455003</v>
      </c>
      <c r="BL79">
        <f t="shared" si="80"/>
        <v>-5.3481875914958765</v>
      </c>
      <c r="BM79">
        <f t="shared" si="81"/>
        <v>49.387823416144037</v>
      </c>
      <c r="BN79">
        <f t="shared" si="82"/>
        <v>420.20964743988281</v>
      </c>
      <c r="BO79">
        <f t="shared" si="83"/>
        <v>-9.2241783128746771E-4</v>
      </c>
    </row>
    <row r="80" spans="1:67" x14ac:dyDescent="0.25">
      <c r="A80" s="1">
        <v>68</v>
      </c>
      <c r="B80" s="1" t="s">
        <v>155</v>
      </c>
      <c r="C80" s="1" t="s">
        <v>269</v>
      </c>
      <c r="D80" s="1" t="s">
        <v>82</v>
      </c>
      <c r="E80" s="1" t="s">
        <v>83</v>
      </c>
      <c r="F80" s="1" t="s">
        <v>84</v>
      </c>
      <c r="G80" s="1" t="s">
        <v>85</v>
      </c>
      <c r="H80" s="1" t="s">
        <v>86</v>
      </c>
      <c r="I80" s="1">
        <v>542.49999352917075</v>
      </c>
      <c r="J80" s="1">
        <v>0</v>
      </c>
      <c r="K80">
        <f t="shared" si="56"/>
        <v>-0.78115160773789705</v>
      </c>
      <c r="L80">
        <f t="shared" si="57"/>
        <v>-5.5945601558601182E-4</v>
      </c>
      <c r="M80">
        <f t="shared" si="58"/>
        <v>-1790.1256391279705</v>
      </c>
      <c r="N80">
        <f t="shared" si="59"/>
        <v>-1.2090970608823207E-2</v>
      </c>
      <c r="O80">
        <f t="shared" si="60"/>
        <v>2.0795058192347406</v>
      </c>
      <c r="P80">
        <f t="shared" si="61"/>
        <v>29.956916809082031</v>
      </c>
      <c r="Q80" s="1">
        <v>6</v>
      </c>
      <c r="R80">
        <f t="shared" si="62"/>
        <v>1.4200000166893005</v>
      </c>
      <c r="S80" s="1">
        <v>1</v>
      </c>
      <c r="T80">
        <f t="shared" si="63"/>
        <v>2.8400000333786011</v>
      </c>
      <c r="U80" s="1">
        <v>30.289312362670898</v>
      </c>
      <c r="V80" s="1">
        <v>29.956916809082031</v>
      </c>
      <c r="W80" s="1">
        <v>30.021066665649414</v>
      </c>
      <c r="X80" s="1">
        <v>418.27239990234375</v>
      </c>
      <c r="Y80" s="1">
        <v>419.84173583984375</v>
      </c>
      <c r="Z80" s="1">
        <v>21.84797477722168</v>
      </c>
      <c r="AA80" s="1">
        <v>21.824367523193359</v>
      </c>
      <c r="AB80" s="1">
        <v>50.148815155029297</v>
      </c>
      <c r="AC80" s="1">
        <v>50.097091674804688</v>
      </c>
      <c r="AD80" s="1">
        <v>300.59640502929688</v>
      </c>
      <c r="AE80" s="1">
        <v>0.90744930505752563</v>
      </c>
      <c r="AF80" s="1">
        <v>8.5062824189662933E-2</v>
      </c>
      <c r="AG80" s="1">
        <v>99.449028015136719</v>
      </c>
      <c r="AH80" s="1">
        <v>-1.3921339511871338</v>
      </c>
      <c r="AI80" s="1">
        <v>0.12883242964744568</v>
      </c>
      <c r="AJ80" s="1">
        <v>0.21867944300174713</v>
      </c>
      <c r="AK80" s="1">
        <v>1.5161539427936077E-2</v>
      </c>
      <c r="AL80" s="1">
        <v>0.17960686981678009</v>
      </c>
      <c r="AM80" s="1">
        <v>1.3890880160033703E-2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87</v>
      </c>
      <c r="AV80">
        <f t="shared" si="64"/>
        <v>0.50099400838216135</v>
      </c>
      <c r="AW80">
        <f t="shared" si="65"/>
        <v>-1.2090970608823206E-5</v>
      </c>
      <c r="AX80">
        <f t="shared" si="66"/>
        <v>303.10691680908201</v>
      </c>
      <c r="AY80">
        <f t="shared" si="67"/>
        <v>303.43931236267088</v>
      </c>
      <c r="AZ80">
        <f t="shared" si="68"/>
        <v>0.14519188556391249</v>
      </c>
      <c r="BA80">
        <f t="shared" si="69"/>
        <v>5.2777788210204651E-2</v>
      </c>
      <c r="BB80">
        <f t="shared" si="70"/>
        <v>4.2499179564614371</v>
      </c>
      <c r="BC80">
        <f t="shared" si="71"/>
        <v>42.734635433687444</v>
      </c>
      <c r="BD80">
        <f t="shared" si="72"/>
        <v>20.910267910494085</v>
      </c>
      <c r="BE80">
        <f t="shared" si="73"/>
        <v>30.123114585876465</v>
      </c>
      <c r="BF80">
        <f t="shared" si="74"/>
        <v>4.2906709722300231</v>
      </c>
      <c r="BG80">
        <f t="shared" si="75"/>
        <v>-5.5956624540940401E-4</v>
      </c>
      <c r="BH80">
        <f t="shared" si="76"/>
        <v>2.1704121372266965</v>
      </c>
      <c r="BI80">
        <f t="shared" si="77"/>
        <v>2.1202588350033267</v>
      </c>
      <c r="BJ80">
        <f t="shared" si="78"/>
        <v>-3.4971899824944377E-4</v>
      </c>
      <c r="BK80">
        <f t="shared" si="79"/>
        <v>-178.02625483625209</v>
      </c>
      <c r="BL80">
        <f t="shared" si="80"/>
        <v>-4.2638105893570488</v>
      </c>
      <c r="BM80">
        <f t="shared" si="81"/>
        <v>49.427407885246467</v>
      </c>
      <c r="BN80">
        <f t="shared" si="82"/>
        <v>420.21305790253808</v>
      </c>
      <c r="BO80">
        <f t="shared" si="83"/>
        <v>-9.1882673348128436E-4</v>
      </c>
    </row>
    <row r="81" spans="1:67" x14ac:dyDescent="0.25">
      <c r="A81" s="1">
        <v>69</v>
      </c>
      <c r="B81" s="1" t="s">
        <v>156</v>
      </c>
      <c r="C81" s="1" t="s">
        <v>269</v>
      </c>
      <c r="D81" s="1" t="s">
        <v>82</v>
      </c>
      <c r="E81" s="1" t="s">
        <v>83</v>
      </c>
      <c r="F81" s="1" t="s">
        <v>84</v>
      </c>
      <c r="G81" s="1" t="s">
        <v>85</v>
      </c>
      <c r="H81" s="1" t="s">
        <v>86</v>
      </c>
      <c r="I81" s="1">
        <v>547.49999341741204</v>
      </c>
      <c r="J81" s="1">
        <v>0</v>
      </c>
      <c r="K81">
        <f t="shared" si="56"/>
        <v>-0.75589184967265377</v>
      </c>
      <c r="L81">
        <f t="shared" si="57"/>
        <v>-5.9657148177138597E-4</v>
      </c>
      <c r="M81">
        <f t="shared" si="58"/>
        <v>-1586.9293502431324</v>
      </c>
      <c r="N81">
        <f t="shared" si="59"/>
        <v>-1.2881661067887972E-2</v>
      </c>
      <c r="O81">
        <f t="shared" si="60"/>
        <v>2.0776121617816035</v>
      </c>
      <c r="P81">
        <f t="shared" si="61"/>
        <v>29.956489562988281</v>
      </c>
      <c r="Q81" s="1">
        <v>6</v>
      </c>
      <c r="R81">
        <f t="shared" si="62"/>
        <v>1.4200000166893005</v>
      </c>
      <c r="S81" s="1">
        <v>1</v>
      </c>
      <c r="T81">
        <f t="shared" si="63"/>
        <v>2.8400000333786011</v>
      </c>
      <c r="U81" s="1">
        <v>30.289356231689453</v>
      </c>
      <c r="V81" s="1">
        <v>29.956489562988281</v>
      </c>
      <c r="W81" s="1">
        <v>30.020875930786133</v>
      </c>
      <c r="X81" s="1">
        <v>418.32553100585938</v>
      </c>
      <c r="Y81" s="1">
        <v>419.8450927734375</v>
      </c>
      <c r="Z81" s="1">
        <v>21.867527008056641</v>
      </c>
      <c r="AA81" s="1">
        <v>21.842376708984375</v>
      </c>
      <c r="AB81" s="1">
        <v>50.194122314453125</v>
      </c>
      <c r="AC81" s="1">
        <v>50.137371063232422</v>
      </c>
      <c r="AD81" s="1">
        <v>300.59988403320313</v>
      </c>
      <c r="AE81" s="1">
        <v>0.92659986019134521</v>
      </c>
      <c r="AF81" s="1">
        <v>0.1482798308134079</v>
      </c>
      <c r="AG81" s="1">
        <v>99.448951721191406</v>
      </c>
      <c r="AH81" s="1">
        <v>-1.3921339511871338</v>
      </c>
      <c r="AI81" s="1">
        <v>0.12883242964744568</v>
      </c>
      <c r="AJ81" s="1">
        <v>0.21867944300174713</v>
      </c>
      <c r="AK81" s="1">
        <v>1.5161539427936077E-2</v>
      </c>
      <c r="AL81" s="1">
        <v>0.17960686981678009</v>
      </c>
      <c r="AM81" s="1">
        <v>1.3890880160033703E-2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87</v>
      </c>
      <c r="AV81">
        <f t="shared" si="64"/>
        <v>0.50099980672200517</v>
      </c>
      <c r="AW81">
        <f t="shared" si="65"/>
        <v>-1.2881661067887972E-5</v>
      </c>
      <c r="AX81">
        <f t="shared" si="66"/>
        <v>303.10648956298826</v>
      </c>
      <c r="AY81">
        <f t="shared" si="67"/>
        <v>303.43935623168943</v>
      </c>
      <c r="AZ81">
        <f t="shared" si="68"/>
        <v>0.1482559743168359</v>
      </c>
      <c r="BA81">
        <f t="shared" si="69"/>
        <v>5.3270039621367685E-2</v>
      </c>
      <c r="BB81">
        <f t="shared" si="70"/>
        <v>4.2498136285894663</v>
      </c>
      <c r="BC81">
        <f t="shared" si="71"/>
        <v>42.733619158741526</v>
      </c>
      <c r="BD81">
        <f t="shared" si="72"/>
        <v>20.891242449757151</v>
      </c>
      <c r="BE81">
        <f t="shared" si="73"/>
        <v>30.122922897338867</v>
      </c>
      <c r="BF81">
        <f t="shared" si="74"/>
        <v>4.2906237732126256</v>
      </c>
      <c r="BG81">
        <f t="shared" si="75"/>
        <v>-5.9669682413207505E-4</v>
      </c>
      <c r="BH81">
        <f t="shared" si="76"/>
        <v>2.1722014668078629</v>
      </c>
      <c r="BI81">
        <f t="shared" si="77"/>
        <v>2.1184223064047627</v>
      </c>
      <c r="BJ81">
        <f t="shared" si="78"/>
        <v>-3.7292425182897267E-4</v>
      </c>
      <c r="BK81">
        <f t="shared" si="79"/>
        <v>-157.81846033727092</v>
      </c>
      <c r="BL81">
        <f t="shared" si="80"/>
        <v>-3.7797973051443825</v>
      </c>
      <c r="BM81">
        <f t="shared" si="81"/>
        <v>49.471116252773506</v>
      </c>
      <c r="BN81">
        <f t="shared" si="82"/>
        <v>420.20440755691095</v>
      </c>
      <c r="BO81">
        <f t="shared" si="83"/>
        <v>-8.8991959382566039E-4</v>
      </c>
    </row>
    <row r="82" spans="1:67" x14ac:dyDescent="0.25">
      <c r="A82" s="1">
        <v>70</v>
      </c>
      <c r="B82" s="1" t="s">
        <v>157</v>
      </c>
      <c r="C82" s="1" t="s">
        <v>269</v>
      </c>
      <c r="D82" s="1" t="s">
        <v>82</v>
      </c>
      <c r="E82" s="1" t="s">
        <v>83</v>
      </c>
      <c r="F82" s="1" t="s">
        <v>84</v>
      </c>
      <c r="G82" s="1" t="s">
        <v>85</v>
      </c>
      <c r="H82" s="1" t="s">
        <v>86</v>
      </c>
      <c r="I82" s="1">
        <v>552.49999330565333</v>
      </c>
      <c r="J82" s="1">
        <v>0</v>
      </c>
      <c r="K82">
        <f t="shared" si="56"/>
        <v>-0.75019181380036359</v>
      </c>
      <c r="L82">
        <f t="shared" si="57"/>
        <v>-6.0490799827984888E-4</v>
      </c>
      <c r="M82">
        <f t="shared" si="58"/>
        <v>-1544.6214776431104</v>
      </c>
      <c r="N82">
        <f t="shared" si="59"/>
        <v>-1.3048915136363862E-2</v>
      </c>
      <c r="O82">
        <f t="shared" si="60"/>
        <v>2.0755559373142436</v>
      </c>
      <c r="P82">
        <f t="shared" si="61"/>
        <v>29.95564079284668</v>
      </c>
      <c r="Q82" s="1">
        <v>6</v>
      </c>
      <c r="R82">
        <f t="shared" si="62"/>
        <v>1.4200000166893005</v>
      </c>
      <c r="S82" s="1">
        <v>1</v>
      </c>
      <c r="T82">
        <f t="shared" si="63"/>
        <v>2.8400000333786011</v>
      </c>
      <c r="U82" s="1">
        <v>30.289684295654297</v>
      </c>
      <c r="V82" s="1">
        <v>29.95564079284668</v>
      </c>
      <c r="W82" s="1">
        <v>30.020420074462891</v>
      </c>
      <c r="X82" s="1">
        <v>418.38201904296875</v>
      </c>
      <c r="Y82" s="1">
        <v>419.89035034179688</v>
      </c>
      <c r="Z82" s="1">
        <v>21.886482238769531</v>
      </c>
      <c r="AA82" s="1">
        <v>21.861005783081055</v>
      </c>
      <c r="AB82" s="1">
        <v>50.23699951171875</v>
      </c>
      <c r="AC82" s="1">
        <v>50.178852081298828</v>
      </c>
      <c r="AD82" s="1">
        <v>300.59878540039063</v>
      </c>
      <c r="AE82" s="1">
        <v>0.931682288646698</v>
      </c>
      <c r="AF82" s="1">
        <v>0.15149825811386108</v>
      </c>
      <c r="AG82" s="1">
        <v>99.448783874511719</v>
      </c>
      <c r="AH82" s="1">
        <v>-1.3921339511871338</v>
      </c>
      <c r="AI82" s="1">
        <v>0.12883242964744568</v>
      </c>
      <c r="AJ82" s="1">
        <v>0.21867944300174713</v>
      </c>
      <c r="AK82" s="1">
        <v>1.5161539427936077E-2</v>
      </c>
      <c r="AL82" s="1">
        <v>0.17960686981678009</v>
      </c>
      <c r="AM82" s="1">
        <v>1.3890880160033703E-2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87</v>
      </c>
      <c r="AV82">
        <f t="shared" si="64"/>
        <v>0.50099797566731763</v>
      </c>
      <c r="AW82">
        <f t="shared" si="65"/>
        <v>-1.3048915136363862E-5</v>
      </c>
      <c r="AX82">
        <f t="shared" si="66"/>
        <v>303.10564079284666</v>
      </c>
      <c r="AY82">
        <f t="shared" si="67"/>
        <v>303.43968429565427</v>
      </c>
      <c r="AZ82">
        <f t="shared" si="68"/>
        <v>0.14906916285151617</v>
      </c>
      <c r="BA82">
        <f t="shared" si="69"/>
        <v>5.3522193238320755E-2</v>
      </c>
      <c r="BB82">
        <f t="shared" si="70"/>
        <v>4.249606376715322</v>
      </c>
      <c r="BC82">
        <f t="shared" si="71"/>
        <v>42.731607277145166</v>
      </c>
      <c r="BD82">
        <f t="shared" si="72"/>
        <v>20.870601494064111</v>
      </c>
      <c r="BE82">
        <f t="shared" si="73"/>
        <v>30.122662544250488</v>
      </c>
      <c r="BF82">
        <f t="shared" si="74"/>
        <v>4.2905596678091218</v>
      </c>
      <c r="BG82">
        <f t="shared" si="75"/>
        <v>-6.0503686857448034E-4</v>
      </c>
      <c r="BH82">
        <f t="shared" si="76"/>
        <v>2.1740504394010784</v>
      </c>
      <c r="BI82">
        <f t="shared" si="77"/>
        <v>2.1165092284080433</v>
      </c>
      <c r="BJ82">
        <f t="shared" si="78"/>
        <v>-3.7813646255652878E-4</v>
      </c>
      <c r="BK82">
        <f t="shared" si="79"/>
        <v>-153.61072749805865</v>
      </c>
      <c r="BL82">
        <f t="shared" si="80"/>
        <v>-3.6786305672082391</v>
      </c>
      <c r="BM82">
        <f t="shared" si="81"/>
        <v>49.518081493519482</v>
      </c>
      <c r="BN82">
        <f t="shared" si="82"/>
        <v>420.24695560120796</v>
      </c>
      <c r="BO82">
        <f t="shared" si="83"/>
        <v>-8.839578461286733E-4</v>
      </c>
    </row>
    <row r="83" spans="1:67" x14ac:dyDescent="0.25">
      <c r="A83" s="1">
        <v>71</v>
      </c>
      <c r="B83" s="1" t="s">
        <v>158</v>
      </c>
      <c r="C83" s="1" t="s">
        <v>269</v>
      </c>
      <c r="D83" s="1" t="s">
        <v>82</v>
      </c>
      <c r="E83" s="1" t="s">
        <v>83</v>
      </c>
      <c r="F83" s="1" t="s">
        <v>84</v>
      </c>
      <c r="G83" s="1" t="s">
        <v>85</v>
      </c>
      <c r="H83" s="1" t="s">
        <v>86</v>
      </c>
      <c r="I83" s="1">
        <v>557.99999318271875</v>
      </c>
      <c r="J83" s="1">
        <v>0</v>
      </c>
      <c r="K83">
        <f t="shared" si="56"/>
        <v>-0.74400276374521379</v>
      </c>
      <c r="L83">
        <f t="shared" si="57"/>
        <v>-6.1582069602790989E-4</v>
      </c>
      <c r="M83">
        <f t="shared" si="58"/>
        <v>-1494.2378186640187</v>
      </c>
      <c r="N83">
        <f t="shared" si="59"/>
        <v>-1.3271488565565384E-2</v>
      </c>
      <c r="O83">
        <f t="shared" si="60"/>
        <v>2.0735218407170133</v>
      </c>
      <c r="P83">
        <f t="shared" si="61"/>
        <v>29.955751419067383</v>
      </c>
      <c r="Q83" s="1">
        <v>6</v>
      </c>
      <c r="R83">
        <f t="shared" si="62"/>
        <v>1.4200000166893005</v>
      </c>
      <c r="S83" s="1">
        <v>1</v>
      </c>
      <c r="T83">
        <f t="shared" si="63"/>
        <v>2.8400000333786011</v>
      </c>
      <c r="U83" s="1">
        <v>30.290384292602539</v>
      </c>
      <c r="V83" s="1">
        <v>29.955751419067383</v>
      </c>
      <c r="W83" s="1">
        <v>30.02067756652832</v>
      </c>
      <c r="X83" s="1">
        <v>418.4259033203125</v>
      </c>
      <c r="Y83" s="1">
        <v>419.922119140625</v>
      </c>
      <c r="Z83" s="1">
        <v>21.907629013061523</v>
      </c>
      <c r="AA83" s="1">
        <v>21.881717681884766</v>
      </c>
      <c r="AB83" s="1">
        <v>50.283599853515625</v>
      </c>
      <c r="AC83" s="1">
        <v>50.223659515380859</v>
      </c>
      <c r="AD83" s="1">
        <v>300.588623046875</v>
      </c>
      <c r="AE83" s="1">
        <v>0.95891839265823364</v>
      </c>
      <c r="AF83" s="1">
        <v>0.17102266848087311</v>
      </c>
      <c r="AG83" s="1">
        <v>99.448844909667969</v>
      </c>
      <c r="AH83" s="1">
        <v>-1.3921339511871338</v>
      </c>
      <c r="AI83" s="1">
        <v>0.12883242964744568</v>
      </c>
      <c r="AJ83" s="1">
        <v>0.21867944300174713</v>
      </c>
      <c r="AK83" s="1">
        <v>1.5161539427936077E-2</v>
      </c>
      <c r="AL83" s="1">
        <v>0.17960686981678009</v>
      </c>
      <c r="AM83" s="1">
        <v>1.3890880160033703E-2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87</v>
      </c>
      <c r="AV83">
        <f t="shared" si="64"/>
        <v>0.50098103841145825</v>
      </c>
      <c r="AW83">
        <f t="shared" si="65"/>
        <v>-1.3271488565565385E-5</v>
      </c>
      <c r="AX83">
        <f t="shared" si="66"/>
        <v>303.10575141906736</v>
      </c>
      <c r="AY83">
        <f t="shared" si="67"/>
        <v>303.44038429260252</v>
      </c>
      <c r="AZ83">
        <f t="shared" si="68"/>
        <v>0.15342693939595797</v>
      </c>
      <c r="BA83">
        <f t="shared" si="69"/>
        <v>5.3762414611702301E-2</v>
      </c>
      <c r="BB83">
        <f t="shared" si="70"/>
        <v>4.2496333888199107</v>
      </c>
      <c r="BC83">
        <f t="shared" si="71"/>
        <v>42.731852669379577</v>
      </c>
      <c r="BD83">
        <f t="shared" si="72"/>
        <v>20.850134987494812</v>
      </c>
      <c r="BE83">
        <f t="shared" si="73"/>
        <v>30.123067855834961</v>
      </c>
      <c r="BF83">
        <f t="shared" si="74"/>
        <v>4.2906594659601947</v>
      </c>
      <c r="BG83">
        <f t="shared" si="75"/>
        <v>-6.1595425848415036E-4</v>
      </c>
      <c r="BH83">
        <f t="shared" si="76"/>
        <v>2.1761115481028974</v>
      </c>
      <c r="BI83">
        <f t="shared" si="77"/>
        <v>2.1145479178572972</v>
      </c>
      <c r="BJ83">
        <f t="shared" si="78"/>
        <v>-3.8495940957228514E-4</v>
      </c>
      <c r="BK83">
        <f t="shared" si="79"/>
        <v>-148.60022508647859</v>
      </c>
      <c r="BL83">
        <f t="shared" si="80"/>
        <v>-3.5583689226040107</v>
      </c>
      <c r="BM83">
        <f t="shared" si="81"/>
        <v>49.567135665953202</v>
      </c>
      <c r="BN83">
        <f t="shared" si="82"/>
        <v>420.27578242205152</v>
      </c>
      <c r="BO83">
        <f t="shared" si="83"/>
        <v>-8.7747349404418537E-4</v>
      </c>
    </row>
    <row r="84" spans="1:67" x14ac:dyDescent="0.25">
      <c r="A84" s="1">
        <v>72</v>
      </c>
      <c r="B84" s="1" t="s">
        <v>159</v>
      </c>
      <c r="C84" s="1" t="s">
        <v>269</v>
      </c>
      <c r="D84" s="1" t="s">
        <v>82</v>
      </c>
      <c r="E84" s="1" t="s">
        <v>83</v>
      </c>
      <c r="F84" s="1" t="s">
        <v>84</v>
      </c>
      <c r="G84" s="1" t="s">
        <v>85</v>
      </c>
      <c r="H84" s="1" t="s">
        <v>86</v>
      </c>
      <c r="I84" s="1">
        <v>562.99999307096004</v>
      </c>
      <c r="J84" s="1">
        <v>0</v>
      </c>
      <c r="K84">
        <f t="shared" si="56"/>
        <v>-0.75152816468040362</v>
      </c>
      <c r="L84">
        <f t="shared" si="57"/>
        <v>-6.4137403974642458E-4</v>
      </c>
      <c r="M84">
        <f t="shared" si="58"/>
        <v>-1436.9496180754034</v>
      </c>
      <c r="N84">
        <f t="shared" si="59"/>
        <v>-1.3811315067192777E-2</v>
      </c>
      <c r="O84">
        <f t="shared" si="60"/>
        <v>2.0718516852881814</v>
      </c>
      <c r="P84">
        <f t="shared" si="61"/>
        <v>29.956489562988281</v>
      </c>
      <c r="Q84" s="1">
        <v>6</v>
      </c>
      <c r="R84">
        <f t="shared" si="62"/>
        <v>1.4200000166893005</v>
      </c>
      <c r="S84" s="1">
        <v>1</v>
      </c>
      <c r="T84">
        <f t="shared" si="63"/>
        <v>2.8400000333786011</v>
      </c>
      <c r="U84" s="1">
        <v>30.290679931640625</v>
      </c>
      <c r="V84" s="1">
        <v>29.956489562988281</v>
      </c>
      <c r="W84" s="1">
        <v>30.020818710327148</v>
      </c>
      <c r="X84" s="1">
        <v>418.4552001953125</v>
      </c>
      <c r="Y84" s="1">
        <v>419.96685791015625</v>
      </c>
      <c r="Z84" s="1">
        <v>21.927276611328125</v>
      </c>
      <c r="AA84" s="1">
        <v>21.900312423706055</v>
      </c>
      <c r="AB84" s="1">
        <v>50.327640533447266</v>
      </c>
      <c r="AC84" s="1">
        <v>50.266265869140625</v>
      </c>
      <c r="AD84" s="1">
        <v>300.59521484375</v>
      </c>
      <c r="AE84" s="1">
        <v>0.94766432046890259</v>
      </c>
      <c r="AF84" s="1">
        <v>0.16152364015579224</v>
      </c>
      <c r="AG84" s="1">
        <v>99.448898315429688</v>
      </c>
      <c r="AH84" s="1">
        <v>-1.3921339511871338</v>
      </c>
      <c r="AI84" s="1">
        <v>0.12883242964744568</v>
      </c>
      <c r="AJ84" s="1">
        <v>0.21867944300174713</v>
      </c>
      <c r="AK84" s="1">
        <v>1.5161539427936077E-2</v>
      </c>
      <c r="AL84" s="1">
        <v>0.17960686981678009</v>
      </c>
      <c r="AM84" s="1">
        <v>1.3890880160033703E-2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87</v>
      </c>
      <c r="AV84">
        <f t="shared" si="64"/>
        <v>0.50099202473958326</v>
      </c>
      <c r="AW84">
        <f t="shared" si="65"/>
        <v>-1.3811315067192776E-5</v>
      </c>
      <c r="AX84">
        <f t="shared" si="66"/>
        <v>303.10648956298826</v>
      </c>
      <c r="AY84">
        <f t="shared" si="67"/>
        <v>303.4406799316406</v>
      </c>
      <c r="AZ84">
        <f t="shared" si="68"/>
        <v>0.1516262878859127</v>
      </c>
      <c r="BA84">
        <f t="shared" si="69"/>
        <v>5.3951028160539684E-2</v>
      </c>
      <c r="BB84">
        <f t="shared" si="70"/>
        <v>4.2498136285894663</v>
      </c>
      <c r="BC84">
        <f t="shared" si="71"/>
        <v>42.733642107426938</v>
      </c>
      <c r="BD84">
        <f t="shared" si="72"/>
        <v>20.833329683720883</v>
      </c>
      <c r="BE84">
        <f t="shared" si="73"/>
        <v>30.123584747314453</v>
      </c>
      <c r="BF84">
        <f t="shared" si="74"/>
        <v>4.2907867408900655</v>
      </c>
      <c r="BG84">
        <f t="shared" si="75"/>
        <v>-6.4151891776579976E-4</v>
      </c>
      <c r="BH84">
        <f t="shared" si="76"/>
        <v>2.1779619433012849</v>
      </c>
      <c r="BI84">
        <f t="shared" si="77"/>
        <v>2.1128247975887806</v>
      </c>
      <c r="BJ84">
        <f t="shared" si="78"/>
        <v>-4.0093630470158022E-4</v>
      </c>
      <c r="BK84">
        <f t="shared" si="79"/>
        <v>-142.90305645237632</v>
      </c>
      <c r="BL84">
        <f t="shared" si="80"/>
        <v>-3.4215786103359869</v>
      </c>
      <c r="BM84">
        <f t="shared" si="81"/>
        <v>49.60891068700424</v>
      </c>
      <c r="BN84">
        <f t="shared" si="82"/>
        <v>420.324098406774</v>
      </c>
      <c r="BO84">
        <f t="shared" si="83"/>
        <v>-8.8699395875032011E-4</v>
      </c>
    </row>
    <row r="85" spans="1:67" x14ac:dyDescent="0.25">
      <c r="A85" s="1">
        <v>73</v>
      </c>
      <c r="B85" s="1" t="s">
        <v>160</v>
      </c>
      <c r="C85" s="1" t="s">
        <v>269</v>
      </c>
      <c r="D85" s="1" t="s">
        <v>82</v>
      </c>
      <c r="E85" s="1" t="s">
        <v>83</v>
      </c>
      <c r="F85" s="1" t="s">
        <v>84</v>
      </c>
      <c r="G85" s="1" t="s">
        <v>85</v>
      </c>
      <c r="H85" s="1" t="s">
        <v>86</v>
      </c>
      <c r="I85" s="1">
        <v>567.99999295920134</v>
      </c>
      <c r="J85" s="1">
        <v>0</v>
      </c>
      <c r="K85">
        <f t="shared" si="56"/>
        <v>-0.74963326641764505</v>
      </c>
      <c r="L85">
        <f t="shared" si="57"/>
        <v>-6.6697055573772788E-4</v>
      </c>
      <c r="M85">
        <f t="shared" si="58"/>
        <v>-1361.7333933199402</v>
      </c>
      <c r="N85">
        <f t="shared" si="59"/>
        <v>-1.4350159848650878E-2</v>
      </c>
      <c r="O85">
        <f t="shared" si="60"/>
        <v>2.070035859110396</v>
      </c>
      <c r="P85">
        <f t="shared" si="61"/>
        <v>29.956829071044922</v>
      </c>
      <c r="Q85" s="1">
        <v>6</v>
      </c>
      <c r="R85">
        <f t="shared" si="62"/>
        <v>1.4200000166893005</v>
      </c>
      <c r="S85" s="1">
        <v>1</v>
      </c>
      <c r="T85">
        <f t="shared" si="63"/>
        <v>2.8400000333786011</v>
      </c>
      <c r="U85" s="1">
        <v>30.291379928588867</v>
      </c>
      <c r="V85" s="1">
        <v>29.956829071044922</v>
      </c>
      <c r="W85" s="1">
        <v>30.021318435668945</v>
      </c>
      <c r="X85" s="1">
        <v>418.4906005859375</v>
      </c>
      <c r="Y85" s="1">
        <v>419.9989013671875</v>
      </c>
      <c r="Z85" s="1">
        <v>21.947362899780273</v>
      </c>
      <c r="AA85" s="1">
        <v>21.919347763061523</v>
      </c>
      <c r="AB85" s="1">
        <v>50.371627807617188</v>
      </c>
      <c r="AC85" s="1">
        <v>50.307697296142578</v>
      </c>
      <c r="AD85" s="1">
        <v>300.60064697265625</v>
      </c>
      <c r="AE85" s="1">
        <v>0.91496735811233521</v>
      </c>
      <c r="AF85" s="1">
        <v>0.15682719647884369</v>
      </c>
      <c r="AG85" s="1">
        <v>99.44915771484375</v>
      </c>
      <c r="AH85" s="1">
        <v>-1.3921339511871338</v>
      </c>
      <c r="AI85" s="1">
        <v>0.12883242964744568</v>
      </c>
      <c r="AJ85" s="1">
        <v>0.21867944300174713</v>
      </c>
      <c r="AK85" s="1">
        <v>1.5161539427936077E-2</v>
      </c>
      <c r="AL85" s="1">
        <v>0.17960686981678009</v>
      </c>
      <c r="AM85" s="1">
        <v>1.3890880160033703E-2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87</v>
      </c>
      <c r="AV85">
        <f t="shared" si="64"/>
        <v>0.5010010782877603</v>
      </c>
      <c r="AW85">
        <f t="shared" si="65"/>
        <v>-1.4350159848650878E-5</v>
      </c>
      <c r="AX85">
        <f t="shared" si="66"/>
        <v>303.1068290710449</v>
      </c>
      <c r="AY85">
        <f t="shared" si="67"/>
        <v>303.44137992858884</v>
      </c>
      <c r="AZ85">
        <f t="shared" si="68"/>
        <v>0.14639477402579537</v>
      </c>
      <c r="BA85">
        <f t="shared" si="69"/>
        <v>5.4209433124033521E-2</v>
      </c>
      <c r="BB85">
        <f t="shared" si="70"/>
        <v>4.249896531805609</v>
      </c>
      <c r="BC85">
        <f t="shared" si="71"/>
        <v>42.734364266729941</v>
      </c>
      <c r="BD85">
        <f t="shared" si="72"/>
        <v>20.815016503668417</v>
      </c>
      <c r="BE85">
        <f t="shared" si="73"/>
        <v>30.124104499816895</v>
      </c>
      <c r="BF85">
        <f t="shared" si="74"/>
        <v>4.290914723611106</v>
      </c>
      <c r="BG85">
        <f t="shared" si="75"/>
        <v>-6.6712722975672406E-4</v>
      </c>
      <c r="BH85">
        <f t="shared" si="76"/>
        <v>2.179860672695213</v>
      </c>
      <c r="BI85">
        <f t="shared" si="77"/>
        <v>2.111054050915893</v>
      </c>
      <c r="BJ85">
        <f t="shared" si="78"/>
        <v>-4.1694043958541996E-4</v>
      </c>
      <c r="BK85">
        <f t="shared" si="79"/>
        <v>-135.42323899784407</v>
      </c>
      <c r="BL85">
        <f t="shared" si="80"/>
        <v>-3.2422308460503175</v>
      </c>
      <c r="BM85">
        <f t="shared" si="81"/>
        <v>49.653089065333674</v>
      </c>
      <c r="BN85">
        <f t="shared" si="82"/>
        <v>420.35524111992333</v>
      </c>
      <c r="BO85">
        <f t="shared" si="83"/>
        <v>-8.8547979667400801E-4</v>
      </c>
    </row>
    <row r="86" spans="1:67" x14ac:dyDescent="0.25">
      <c r="A86" s="1">
        <v>74</v>
      </c>
      <c r="B86" s="1" t="s">
        <v>161</v>
      </c>
      <c r="C86" s="1" t="s">
        <v>269</v>
      </c>
      <c r="D86" s="1" t="s">
        <v>82</v>
      </c>
      <c r="E86" s="1" t="s">
        <v>83</v>
      </c>
      <c r="F86" s="1" t="s">
        <v>84</v>
      </c>
      <c r="G86" s="1" t="s">
        <v>85</v>
      </c>
      <c r="H86" s="1" t="s">
        <v>86</v>
      </c>
      <c r="I86" s="1">
        <v>573.49999283626676</v>
      </c>
      <c r="J86" s="1">
        <v>0</v>
      </c>
      <c r="K86">
        <f t="shared" si="56"/>
        <v>-0.75275047623997615</v>
      </c>
      <c r="L86">
        <f t="shared" si="57"/>
        <v>-6.9360833851052545E-4</v>
      </c>
      <c r="M86">
        <f t="shared" si="58"/>
        <v>-1300.8855985436157</v>
      </c>
      <c r="N86">
        <f t="shared" si="59"/>
        <v>-1.4907742406075059E-2</v>
      </c>
      <c r="O86">
        <f t="shared" si="60"/>
        <v>2.0678418548311908</v>
      </c>
      <c r="P86">
        <f t="shared" si="61"/>
        <v>29.956470489501953</v>
      </c>
      <c r="Q86" s="1">
        <v>6</v>
      </c>
      <c r="R86">
        <f t="shared" si="62"/>
        <v>1.4200000166893005</v>
      </c>
      <c r="S86" s="1">
        <v>1</v>
      </c>
      <c r="T86">
        <f t="shared" si="63"/>
        <v>2.8400000333786011</v>
      </c>
      <c r="U86" s="1">
        <v>30.29144287109375</v>
      </c>
      <c r="V86" s="1">
        <v>29.956470489501953</v>
      </c>
      <c r="W86" s="1">
        <v>30.021171569824219</v>
      </c>
      <c r="X86" s="1">
        <v>418.52154541015625</v>
      </c>
      <c r="Y86" s="1">
        <v>420.0364990234375</v>
      </c>
      <c r="Z86" s="1">
        <v>21.969602584838867</v>
      </c>
      <c r="AA86" s="1">
        <v>21.940500259399414</v>
      </c>
      <c r="AB86" s="1">
        <v>50.422256469726563</v>
      </c>
      <c r="AC86" s="1">
        <v>50.355636596679688</v>
      </c>
      <c r="AD86" s="1">
        <v>300.60812377929688</v>
      </c>
      <c r="AE86" s="1">
        <v>0.90026187896728516</v>
      </c>
      <c r="AF86" s="1">
        <v>0.16220957040786743</v>
      </c>
      <c r="AG86" s="1">
        <v>99.449287414550781</v>
      </c>
      <c r="AH86" s="1">
        <v>-1.3921339511871338</v>
      </c>
      <c r="AI86" s="1">
        <v>0.12883242964744568</v>
      </c>
      <c r="AJ86" s="1">
        <v>0.21867944300174713</v>
      </c>
      <c r="AK86" s="1">
        <v>1.5161539427936077E-2</v>
      </c>
      <c r="AL86" s="1">
        <v>0.17960686981678009</v>
      </c>
      <c r="AM86" s="1">
        <v>1.3890880160033703E-2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87</v>
      </c>
      <c r="AV86">
        <f t="shared" si="64"/>
        <v>0.50101353963216144</v>
      </c>
      <c r="AW86">
        <f t="shared" si="65"/>
        <v>-1.4907742406075058E-5</v>
      </c>
      <c r="AX86">
        <f t="shared" si="66"/>
        <v>303.10647048950193</v>
      </c>
      <c r="AY86">
        <f t="shared" si="67"/>
        <v>303.44144287109373</v>
      </c>
      <c r="AZ86">
        <f t="shared" si="68"/>
        <v>0.14404189741517825</v>
      </c>
      <c r="BA86">
        <f t="shared" si="69"/>
        <v>5.4517711780224992E-2</v>
      </c>
      <c r="BB86">
        <f t="shared" si="70"/>
        <v>4.2498089711472291</v>
      </c>
      <c r="BC86">
        <f t="shared" si="71"/>
        <v>42.733428078092238</v>
      </c>
      <c r="BD86">
        <f t="shared" si="72"/>
        <v>20.792927818692824</v>
      </c>
      <c r="BE86">
        <f t="shared" si="73"/>
        <v>30.123956680297852</v>
      </c>
      <c r="BF86">
        <f t="shared" si="74"/>
        <v>4.2908783245170712</v>
      </c>
      <c r="BG86">
        <f t="shared" si="75"/>
        <v>-6.9377777866781471E-4</v>
      </c>
      <c r="BH86">
        <f t="shared" si="76"/>
        <v>2.1819671163160383</v>
      </c>
      <c r="BI86">
        <f t="shared" si="77"/>
        <v>2.1089112082010328</v>
      </c>
      <c r="BJ86">
        <f t="shared" si="78"/>
        <v>-4.3359588534411686E-4</v>
      </c>
      <c r="BK86">
        <f t="shared" si="79"/>
        <v>-129.37214578301396</v>
      </c>
      <c r="BL86">
        <f t="shared" si="80"/>
        <v>-3.0970775196158082</v>
      </c>
      <c r="BM86">
        <f t="shared" si="81"/>
        <v>49.704417653661181</v>
      </c>
      <c r="BN86">
        <f t="shared" si="82"/>
        <v>420.39432054843058</v>
      </c>
      <c r="BO86">
        <f t="shared" si="83"/>
        <v>-8.8999832374552304E-4</v>
      </c>
    </row>
    <row r="87" spans="1:67" x14ac:dyDescent="0.25">
      <c r="A87" s="1">
        <v>75</v>
      </c>
      <c r="B87" s="1" t="s">
        <v>162</v>
      </c>
      <c r="C87" s="1" t="s">
        <v>269</v>
      </c>
      <c r="D87" s="1" t="s">
        <v>82</v>
      </c>
      <c r="E87" s="1" t="s">
        <v>83</v>
      </c>
      <c r="F87" s="1" t="s">
        <v>84</v>
      </c>
      <c r="G87" s="1" t="s">
        <v>85</v>
      </c>
      <c r="H87" s="1" t="s">
        <v>86</v>
      </c>
      <c r="I87" s="1">
        <v>578.49999272450805</v>
      </c>
      <c r="J87" s="1">
        <v>0</v>
      </c>
      <c r="K87">
        <f t="shared" si="56"/>
        <v>-0.77216193718152093</v>
      </c>
      <c r="L87">
        <f t="shared" si="57"/>
        <v>-7.0488716751841653E-4</v>
      </c>
      <c r="M87">
        <f t="shared" si="58"/>
        <v>-1316.8754075559366</v>
      </c>
      <c r="N87">
        <f t="shared" si="59"/>
        <v>-1.5135359736311089E-2</v>
      </c>
      <c r="O87">
        <f t="shared" si="60"/>
        <v>2.0657895224178517</v>
      </c>
      <c r="P87">
        <f t="shared" si="61"/>
        <v>29.956172943115234</v>
      </c>
      <c r="Q87" s="1">
        <v>6</v>
      </c>
      <c r="R87">
        <f t="shared" si="62"/>
        <v>1.4200000166893005</v>
      </c>
      <c r="S87" s="1">
        <v>1</v>
      </c>
      <c r="T87">
        <f t="shared" si="63"/>
        <v>2.8400000333786011</v>
      </c>
      <c r="U87" s="1">
        <v>30.291536331176758</v>
      </c>
      <c r="V87" s="1">
        <v>29.956172943115234</v>
      </c>
      <c r="W87" s="1">
        <v>30.021038055419922</v>
      </c>
      <c r="X87" s="1">
        <v>418.5009765625</v>
      </c>
      <c r="Y87" s="1">
        <v>420.05490112304688</v>
      </c>
      <c r="Z87" s="1">
        <v>21.989992141723633</v>
      </c>
      <c r="AA87" s="1">
        <v>21.960445404052734</v>
      </c>
      <c r="AB87" s="1">
        <v>50.468620300292969</v>
      </c>
      <c r="AC87" s="1">
        <v>50.400493621826172</v>
      </c>
      <c r="AD87" s="1">
        <v>300.601318359375</v>
      </c>
      <c r="AE87" s="1">
        <v>0.89406734704971313</v>
      </c>
      <c r="AF87" s="1">
        <v>0.10595832020044327</v>
      </c>
      <c r="AG87" s="1">
        <v>99.449111938476563</v>
      </c>
      <c r="AH87" s="1">
        <v>-1.3921339511871338</v>
      </c>
      <c r="AI87" s="1">
        <v>0.12883242964744568</v>
      </c>
      <c r="AJ87" s="1">
        <v>0.21867944300174713</v>
      </c>
      <c r="AK87" s="1">
        <v>1.5161539427936077E-2</v>
      </c>
      <c r="AL87" s="1">
        <v>0.17960686981678009</v>
      </c>
      <c r="AM87" s="1">
        <v>1.3890880160033703E-2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87</v>
      </c>
      <c r="AV87">
        <f t="shared" si="64"/>
        <v>0.501002197265625</v>
      </c>
      <c r="AW87">
        <f t="shared" si="65"/>
        <v>-1.5135359736311089E-5</v>
      </c>
      <c r="AX87">
        <f t="shared" si="66"/>
        <v>303.10617294311521</v>
      </c>
      <c r="AY87">
        <f t="shared" si="67"/>
        <v>303.44153633117674</v>
      </c>
      <c r="AZ87">
        <f t="shared" si="68"/>
        <v>0.1430507723305201</v>
      </c>
      <c r="BA87">
        <f t="shared" si="69"/>
        <v>5.4672920711967679E-2</v>
      </c>
      <c r="BB87">
        <f t="shared" si="70"/>
        <v>4.2497363156242951</v>
      </c>
      <c r="BC87">
        <f t="shared" si="71"/>
        <v>42.732772900509786</v>
      </c>
      <c r="BD87">
        <f t="shared" si="72"/>
        <v>20.772327496457052</v>
      </c>
      <c r="BE87">
        <f t="shared" si="73"/>
        <v>30.123854637145996</v>
      </c>
      <c r="BF87">
        <f t="shared" si="74"/>
        <v>4.2908531975575288</v>
      </c>
      <c r="BG87">
        <f t="shared" si="75"/>
        <v>-7.0506216373872679E-4</v>
      </c>
      <c r="BH87">
        <f t="shared" si="76"/>
        <v>2.1839467932064434</v>
      </c>
      <c r="BI87">
        <f t="shared" si="77"/>
        <v>2.1069064043510854</v>
      </c>
      <c r="BJ87">
        <f t="shared" si="78"/>
        <v>-4.4064812667800308E-4</v>
      </c>
      <c r="BK87">
        <f t="shared" si="79"/>
        <v>-130.96208981505728</v>
      </c>
      <c r="BL87">
        <f t="shared" si="80"/>
        <v>-3.1350078383448827</v>
      </c>
      <c r="BM87">
        <f t="shared" si="81"/>
        <v>49.752776551544557</v>
      </c>
      <c r="BN87">
        <f t="shared" si="82"/>
        <v>420.4219499269002</v>
      </c>
      <c r="BO87">
        <f t="shared" si="83"/>
        <v>-9.1377722616242305E-4</v>
      </c>
    </row>
    <row r="88" spans="1:67" x14ac:dyDescent="0.25">
      <c r="A88" s="1">
        <v>76</v>
      </c>
      <c r="B88" s="1" t="s">
        <v>163</v>
      </c>
      <c r="C88" s="1" t="s">
        <v>269</v>
      </c>
      <c r="D88" s="1" t="s">
        <v>82</v>
      </c>
      <c r="E88" s="1" t="s">
        <v>83</v>
      </c>
      <c r="F88" s="1" t="s">
        <v>84</v>
      </c>
      <c r="G88" s="1" t="s">
        <v>85</v>
      </c>
      <c r="H88" s="1" t="s">
        <v>86</v>
      </c>
      <c r="I88" s="1">
        <v>583.49999261274934</v>
      </c>
      <c r="J88" s="1">
        <v>0</v>
      </c>
      <c r="K88">
        <f t="shared" si="56"/>
        <v>-0.79098222544102792</v>
      </c>
      <c r="L88">
        <f t="shared" si="57"/>
        <v>-7.17324808653421E-4</v>
      </c>
      <c r="M88">
        <f t="shared" si="58"/>
        <v>-1328.2755618352148</v>
      </c>
      <c r="N88">
        <f t="shared" si="59"/>
        <v>-1.5387016112168648E-2</v>
      </c>
      <c r="O88">
        <f t="shared" si="60"/>
        <v>2.0636949656366537</v>
      </c>
      <c r="P88">
        <f t="shared" si="61"/>
        <v>29.955490112304688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30.291091918945313</v>
      </c>
      <c r="V88" s="1">
        <v>29.955490112304688</v>
      </c>
      <c r="W88" s="1">
        <v>30.020740509033203</v>
      </c>
      <c r="X88" s="1">
        <v>418.46267700195313</v>
      </c>
      <c r="Y88" s="1">
        <v>420.05435180664063</v>
      </c>
      <c r="Z88" s="1">
        <v>22.009872436523438</v>
      </c>
      <c r="AA88" s="1">
        <v>21.979835510253906</v>
      </c>
      <c r="AB88" s="1">
        <v>50.515289306640625</v>
      </c>
      <c r="AC88" s="1">
        <v>50.446243286132813</v>
      </c>
      <c r="AD88" s="1">
        <v>300.60623168945313</v>
      </c>
      <c r="AE88" s="1">
        <v>0.90655088424682617</v>
      </c>
      <c r="AF88" s="1">
        <v>0.13107702136039734</v>
      </c>
      <c r="AG88" s="1">
        <v>99.449089050292969</v>
      </c>
      <c r="AH88" s="1">
        <v>-1.3921339511871338</v>
      </c>
      <c r="AI88" s="1">
        <v>0.12883242964744568</v>
      </c>
      <c r="AJ88" s="1">
        <v>0.21867944300174713</v>
      </c>
      <c r="AK88" s="1">
        <v>1.5161539427936077E-2</v>
      </c>
      <c r="AL88" s="1">
        <v>0.17960686981678009</v>
      </c>
      <c r="AM88" s="1">
        <v>1.3890880160033703E-2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87</v>
      </c>
      <c r="AV88">
        <f t="shared" si="64"/>
        <v>0.50101038614908855</v>
      </c>
      <c r="AW88">
        <f t="shared" si="65"/>
        <v>-1.5387016112168647E-5</v>
      </c>
      <c r="AX88">
        <f t="shared" si="66"/>
        <v>303.10549011230466</v>
      </c>
      <c r="AY88">
        <f t="shared" si="67"/>
        <v>303.44109191894529</v>
      </c>
      <c r="AZ88">
        <f t="shared" si="68"/>
        <v>0.14504813823741358</v>
      </c>
      <c r="BA88">
        <f t="shared" si="69"/>
        <v>5.4852957286261279E-2</v>
      </c>
      <c r="BB88">
        <f t="shared" si="70"/>
        <v>4.2495695846066859</v>
      </c>
      <c r="BC88">
        <f t="shared" si="71"/>
        <v>42.731106188992953</v>
      </c>
      <c r="BD88">
        <f t="shared" si="72"/>
        <v>20.751270678739047</v>
      </c>
      <c r="BE88">
        <f t="shared" si="73"/>
        <v>30.123291015625</v>
      </c>
      <c r="BF88">
        <f t="shared" si="74"/>
        <v>4.2907144145115765</v>
      </c>
      <c r="BG88">
        <f t="shared" si="75"/>
        <v>-7.1750603572163661E-4</v>
      </c>
      <c r="BH88">
        <f t="shared" si="76"/>
        <v>2.1858746189700322</v>
      </c>
      <c r="BI88">
        <f t="shared" si="77"/>
        <v>2.1048397955415443</v>
      </c>
      <c r="BJ88">
        <f t="shared" si="78"/>
        <v>-4.484249866845025E-4</v>
      </c>
      <c r="BK88">
        <f t="shared" si="79"/>
        <v>-132.0957946322782</v>
      </c>
      <c r="BL88">
        <f t="shared" si="80"/>
        <v>-3.1621516504289104</v>
      </c>
      <c r="BM88">
        <f t="shared" si="81"/>
        <v>49.801074440067573</v>
      </c>
      <c r="BN88">
        <f t="shared" si="82"/>
        <v>420.43034687417412</v>
      </c>
      <c r="BO88">
        <f t="shared" si="83"/>
        <v>-9.3693913826225442E-4</v>
      </c>
    </row>
    <row r="89" spans="1:67" x14ac:dyDescent="0.25">
      <c r="A89" s="1">
        <v>77</v>
      </c>
      <c r="B89" s="1" t="s">
        <v>164</v>
      </c>
      <c r="C89" s="1" t="s">
        <v>269</v>
      </c>
      <c r="D89" s="1" t="s">
        <v>82</v>
      </c>
      <c r="E89" s="1" t="s">
        <v>83</v>
      </c>
      <c r="F89" s="1" t="s">
        <v>84</v>
      </c>
      <c r="G89" s="1" t="s">
        <v>85</v>
      </c>
      <c r="H89" s="1" t="s">
        <v>86</v>
      </c>
      <c r="I89" s="1">
        <v>588.99999248981476</v>
      </c>
      <c r="J89" s="1">
        <v>0</v>
      </c>
      <c r="K89">
        <f t="shared" si="56"/>
        <v>-0.8050818178235839</v>
      </c>
      <c r="L89">
        <f t="shared" si="57"/>
        <v>-7.2213673182865265E-4</v>
      </c>
      <c r="M89">
        <f t="shared" si="58"/>
        <v>-1347.447560831105</v>
      </c>
      <c r="N89">
        <f t="shared" si="59"/>
        <v>-1.5469961251262708E-2</v>
      </c>
      <c r="O89">
        <f t="shared" si="60"/>
        <v>2.06097054669161</v>
      </c>
      <c r="P89">
        <f t="shared" si="61"/>
        <v>29.953268051147461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30.290752410888672</v>
      </c>
      <c r="V89" s="1">
        <v>29.953268051147461</v>
      </c>
      <c r="W89" s="1">
        <v>30.020423889160156</v>
      </c>
      <c r="X89" s="1">
        <v>418.430908203125</v>
      </c>
      <c r="Y89" s="1">
        <v>420.05084228515625</v>
      </c>
      <c r="Z89" s="1">
        <v>22.031999588012695</v>
      </c>
      <c r="AA89" s="1">
        <v>22.001800537109375</v>
      </c>
      <c r="AB89" s="1">
        <v>50.567264556884766</v>
      </c>
      <c r="AC89" s="1">
        <v>50.497852325439453</v>
      </c>
      <c r="AD89" s="1">
        <v>300.597412109375</v>
      </c>
      <c r="AE89" s="1">
        <v>0.9343072772026062</v>
      </c>
      <c r="AF89" s="1">
        <v>0.12949444353580475</v>
      </c>
      <c r="AG89" s="1">
        <v>99.448974609375</v>
      </c>
      <c r="AH89" s="1">
        <v>-1.3921339511871338</v>
      </c>
      <c r="AI89" s="1">
        <v>0.12883242964744568</v>
      </c>
      <c r="AJ89" s="1">
        <v>0.21867944300174713</v>
      </c>
      <c r="AK89" s="1">
        <v>1.5161539427936077E-2</v>
      </c>
      <c r="AL89" s="1">
        <v>0.17960686981678009</v>
      </c>
      <c r="AM89" s="1">
        <v>1.3890880160033703E-2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87</v>
      </c>
      <c r="AV89">
        <f t="shared" si="64"/>
        <v>0.50099568684895823</v>
      </c>
      <c r="AW89">
        <f t="shared" si="65"/>
        <v>-1.5469961251262708E-5</v>
      </c>
      <c r="AX89">
        <f t="shared" si="66"/>
        <v>303.10326805114744</v>
      </c>
      <c r="AY89">
        <f t="shared" si="67"/>
        <v>303.44075241088865</v>
      </c>
      <c r="AZ89">
        <f t="shared" si="68"/>
        <v>0.14948916101107379</v>
      </c>
      <c r="BA89">
        <f t="shared" si="69"/>
        <v>5.5199522980884541E-2</v>
      </c>
      <c r="BB89">
        <f t="shared" si="70"/>
        <v>4.2490270496671334</v>
      </c>
      <c r="BC89">
        <f t="shared" si="71"/>
        <v>42.725699951727613</v>
      </c>
      <c r="BD89">
        <f t="shared" si="72"/>
        <v>20.723899414618238</v>
      </c>
      <c r="BE89">
        <f t="shared" si="73"/>
        <v>30.122010231018066</v>
      </c>
      <c r="BF89">
        <f t="shared" si="74"/>
        <v>4.2903990557382503</v>
      </c>
      <c r="BG89">
        <f t="shared" si="75"/>
        <v>-7.2232039876032981E-4</v>
      </c>
      <c r="BH89">
        <f t="shared" si="76"/>
        <v>2.1880565029755235</v>
      </c>
      <c r="BI89">
        <f t="shared" si="77"/>
        <v>2.1023425527627269</v>
      </c>
      <c r="BJ89">
        <f t="shared" si="78"/>
        <v>-4.5143374430583447E-4</v>
      </c>
      <c r="BK89">
        <f t="shared" si="79"/>
        <v>-134.00227826455685</v>
      </c>
      <c r="BL89">
        <f t="shared" si="80"/>
        <v>-3.2078201617231255</v>
      </c>
      <c r="BM89">
        <f t="shared" si="81"/>
        <v>49.860430187284578</v>
      </c>
      <c r="BN89">
        <f t="shared" si="82"/>
        <v>420.4335396236379</v>
      </c>
      <c r="BO89">
        <f t="shared" si="83"/>
        <v>-9.5476982660752717E-4</v>
      </c>
    </row>
    <row r="90" spans="1:67" x14ac:dyDescent="0.25">
      <c r="A90" s="1">
        <v>78</v>
      </c>
      <c r="B90" s="1" t="s">
        <v>165</v>
      </c>
      <c r="C90" s="1" t="s">
        <v>269</v>
      </c>
      <c r="D90" s="1" t="s">
        <v>82</v>
      </c>
      <c r="E90" s="1" t="s">
        <v>83</v>
      </c>
      <c r="F90" s="1" t="s">
        <v>84</v>
      </c>
      <c r="G90" s="1" t="s">
        <v>85</v>
      </c>
      <c r="H90" s="1" t="s">
        <v>86</v>
      </c>
      <c r="I90" s="1">
        <v>593.99999237805605</v>
      </c>
      <c r="J90" s="1">
        <v>0</v>
      </c>
      <c r="K90">
        <f t="shared" si="56"/>
        <v>-0.80029712133629849</v>
      </c>
      <c r="L90">
        <f t="shared" si="57"/>
        <v>-7.4384188248201473E-4</v>
      </c>
      <c r="M90">
        <f t="shared" si="58"/>
        <v>-1286.1742848885206</v>
      </c>
      <c r="N90">
        <f t="shared" si="59"/>
        <v>-1.5919461146551208E-2</v>
      </c>
      <c r="O90">
        <f t="shared" si="60"/>
        <v>2.0589401361901785</v>
      </c>
      <c r="P90">
        <f t="shared" si="61"/>
        <v>29.952489852905273</v>
      </c>
      <c r="Q90" s="1">
        <v>6</v>
      </c>
      <c r="R90">
        <f t="shared" si="62"/>
        <v>1.4200000166893005</v>
      </c>
      <c r="S90" s="1">
        <v>1</v>
      </c>
      <c r="T90">
        <f t="shared" si="63"/>
        <v>2.8400000333786011</v>
      </c>
      <c r="U90" s="1">
        <v>30.290666580200195</v>
      </c>
      <c r="V90" s="1">
        <v>29.952489852905273</v>
      </c>
      <c r="W90" s="1">
        <v>30.020280838012695</v>
      </c>
      <c r="X90" s="1">
        <v>418.43798828125</v>
      </c>
      <c r="Y90" s="1">
        <v>420.04867553710938</v>
      </c>
      <c r="Z90" s="1">
        <v>22.05133056640625</v>
      </c>
      <c r="AA90" s="1">
        <v>22.020256042480469</v>
      </c>
      <c r="AB90" s="1">
        <v>50.612236022949219</v>
      </c>
      <c r="AC90" s="1">
        <v>50.541431427001953</v>
      </c>
      <c r="AD90" s="1">
        <v>300.611083984375</v>
      </c>
      <c r="AE90" s="1">
        <v>0.91286391019821167</v>
      </c>
      <c r="AF90" s="1">
        <v>0.12194846570491791</v>
      </c>
      <c r="AG90" s="1">
        <v>99.449203491210938</v>
      </c>
      <c r="AH90" s="1">
        <v>-1.3921339511871338</v>
      </c>
      <c r="AI90" s="1">
        <v>0.12883242964744568</v>
      </c>
      <c r="AJ90" s="1">
        <v>0.21867944300174713</v>
      </c>
      <c r="AK90" s="1">
        <v>1.5161539427936077E-2</v>
      </c>
      <c r="AL90" s="1">
        <v>0.17960686981678009</v>
      </c>
      <c r="AM90" s="1">
        <v>1.3890880160033703E-2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87</v>
      </c>
      <c r="AV90">
        <f t="shared" si="64"/>
        <v>0.50101847330729166</v>
      </c>
      <c r="AW90">
        <f t="shared" si="65"/>
        <v>-1.5919461146551207E-5</v>
      </c>
      <c r="AX90">
        <f t="shared" si="66"/>
        <v>303.10248985290525</v>
      </c>
      <c r="AY90">
        <f t="shared" si="67"/>
        <v>303.44066658020017</v>
      </c>
      <c r="AZ90">
        <f t="shared" si="68"/>
        <v>0.14605822236705812</v>
      </c>
      <c r="BA90">
        <f t="shared" si="69"/>
        <v>5.5478467234742479E-2</v>
      </c>
      <c r="BB90">
        <f t="shared" si="70"/>
        <v>4.2488370602873857</v>
      </c>
      <c r="BC90">
        <f t="shared" si="71"/>
        <v>42.72369120244273</v>
      </c>
      <c r="BD90">
        <f t="shared" si="72"/>
        <v>20.703435159962261</v>
      </c>
      <c r="BE90">
        <f t="shared" si="73"/>
        <v>30.121578216552734</v>
      </c>
      <c r="BF90">
        <f t="shared" si="74"/>
        <v>4.2902926883472814</v>
      </c>
      <c r="BG90">
        <f t="shared" si="75"/>
        <v>-7.4403675772708475E-4</v>
      </c>
      <c r="BH90">
        <f t="shared" si="76"/>
        <v>2.1898969240972073</v>
      </c>
      <c r="BI90">
        <f t="shared" si="77"/>
        <v>2.1003957642500741</v>
      </c>
      <c r="BJ90">
        <f t="shared" si="78"/>
        <v>-4.6500546132923149E-4</v>
      </c>
      <c r="BK90">
        <f t="shared" si="79"/>
        <v>-127.90900818304119</v>
      </c>
      <c r="BL90">
        <f t="shared" si="80"/>
        <v>-3.0619648621529647</v>
      </c>
      <c r="BM90">
        <f t="shared" si="81"/>
        <v>49.906777822367822</v>
      </c>
      <c r="BN90">
        <f t="shared" si="82"/>
        <v>420.42909846003403</v>
      </c>
      <c r="BO90">
        <f t="shared" si="83"/>
        <v>-9.4998778088162977E-4</v>
      </c>
    </row>
    <row r="91" spans="1:67" x14ac:dyDescent="0.25">
      <c r="A91" s="1">
        <v>79</v>
      </c>
      <c r="B91" s="1" t="s">
        <v>166</v>
      </c>
      <c r="C91" s="1" t="s">
        <v>269</v>
      </c>
      <c r="D91" s="1" t="s">
        <v>82</v>
      </c>
      <c r="E91" s="1" t="s">
        <v>83</v>
      </c>
      <c r="F91" s="1" t="s">
        <v>84</v>
      </c>
      <c r="G91" s="1" t="s">
        <v>85</v>
      </c>
      <c r="H91" s="1" t="s">
        <v>86</v>
      </c>
      <c r="I91" s="1">
        <v>598.99999226629734</v>
      </c>
      <c r="J91" s="1">
        <v>0</v>
      </c>
      <c r="K91">
        <f t="shared" si="56"/>
        <v>-0.80558854462203133</v>
      </c>
      <c r="L91">
        <f t="shared" si="57"/>
        <v>-8.2691714959920253E-4</v>
      </c>
      <c r="M91">
        <f t="shared" si="58"/>
        <v>-1126.2126627188757</v>
      </c>
      <c r="N91">
        <f t="shared" si="59"/>
        <v>-1.7683993549348086E-2</v>
      </c>
      <c r="O91">
        <f t="shared" si="60"/>
        <v>2.0573039513710718</v>
      </c>
      <c r="P91">
        <f t="shared" si="61"/>
        <v>29.952793121337891</v>
      </c>
      <c r="Q91" s="1">
        <v>6</v>
      </c>
      <c r="R91">
        <f t="shared" si="62"/>
        <v>1.4200000166893005</v>
      </c>
      <c r="S91" s="1">
        <v>1</v>
      </c>
      <c r="T91">
        <f t="shared" si="63"/>
        <v>2.8400000333786011</v>
      </c>
      <c r="U91" s="1">
        <v>30.290863037109375</v>
      </c>
      <c r="V91" s="1">
        <v>29.952793121337891</v>
      </c>
      <c r="W91" s="1">
        <v>30.02043342590332</v>
      </c>
      <c r="X91" s="1">
        <v>418.42904663085938</v>
      </c>
      <c r="Y91" s="1">
        <v>420.05181884765625</v>
      </c>
      <c r="Z91" s="1">
        <v>22.071929931640625</v>
      </c>
      <c r="AA91" s="1">
        <v>22.037410736083984</v>
      </c>
      <c r="AB91" s="1">
        <v>50.658863067626953</v>
      </c>
      <c r="AC91" s="1">
        <v>50.580654144287109</v>
      </c>
      <c r="AD91" s="1">
        <v>300.6029052734375</v>
      </c>
      <c r="AE91" s="1">
        <v>0.91463679075241089</v>
      </c>
      <c r="AF91" s="1">
        <v>0.1090196967124939</v>
      </c>
      <c r="AG91" s="1">
        <v>99.449394226074219</v>
      </c>
      <c r="AH91" s="1">
        <v>-1.3921339511871338</v>
      </c>
      <c r="AI91" s="1">
        <v>0.12883242964744568</v>
      </c>
      <c r="AJ91" s="1">
        <v>0.21867944300174713</v>
      </c>
      <c r="AK91" s="1">
        <v>1.5161539427936077E-2</v>
      </c>
      <c r="AL91" s="1">
        <v>0.17960686981678009</v>
      </c>
      <c r="AM91" s="1">
        <v>1.3890880160033703E-2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87</v>
      </c>
      <c r="AV91">
        <f t="shared" si="64"/>
        <v>0.50100484212239582</v>
      </c>
      <c r="AW91">
        <f t="shared" si="65"/>
        <v>-1.7683993549348086E-5</v>
      </c>
      <c r="AX91">
        <f t="shared" si="66"/>
        <v>303.10279312133787</v>
      </c>
      <c r="AY91">
        <f t="shared" si="67"/>
        <v>303.44086303710935</v>
      </c>
      <c r="AZ91">
        <f t="shared" si="68"/>
        <v>0.14634188324938968</v>
      </c>
      <c r="BA91">
        <f t="shared" si="69"/>
        <v>5.634599663202098E-2</v>
      </c>
      <c r="BB91">
        <f t="shared" si="70"/>
        <v>4.2489110993858086</v>
      </c>
      <c r="BC91">
        <f t="shared" si="71"/>
        <v>42.72435375249178</v>
      </c>
      <c r="BD91">
        <f t="shared" si="72"/>
        <v>20.686943016407795</v>
      </c>
      <c r="BE91">
        <f t="shared" si="73"/>
        <v>30.121828079223633</v>
      </c>
      <c r="BF91">
        <f t="shared" si="74"/>
        <v>4.2903542073969545</v>
      </c>
      <c r="BG91">
        <f t="shared" si="75"/>
        <v>-8.2715799154307434E-4</v>
      </c>
      <c r="BH91">
        <f t="shared" si="76"/>
        <v>2.1916071480147368</v>
      </c>
      <c r="BI91">
        <f t="shared" si="77"/>
        <v>2.0987470593822177</v>
      </c>
      <c r="BJ91">
        <f t="shared" si="78"/>
        <v>-5.1695210117501953E-4</v>
      </c>
      <c r="BK91">
        <f t="shared" si="79"/>
        <v>-112.00116707712623</v>
      </c>
      <c r="BL91">
        <f t="shared" si="80"/>
        <v>-2.6811279279981615</v>
      </c>
      <c r="BM91">
        <f t="shared" si="81"/>
        <v>49.945532381833004</v>
      </c>
      <c r="BN91">
        <f t="shared" si="82"/>
        <v>420.43475705978926</v>
      </c>
      <c r="BO91">
        <f t="shared" si="83"/>
        <v>-9.5699863215950912E-4</v>
      </c>
    </row>
    <row r="92" spans="1:67" x14ac:dyDescent="0.25">
      <c r="A92" s="1">
        <v>80</v>
      </c>
      <c r="B92" s="1" t="s">
        <v>167</v>
      </c>
      <c r="C92" s="1" t="s">
        <v>269</v>
      </c>
      <c r="D92" s="1" t="s">
        <v>82</v>
      </c>
      <c r="E92" s="1" t="s">
        <v>83</v>
      </c>
      <c r="F92" s="1" t="s">
        <v>84</v>
      </c>
      <c r="G92" s="1" t="s">
        <v>85</v>
      </c>
      <c r="H92" s="1" t="s">
        <v>86</v>
      </c>
      <c r="I92" s="1">
        <v>604.49999214336276</v>
      </c>
      <c r="J92" s="1">
        <v>0</v>
      </c>
      <c r="K92">
        <f t="shared" si="56"/>
        <v>-0.80688551243885198</v>
      </c>
      <c r="L92">
        <f t="shared" si="57"/>
        <v>-8.9387455798266052E-4</v>
      </c>
      <c r="M92">
        <f t="shared" si="58"/>
        <v>-1013.7170206049111</v>
      </c>
      <c r="N92">
        <f t="shared" si="59"/>
        <v>-1.9102092037601399E-2</v>
      </c>
      <c r="O92">
        <f t="shared" si="60"/>
        <v>2.0557541639651791</v>
      </c>
      <c r="P92">
        <f t="shared" si="61"/>
        <v>29.954259872436523</v>
      </c>
      <c r="Q92" s="1">
        <v>6</v>
      </c>
      <c r="R92">
        <f t="shared" si="62"/>
        <v>1.4200000166893005</v>
      </c>
      <c r="S92" s="1">
        <v>1</v>
      </c>
      <c r="T92">
        <f t="shared" si="63"/>
        <v>2.8400000333786011</v>
      </c>
      <c r="U92" s="1">
        <v>30.291223526000977</v>
      </c>
      <c r="V92" s="1">
        <v>29.954259872436523</v>
      </c>
      <c r="W92" s="1">
        <v>30.020772933959961</v>
      </c>
      <c r="X92" s="1">
        <v>418.41348266601563</v>
      </c>
      <c r="Y92" s="1">
        <v>420.0400390625</v>
      </c>
      <c r="Z92" s="1">
        <v>22.093780517578125</v>
      </c>
      <c r="AA92" s="1">
        <v>22.056493759155273</v>
      </c>
      <c r="AB92" s="1">
        <v>50.708465576171875</v>
      </c>
      <c r="AC92" s="1">
        <v>50.623821258544922</v>
      </c>
      <c r="AD92" s="1">
        <v>300.60162353515625</v>
      </c>
      <c r="AE92" s="1">
        <v>0.89747226238250732</v>
      </c>
      <c r="AF92" s="1">
        <v>0.15345026552677155</v>
      </c>
      <c r="AG92" s="1">
        <v>99.449851989746094</v>
      </c>
      <c r="AH92" s="1">
        <v>-1.3921339511871338</v>
      </c>
      <c r="AI92" s="1">
        <v>0.12883242964744568</v>
      </c>
      <c r="AJ92" s="1">
        <v>0.21867944300174713</v>
      </c>
      <c r="AK92" s="1">
        <v>1.5161539427936077E-2</v>
      </c>
      <c r="AL92" s="1">
        <v>0.17960686981678009</v>
      </c>
      <c r="AM92" s="1">
        <v>1.3890880160033703E-2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87</v>
      </c>
      <c r="AV92">
        <f t="shared" si="64"/>
        <v>0.50100270589192697</v>
      </c>
      <c r="AW92">
        <f t="shared" si="65"/>
        <v>-1.9102092037601398E-5</v>
      </c>
      <c r="AX92">
        <f t="shared" si="66"/>
        <v>303.1042598724365</v>
      </c>
      <c r="AY92">
        <f t="shared" si="67"/>
        <v>303.44122352600095</v>
      </c>
      <c r="AZ92">
        <f t="shared" si="68"/>
        <v>0.14359555877159025</v>
      </c>
      <c r="BA92">
        <f t="shared" si="69"/>
        <v>5.6871339982307978E-2</v>
      </c>
      <c r="BB92">
        <f t="shared" si="70"/>
        <v>4.2492692037259294</v>
      </c>
      <c r="BC92">
        <f t="shared" si="71"/>
        <v>42.727757947433204</v>
      </c>
      <c r="BD92">
        <f t="shared" si="72"/>
        <v>20.671264188277931</v>
      </c>
      <c r="BE92">
        <f t="shared" si="73"/>
        <v>30.12274169921875</v>
      </c>
      <c r="BF92">
        <f t="shared" si="74"/>
        <v>4.2905791576420294</v>
      </c>
      <c r="BG92">
        <f t="shared" si="75"/>
        <v>-8.9415598871497967E-4</v>
      </c>
      <c r="BH92">
        <f t="shared" si="76"/>
        <v>2.1935150397607504</v>
      </c>
      <c r="BI92">
        <f t="shared" si="77"/>
        <v>2.097064117881279</v>
      </c>
      <c r="BJ92">
        <f t="shared" si="78"/>
        <v>-5.5882220133841626E-4</v>
      </c>
      <c r="BK92">
        <f t="shared" si="79"/>
        <v>-100.8140076586448</v>
      </c>
      <c r="BL92">
        <f t="shared" si="80"/>
        <v>-2.4133818834686727</v>
      </c>
      <c r="BM92">
        <f t="shared" si="81"/>
        <v>49.985693382068952</v>
      </c>
      <c r="BN92">
        <f t="shared" si="82"/>
        <v>420.42359379101759</v>
      </c>
      <c r="BO92">
        <f t="shared" si="83"/>
        <v>-9.5933559426378116E-4</v>
      </c>
    </row>
    <row r="93" spans="1:67" x14ac:dyDescent="0.25">
      <c r="A93" s="1">
        <v>81</v>
      </c>
      <c r="B93" s="1" t="s">
        <v>168</v>
      </c>
      <c r="C93" s="1" t="s">
        <v>269</v>
      </c>
      <c r="D93" s="1" t="s">
        <v>82</v>
      </c>
      <c r="E93" s="1" t="s">
        <v>83</v>
      </c>
      <c r="F93" s="1" t="s">
        <v>84</v>
      </c>
      <c r="G93" s="1" t="s">
        <v>85</v>
      </c>
      <c r="H93" s="1" t="s">
        <v>86</v>
      </c>
      <c r="I93" s="1">
        <v>609.49999203160405</v>
      </c>
      <c r="J93" s="1">
        <v>0</v>
      </c>
      <c r="K93">
        <f t="shared" si="56"/>
        <v>-0.80987664405833149</v>
      </c>
      <c r="L93">
        <f t="shared" si="57"/>
        <v>-9.3033364384368354E-4</v>
      </c>
      <c r="M93">
        <f t="shared" si="58"/>
        <v>-963.14296359026218</v>
      </c>
      <c r="N93">
        <f t="shared" si="59"/>
        <v>-1.9862735388552964E-2</v>
      </c>
      <c r="O93">
        <f t="shared" si="60"/>
        <v>2.0538013423611368</v>
      </c>
      <c r="P93">
        <f t="shared" si="61"/>
        <v>29.953767776489258</v>
      </c>
      <c r="Q93" s="1">
        <v>6</v>
      </c>
      <c r="R93">
        <f t="shared" si="62"/>
        <v>1.4200000166893005</v>
      </c>
      <c r="S93" s="1">
        <v>1</v>
      </c>
      <c r="T93">
        <f t="shared" si="63"/>
        <v>2.8400000333786011</v>
      </c>
      <c r="U93" s="1">
        <v>30.29133415222168</v>
      </c>
      <c r="V93" s="1">
        <v>29.953767776489258</v>
      </c>
      <c r="W93" s="1">
        <v>30.020933151245117</v>
      </c>
      <c r="X93" s="1">
        <v>418.395751953125</v>
      </c>
      <c r="Y93" s="1">
        <v>420.02899169921875</v>
      </c>
      <c r="Z93" s="1">
        <v>22.113658905029297</v>
      </c>
      <c r="AA93" s="1">
        <v>22.074886322021484</v>
      </c>
      <c r="AB93" s="1">
        <v>50.754215240478516</v>
      </c>
      <c r="AC93" s="1">
        <v>50.665260314941406</v>
      </c>
      <c r="AD93" s="1">
        <v>300.58767700195313</v>
      </c>
      <c r="AE93" s="1">
        <v>0.96116423606872559</v>
      </c>
      <c r="AF93" s="1">
        <v>0.22532044351100922</v>
      </c>
      <c r="AG93" s="1">
        <v>99.45001220703125</v>
      </c>
      <c r="AH93" s="1">
        <v>-1.3921339511871338</v>
      </c>
      <c r="AI93" s="1">
        <v>0.12883242964744568</v>
      </c>
      <c r="AJ93" s="1">
        <v>0.21867944300174713</v>
      </c>
      <c r="AK93" s="1">
        <v>1.5161539427936077E-2</v>
      </c>
      <c r="AL93" s="1">
        <v>0.17960686981678009</v>
      </c>
      <c r="AM93" s="1">
        <v>1.3890880160033703E-2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87</v>
      </c>
      <c r="AV93">
        <f t="shared" si="64"/>
        <v>0.5009794616699218</v>
      </c>
      <c r="AW93">
        <f t="shared" si="65"/>
        <v>-1.9862735388552964E-5</v>
      </c>
      <c r="AX93">
        <f t="shared" si="66"/>
        <v>303.10376777648924</v>
      </c>
      <c r="AY93">
        <f t="shared" si="67"/>
        <v>303.44133415222166</v>
      </c>
      <c r="AZ93">
        <f t="shared" si="68"/>
        <v>0.15378627433360492</v>
      </c>
      <c r="BA93">
        <f t="shared" si="69"/>
        <v>5.7446976587811539E-2</v>
      </c>
      <c r="BB93">
        <f t="shared" si="70"/>
        <v>4.2491490565550007</v>
      </c>
      <c r="BC93">
        <f t="shared" si="71"/>
        <v>42.726480995389771</v>
      </c>
      <c r="BD93">
        <f t="shared" si="72"/>
        <v>20.651594673368287</v>
      </c>
      <c r="BE93">
        <f t="shared" si="73"/>
        <v>30.122550964355469</v>
      </c>
      <c r="BF93">
        <f t="shared" si="74"/>
        <v>4.2905321943202717</v>
      </c>
      <c r="BG93">
        <f t="shared" si="75"/>
        <v>-9.3063850451298945E-4</v>
      </c>
      <c r="BH93">
        <f t="shared" si="76"/>
        <v>2.195347714193864</v>
      </c>
      <c r="BI93">
        <f t="shared" si="77"/>
        <v>2.0951844801264077</v>
      </c>
      <c r="BJ93">
        <f t="shared" si="78"/>
        <v>-5.8162166781006934E-4</v>
      </c>
      <c r="BK93">
        <f t="shared" si="79"/>
        <v>-95.784579486167829</v>
      </c>
      <c r="BL93">
        <f t="shared" si="80"/>
        <v>-2.2930392487763451</v>
      </c>
      <c r="BM93">
        <f t="shared" si="81"/>
        <v>50.030706978564666</v>
      </c>
      <c r="BN93">
        <f t="shared" si="82"/>
        <v>420.41396826845425</v>
      </c>
      <c r="BO93">
        <f t="shared" si="83"/>
        <v>-9.6378103787913595E-4</v>
      </c>
    </row>
    <row r="94" spans="1:67" x14ac:dyDescent="0.25">
      <c r="A94" s="1">
        <v>82</v>
      </c>
      <c r="B94" s="1" t="s">
        <v>169</v>
      </c>
      <c r="C94" s="1" t="s">
        <v>269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86</v>
      </c>
      <c r="I94" s="1">
        <v>614.49999191984534</v>
      </c>
      <c r="J94" s="1">
        <v>0</v>
      </c>
      <c r="K94">
        <f t="shared" si="56"/>
        <v>-0.79198957426264305</v>
      </c>
      <c r="L94">
        <f t="shared" si="57"/>
        <v>-9.1333181656633405E-4</v>
      </c>
      <c r="M94">
        <f t="shared" si="58"/>
        <v>-957.86141639138725</v>
      </c>
      <c r="N94">
        <f t="shared" si="59"/>
        <v>-1.9480664864814305E-2</v>
      </c>
      <c r="O94">
        <f t="shared" si="60"/>
        <v>2.0517900845858748</v>
      </c>
      <c r="P94">
        <f t="shared" si="61"/>
        <v>29.953527450561523</v>
      </c>
      <c r="Q94" s="1">
        <v>6</v>
      </c>
      <c r="R94">
        <f t="shared" si="62"/>
        <v>1.4200000166893005</v>
      </c>
      <c r="S94" s="1">
        <v>1</v>
      </c>
      <c r="T94">
        <f t="shared" si="63"/>
        <v>2.8400000333786011</v>
      </c>
      <c r="U94" s="1">
        <v>30.291402816772461</v>
      </c>
      <c r="V94" s="1">
        <v>29.953527450561523</v>
      </c>
      <c r="W94" s="1">
        <v>30.021032333374023</v>
      </c>
      <c r="X94" s="1">
        <v>418.41363525390625</v>
      </c>
      <c r="Y94" s="1">
        <v>420.01080322265625</v>
      </c>
      <c r="Z94" s="1">
        <v>22.132480621337891</v>
      </c>
      <c r="AA94" s="1">
        <v>22.094455718994141</v>
      </c>
      <c r="AB94" s="1">
        <v>50.79736328125</v>
      </c>
      <c r="AC94" s="1">
        <v>50.709819793701172</v>
      </c>
      <c r="AD94" s="1">
        <v>300.596435546875</v>
      </c>
      <c r="AE94" s="1">
        <v>0.95695549249649048</v>
      </c>
      <c r="AF94" s="1">
        <v>0.19967451691627502</v>
      </c>
      <c r="AG94" s="1">
        <v>99.450302124023438</v>
      </c>
      <c r="AH94" s="1">
        <v>-1.3921339511871338</v>
      </c>
      <c r="AI94" s="1">
        <v>0.12883242964744568</v>
      </c>
      <c r="AJ94" s="1">
        <v>0.21867944300174713</v>
      </c>
      <c r="AK94" s="1">
        <v>1.5161539427936077E-2</v>
      </c>
      <c r="AL94" s="1">
        <v>0.17960686981678009</v>
      </c>
      <c r="AM94" s="1">
        <v>1.3890880160033703E-2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87</v>
      </c>
      <c r="AV94">
        <f t="shared" si="64"/>
        <v>0.50099405924479157</v>
      </c>
      <c r="AW94">
        <f t="shared" si="65"/>
        <v>-1.9480664864814306E-5</v>
      </c>
      <c r="AX94">
        <f t="shared" si="66"/>
        <v>303.1035274505615</v>
      </c>
      <c r="AY94">
        <f t="shared" si="67"/>
        <v>303.44140281677244</v>
      </c>
      <c r="AZ94">
        <f t="shared" si="68"/>
        <v>0.15311287537709894</v>
      </c>
      <c r="BA94">
        <f t="shared" si="69"/>
        <v>5.7291021928139854E-2</v>
      </c>
      <c r="BB94">
        <f t="shared" si="70"/>
        <v>4.2490903811056997</v>
      </c>
      <c r="BC94">
        <f t="shared" si="71"/>
        <v>42.725766441681628</v>
      </c>
      <c r="BD94">
        <f t="shared" si="72"/>
        <v>20.631310722687488</v>
      </c>
      <c r="BE94">
        <f t="shared" si="73"/>
        <v>30.122465133666992</v>
      </c>
      <c r="BF94">
        <f t="shared" si="74"/>
        <v>4.290511060971629</v>
      </c>
      <c r="BG94">
        <f t="shared" si="75"/>
        <v>-9.1362563464758291E-4</v>
      </c>
      <c r="BH94">
        <f t="shared" si="76"/>
        <v>2.1973002965198249</v>
      </c>
      <c r="BI94">
        <f t="shared" si="77"/>
        <v>2.0932107644518041</v>
      </c>
      <c r="BJ94">
        <f t="shared" si="78"/>
        <v>-5.7098961666545735E-4</v>
      </c>
      <c r="BK94">
        <f t="shared" si="79"/>
        <v>-95.259607253068481</v>
      </c>
      <c r="BL94">
        <f t="shared" si="80"/>
        <v>-2.2805637594126491</v>
      </c>
      <c r="BM94">
        <f t="shared" si="81"/>
        <v>50.078764396432859</v>
      </c>
      <c r="BN94">
        <f t="shared" si="82"/>
        <v>420.38727713557472</v>
      </c>
      <c r="BO94">
        <f t="shared" si="83"/>
        <v>-9.4346002962261699E-4</v>
      </c>
    </row>
    <row r="95" spans="1:67" x14ac:dyDescent="0.25">
      <c r="A95" s="1">
        <v>83</v>
      </c>
      <c r="B95" s="1" t="s">
        <v>170</v>
      </c>
      <c r="C95" s="1" t="s">
        <v>269</v>
      </c>
      <c r="D95" s="1" t="s">
        <v>82</v>
      </c>
      <c r="E95" s="1" t="s">
        <v>83</v>
      </c>
      <c r="F95" s="1" t="s">
        <v>84</v>
      </c>
      <c r="G95" s="1" t="s">
        <v>85</v>
      </c>
      <c r="H95" s="1" t="s">
        <v>86</v>
      </c>
      <c r="I95" s="1">
        <v>619.99999179691076</v>
      </c>
      <c r="J95" s="1">
        <v>0</v>
      </c>
      <c r="K95">
        <f t="shared" si="56"/>
        <v>-0.78161251311753055</v>
      </c>
      <c r="L95">
        <f t="shared" si="57"/>
        <v>-9.3152961218208124E-4</v>
      </c>
      <c r="M95">
        <f t="shared" si="58"/>
        <v>-913.69050928386753</v>
      </c>
      <c r="N95">
        <f t="shared" si="59"/>
        <v>-1.9848048608659623E-2</v>
      </c>
      <c r="O95">
        <f t="shared" si="60"/>
        <v>2.0496211849749115</v>
      </c>
      <c r="P95">
        <f t="shared" si="61"/>
        <v>29.953044891357422</v>
      </c>
      <c r="Q95" s="1">
        <v>6</v>
      </c>
      <c r="R95">
        <f t="shared" si="62"/>
        <v>1.4200000166893005</v>
      </c>
      <c r="S95" s="1">
        <v>1</v>
      </c>
      <c r="T95">
        <f t="shared" si="63"/>
        <v>2.8400000333786011</v>
      </c>
      <c r="U95" s="1">
        <v>30.291501998901367</v>
      </c>
      <c r="V95" s="1">
        <v>29.953044891357422</v>
      </c>
      <c r="W95" s="1">
        <v>30.020963668823242</v>
      </c>
      <c r="X95" s="1">
        <v>418.44485473632813</v>
      </c>
      <c r="Y95" s="1">
        <v>420.02157592773438</v>
      </c>
      <c r="Z95" s="1">
        <v>22.153728485107422</v>
      </c>
      <c r="AA95" s="1">
        <v>22.114988327026367</v>
      </c>
      <c r="AB95" s="1">
        <v>50.845813751220703</v>
      </c>
      <c r="AC95" s="1">
        <v>50.756900787353516</v>
      </c>
      <c r="AD95" s="1">
        <v>300.6044921875</v>
      </c>
      <c r="AE95" s="1">
        <v>0.94260448217391968</v>
      </c>
      <c r="AF95" s="1">
        <v>0.13819938898086548</v>
      </c>
      <c r="AG95" s="1">
        <v>99.450714111328125</v>
      </c>
      <c r="AH95" s="1">
        <v>-1.3921339511871338</v>
      </c>
      <c r="AI95" s="1">
        <v>0.12883242964744568</v>
      </c>
      <c r="AJ95" s="1">
        <v>0.21867944300174713</v>
      </c>
      <c r="AK95" s="1">
        <v>1.5161539427936077E-2</v>
      </c>
      <c r="AL95" s="1">
        <v>0.17960686981678009</v>
      </c>
      <c r="AM95" s="1">
        <v>1.3890880160033703E-2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87</v>
      </c>
      <c r="AV95">
        <f t="shared" si="64"/>
        <v>0.50100748697916664</v>
      </c>
      <c r="AW95">
        <f t="shared" si="65"/>
        <v>-1.9848048608659622E-5</v>
      </c>
      <c r="AX95">
        <f t="shared" si="66"/>
        <v>303.1030448913574</v>
      </c>
      <c r="AY95">
        <f t="shared" si="67"/>
        <v>303.44150199890134</v>
      </c>
      <c r="AZ95">
        <f t="shared" si="68"/>
        <v>0.15081671377681083</v>
      </c>
      <c r="BA95">
        <f t="shared" si="69"/>
        <v>5.7526960102935905E-2</v>
      </c>
      <c r="BB95">
        <f t="shared" si="70"/>
        <v>4.2489725666613696</v>
      </c>
      <c r="BC95">
        <f t="shared" si="71"/>
        <v>42.724404793161582</v>
      </c>
      <c r="BD95">
        <f t="shared" si="72"/>
        <v>20.609416466135215</v>
      </c>
      <c r="BE95">
        <f t="shared" si="73"/>
        <v>30.122273445129395</v>
      </c>
      <c r="BF95">
        <f t="shared" si="74"/>
        <v>4.2904638634871795</v>
      </c>
      <c r="BG95">
        <f t="shared" si="75"/>
        <v>-9.31835257296745E-4</v>
      </c>
      <c r="BH95">
        <f t="shared" si="76"/>
        <v>2.1993513816864581</v>
      </c>
      <c r="BI95">
        <f t="shared" si="77"/>
        <v>2.0911124818007214</v>
      </c>
      <c r="BJ95">
        <f t="shared" si="78"/>
        <v>-5.8236956779272279E-4</v>
      </c>
      <c r="BK95">
        <f t="shared" si="79"/>
        <v>-90.867173625023696</v>
      </c>
      <c r="BL95">
        <f t="shared" si="80"/>
        <v>-2.175341843489178</v>
      </c>
      <c r="BM95">
        <f t="shared" si="81"/>
        <v>50.129338533142608</v>
      </c>
      <c r="BN95">
        <f t="shared" si="82"/>
        <v>420.39311708277211</v>
      </c>
      <c r="BO95">
        <f t="shared" si="83"/>
        <v>-9.3202568452362361E-4</v>
      </c>
    </row>
    <row r="96" spans="1:67" x14ac:dyDescent="0.25">
      <c r="A96" s="1">
        <v>84</v>
      </c>
      <c r="B96" s="1" t="s">
        <v>171</v>
      </c>
      <c r="C96" s="1" t="s">
        <v>269</v>
      </c>
      <c r="D96" s="1" t="s">
        <v>82</v>
      </c>
      <c r="E96" s="1" t="s">
        <v>83</v>
      </c>
      <c r="F96" s="1" t="s">
        <v>84</v>
      </c>
      <c r="G96" s="1" t="s">
        <v>85</v>
      </c>
      <c r="H96" s="1" t="s">
        <v>86</v>
      </c>
      <c r="I96" s="1">
        <v>624.99999168515205</v>
      </c>
      <c r="J96" s="1">
        <v>0</v>
      </c>
      <c r="K96">
        <f t="shared" si="56"/>
        <v>-0.79686723766417311</v>
      </c>
      <c r="L96">
        <f t="shared" si="57"/>
        <v>-9.5584363431516707E-4</v>
      </c>
      <c r="M96">
        <f t="shared" si="58"/>
        <v>-905.20664656712972</v>
      </c>
      <c r="N96">
        <f t="shared" si="59"/>
        <v>-2.0348763927660322E-2</v>
      </c>
      <c r="O96">
        <f t="shared" si="60"/>
        <v>2.0478476521845552</v>
      </c>
      <c r="P96">
        <f t="shared" si="61"/>
        <v>29.953159332275391</v>
      </c>
      <c r="Q96" s="1">
        <v>6</v>
      </c>
      <c r="R96">
        <f t="shared" si="62"/>
        <v>1.4200000166893005</v>
      </c>
      <c r="S96" s="1">
        <v>1</v>
      </c>
      <c r="T96">
        <f t="shared" si="63"/>
        <v>2.8400000333786011</v>
      </c>
      <c r="U96" s="1">
        <v>30.291486740112305</v>
      </c>
      <c r="V96" s="1">
        <v>29.953159332275391</v>
      </c>
      <c r="W96" s="1">
        <v>30.020914077758789</v>
      </c>
      <c r="X96" s="1">
        <v>418.42788696289063</v>
      </c>
      <c r="Y96" s="1">
        <v>420.03555297851563</v>
      </c>
      <c r="Z96" s="1">
        <v>22.1727294921875</v>
      </c>
      <c r="AA96" s="1">
        <v>22.133010864257813</v>
      </c>
      <c r="AB96" s="1">
        <v>50.889797210693359</v>
      </c>
      <c r="AC96" s="1">
        <v>50.799488067626953</v>
      </c>
      <c r="AD96" s="1">
        <v>300.5902099609375</v>
      </c>
      <c r="AE96" s="1">
        <v>0.92373746633529663</v>
      </c>
      <c r="AF96" s="1">
        <v>7.8465729951858521E-2</v>
      </c>
      <c r="AG96" s="1">
        <v>99.451126098632813</v>
      </c>
      <c r="AH96" s="1">
        <v>-1.3921339511871338</v>
      </c>
      <c r="AI96" s="1">
        <v>0.12883242964744568</v>
      </c>
      <c r="AJ96" s="1">
        <v>0.21867944300174713</v>
      </c>
      <c r="AK96" s="1">
        <v>1.5161539427936077E-2</v>
      </c>
      <c r="AL96" s="1">
        <v>0.17960686981678009</v>
      </c>
      <c r="AM96" s="1">
        <v>1.3890880160033703E-2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87</v>
      </c>
      <c r="AV96">
        <f t="shared" si="64"/>
        <v>0.50098368326822906</v>
      </c>
      <c r="AW96">
        <f t="shared" si="65"/>
        <v>-2.0348763927660322E-5</v>
      </c>
      <c r="AX96">
        <f t="shared" si="66"/>
        <v>303.10315933227537</v>
      </c>
      <c r="AY96">
        <f t="shared" si="67"/>
        <v>303.44148674011228</v>
      </c>
      <c r="AZ96">
        <f t="shared" si="68"/>
        <v>0.14779799131010485</v>
      </c>
      <c r="BA96">
        <f t="shared" si="69"/>
        <v>5.7724635480112453E-2</v>
      </c>
      <c r="BB96">
        <f t="shared" si="70"/>
        <v>4.2490005065882688</v>
      </c>
      <c r="BC96">
        <f t="shared" si="71"/>
        <v>42.724508743865108</v>
      </c>
      <c r="BD96">
        <f t="shared" si="72"/>
        <v>20.591497879607296</v>
      </c>
      <c r="BE96">
        <f t="shared" si="73"/>
        <v>30.122323036193848</v>
      </c>
      <c r="BF96">
        <f t="shared" si="74"/>
        <v>4.2904760737382786</v>
      </c>
      <c r="BG96">
        <f t="shared" si="75"/>
        <v>-9.5616544580952876E-4</v>
      </c>
      <c r="BH96">
        <f t="shared" si="76"/>
        <v>2.2011528544037136</v>
      </c>
      <c r="BI96">
        <f t="shared" si="77"/>
        <v>2.089323219334565</v>
      </c>
      <c r="BJ96">
        <f t="shared" si="78"/>
        <v>-5.975744825449296E-4</v>
      </c>
      <c r="BK96">
        <f t="shared" si="79"/>
        <v>-90.02382035306816</v>
      </c>
      <c r="BL96">
        <f t="shared" si="80"/>
        <v>-2.1550714937062248</v>
      </c>
      <c r="BM96">
        <f t="shared" si="81"/>
        <v>50.17192569379165</v>
      </c>
      <c r="BN96">
        <f t="shared" si="82"/>
        <v>420.41434549900964</v>
      </c>
      <c r="BO96">
        <f t="shared" si="83"/>
        <v>-9.5097525248452977E-4</v>
      </c>
    </row>
    <row r="97" spans="1:67" x14ac:dyDescent="0.25">
      <c r="A97" s="1">
        <v>85</v>
      </c>
      <c r="B97" s="1" t="s">
        <v>172</v>
      </c>
      <c r="C97" s="1" t="s">
        <v>269</v>
      </c>
      <c r="D97" s="1" t="s">
        <v>82</v>
      </c>
      <c r="E97" s="1" t="s">
        <v>83</v>
      </c>
      <c r="F97" s="1" t="s">
        <v>84</v>
      </c>
      <c r="G97" s="1" t="s">
        <v>85</v>
      </c>
      <c r="H97" s="1" t="s">
        <v>86</v>
      </c>
      <c r="I97" s="1">
        <v>629.99999157339334</v>
      </c>
      <c r="J97" s="1">
        <v>0</v>
      </c>
      <c r="K97">
        <f t="shared" si="56"/>
        <v>-0.81895551169895153</v>
      </c>
      <c r="L97">
        <f t="shared" si="57"/>
        <v>-9.7549518241673476E-4</v>
      </c>
      <c r="M97">
        <f t="shared" si="58"/>
        <v>-914.38875645099756</v>
      </c>
      <c r="N97">
        <f t="shared" si="59"/>
        <v>-2.0746756848907377E-2</v>
      </c>
      <c r="O97">
        <f t="shared" si="60"/>
        <v>2.045811440800787</v>
      </c>
      <c r="P97">
        <f t="shared" si="61"/>
        <v>29.952503204345703</v>
      </c>
      <c r="Q97" s="1">
        <v>6</v>
      </c>
      <c r="R97">
        <f t="shared" si="62"/>
        <v>1.4200000166893005</v>
      </c>
      <c r="S97" s="1">
        <v>1</v>
      </c>
      <c r="T97">
        <f t="shared" si="63"/>
        <v>2.8400000333786011</v>
      </c>
      <c r="U97" s="1">
        <v>30.291450500488281</v>
      </c>
      <c r="V97" s="1">
        <v>29.952503204345703</v>
      </c>
      <c r="W97" s="1">
        <v>30.020601272583008</v>
      </c>
      <c r="X97" s="1">
        <v>418.40054321289063</v>
      </c>
      <c r="Y97" s="1">
        <v>420.05264282226563</v>
      </c>
      <c r="Z97" s="1">
        <v>22.192323684692383</v>
      </c>
      <c r="AA97" s="1">
        <v>22.151828765869141</v>
      </c>
      <c r="AB97" s="1">
        <v>50.935153961181641</v>
      </c>
      <c r="AC97" s="1">
        <v>50.841606140136719</v>
      </c>
      <c r="AD97" s="1">
        <v>300.5885009765625</v>
      </c>
      <c r="AE97" s="1">
        <v>0.90896111726760864</v>
      </c>
      <c r="AF97" s="1">
        <v>0.10669657588005066</v>
      </c>
      <c r="AG97" s="1">
        <v>99.451332092285156</v>
      </c>
      <c r="AH97" s="1">
        <v>-1.3921339511871338</v>
      </c>
      <c r="AI97" s="1">
        <v>0.12883242964744568</v>
      </c>
      <c r="AJ97" s="1">
        <v>0.21867944300174713</v>
      </c>
      <c r="AK97" s="1">
        <v>1.5161539427936077E-2</v>
      </c>
      <c r="AL97" s="1">
        <v>0.17960686981678009</v>
      </c>
      <c r="AM97" s="1">
        <v>1.3890880160033703E-2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87</v>
      </c>
      <c r="AV97">
        <f t="shared" si="64"/>
        <v>0.50098083496093748</v>
      </c>
      <c r="AW97">
        <f t="shared" si="65"/>
        <v>-2.0746756848907376E-5</v>
      </c>
      <c r="AX97">
        <f t="shared" si="66"/>
        <v>303.10250320434568</v>
      </c>
      <c r="AY97">
        <f t="shared" si="67"/>
        <v>303.44145050048826</v>
      </c>
      <c r="AZ97">
        <f t="shared" si="68"/>
        <v>0.14543377551211911</v>
      </c>
      <c r="BA97">
        <f t="shared" si="69"/>
        <v>5.7980169591104913E-2</v>
      </c>
      <c r="BB97">
        <f t="shared" si="70"/>
        <v>4.248840319846674</v>
      </c>
      <c r="BC97">
        <f t="shared" si="71"/>
        <v>42.722809543707193</v>
      </c>
      <c r="BD97">
        <f t="shared" si="72"/>
        <v>20.570980777838052</v>
      </c>
      <c r="BE97">
        <f t="shared" si="73"/>
        <v>30.121976852416992</v>
      </c>
      <c r="BF97">
        <f t="shared" si="74"/>
        <v>4.2903908374252406</v>
      </c>
      <c r="BG97">
        <f t="shared" si="75"/>
        <v>-9.758303647436627E-4</v>
      </c>
      <c r="BH97">
        <f t="shared" si="76"/>
        <v>2.203028879045887</v>
      </c>
      <c r="BI97">
        <f t="shared" si="77"/>
        <v>2.0873619583793537</v>
      </c>
      <c r="BJ97">
        <f t="shared" si="78"/>
        <v>-6.0986385506820861E-4</v>
      </c>
      <c r="BK97">
        <f t="shared" si="79"/>
        <v>-90.937179879259816</v>
      </c>
      <c r="BL97">
        <f t="shared" si="80"/>
        <v>-2.1768432411408432</v>
      </c>
      <c r="BM97">
        <f t="shared" si="81"/>
        <v>50.218808968426742</v>
      </c>
      <c r="BN97">
        <f t="shared" si="82"/>
        <v>420.44193505036407</v>
      </c>
      <c r="BO97">
        <f t="shared" si="83"/>
        <v>-9.7818430958185191E-4</v>
      </c>
    </row>
    <row r="98" spans="1:67" x14ac:dyDescent="0.25">
      <c r="A98" s="1">
        <v>86</v>
      </c>
      <c r="B98" s="1" t="s">
        <v>173</v>
      </c>
      <c r="C98" s="1" t="s">
        <v>269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86</v>
      </c>
      <c r="I98" s="1">
        <v>635.49999145045877</v>
      </c>
      <c r="J98" s="1">
        <v>0</v>
      </c>
      <c r="K98">
        <f t="shared" si="56"/>
        <v>-0.82383619642499795</v>
      </c>
      <c r="L98">
        <f t="shared" si="57"/>
        <v>-9.7766366330898644E-4</v>
      </c>
      <c r="M98">
        <f t="shared" si="58"/>
        <v>-919.34436984428953</v>
      </c>
      <c r="N98">
        <f t="shared" si="59"/>
        <v>-2.0770214294757273E-2</v>
      </c>
      <c r="O98">
        <f t="shared" si="60"/>
        <v>2.0435565126548383</v>
      </c>
      <c r="P98">
        <f t="shared" si="61"/>
        <v>29.951797485351563</v>
      </c>
      <c r="Q98" s="1">
        <v>6</v>
      </c>
      <c r="R98">
        <f t="shared" si="62"/>
        <v>1.4200000166893005</v>
      </c>
      <c r="S98" s="1">
        <v>1</v>
      </c>
      <c r="T98">
        <f t="shared" si="63"/>
        <v>2.8400000333786011</v>
      </c>
      <c r="U98" s="1">
        <v>30.291194915771484</v>
      </c>
      <c r="V98" s="1">
        <v>29.951797485351563</v>
      </c>
      <c r="W98" s="1">
        <v>30.020418167114258</v>
      </c>
      <c r="X98" s="1">
        <v>418.365478515625</v>
      </c>
      <c r="Y98" s="1">
        <v>420.02737426757813</v>
      </c>
      <c r="Z98" s="1">
        <v>22.213346481323242</v>
      </c>
      <c r="AA98" s="1">
        <v>22.172805786132813</v>
      </c>
      <c r="AB98" s="1">
        <v>50.983909606933594</v>
      </c>
      <c r="AC98" s="1">
        <v>50.891292572021484</v>
      </c>
      <c r="AD98" s="1">
        <v>300.58212280273438</v>
      </c>
      <c r="AE98" s="1">
        <v>0.9403349757194519</v>
      </c>
      <c r="AF98" s="1">
        <v>0.1977231502532959</v>
      </c>
      <c r="AG98" s="1">
        <v>99.451171875</v>
      </c>
      <c r="AH98" s="1">
        <v>-1.3921339511871338</v>
      </c>
      <c r="AI98" s="1">
        <v>0.12883242964744568</v>
      </c>
      <c r="AJ98" s="1">
        <v>0.21867944300174713</v>
      </c>
      <c r="AK98" s="1">
        <v>1.5161539427936077E-2</v>
      </c>
      <c r="AL98" s="1">
        <v>0.17960686981678009</v>
      </c>
      <c r="AM98" s="1">
        <v>1.3890880160033703E-2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87</v>
      </c>
      <c r="AV98">
        <f t="shared" si="64"/>
        <v>0.50097020467122388</v>
      </c>
      <c r="AW98">
        <f t="shared" si="65"/>
        <v>-2.0770214294757272E-5</v>
      </c>
      <c r="AX98">
        <f t="shared" si="66"/>
        <v>303.10179748535154</v>
      </c>
      <c r="AY98">
        <f t="shared" si="67"/>
        <v>303.44119491577146</v>
      </c>
      <c r="AZ98">
        <f t="shared" si="68"/>
        <v>0.15045359275221237</v>
      </c>
      <c r="BA98">
        <f t="shared" si="69"/>
        <v>5.8109471145052563E-2</v>
      </c>
      <c r="BB98">
        <f t="shared" si="70"/>
        <v>4.2486680318425272</v>
      </c>
      <c r="BC98">
        <f t="shared" si="71"/>
        <v>42.721145982901739</v>
      </c>
      <c r="BD98">
        <f t="shared" si="72"/>
        <v>20.548340196768926</v>
      </c>
      <c r="BE98">
        <f t="shared" si="73"/>
        <v>30.121496200561523</v>
      </c>
      <c r="BF98">
        <f t="shared" si="74"/>
        <v>4.2902724952390097</v>
      </c>
      <c r="BG98">
        <f t="shared" si="75"/>
        <v>-9.7800033773915319E-4</v>
      </c>
      <c r="BH98">
        <f t="shared" si="76"/>
        <v>2.2051115191876889</v>
      </c>
      <c r="BI98">
        <f t="shared" si="77"/>
        <v>2.0851609760513208</v>
      </c>
      <c r="BJ98">
        <f t="shared" si="78"/>
        <v>-6.1121995407501363E-4</v>
      </c>
      <c r="BK98">
        <f t="shared" si="79"/>
        <v>-91.429874937698017</v>
      </c>
      <c r="BL98">
        <f t="shared" si="80"/>
        <v>-2.1887725090475221</v>
      </c>
      <c r="BM98">
        <f t="shared" si="81"/>
        <v>50.271127887597174</v>
      </c>
      <c r="BN98">
        <f t="shared" si="82"/>
        <v>420.41898653944514</v>
      </c>
      <c r="BO98">
        <f t="shared" si="83"/>
        <v>-9.8509287436824612E-4</v>
      </c>
    </row>
    <row r="99" spans="1:67" x14ac:dyDescent="0.25">
      <c r="A99" s="1">
        <v>87</v>
      </c>
      <c r="B99" s="1" t="s">
        <v>174</v>
      </c>
      <c r="C99" s="1" t="s">
        <v>269</v>
      </c>
      <c r="D99" s="1" t="s">
        <v>82</v>
      </c>
      <c r="E99" s="1" t="s">
        <v>83</v>
      </c>
      <c r="F99" s="1" t="s">
        <v>84</v>
      </c>
      <c r="G99" s="1" t="s">
        <v>85</v>
      </c>
      <c r="H99" s="1" t="s">
        <v>86</v>
      </c>
      <c r="I99" s="1">
        <v>640.49999133870006</v>
      </c>
      <c r="J99" s="1">
        <v>0</v>
      </c>
      <c r="K99">
        <f t="shared" si="56"/>
        <v>-0.81505135546562668</v>
      </c>
      <c r="L99">
        <f t="shared" si="57"/>
        <v>-9.5895722626096198E-4</v>
      </c>
      <c r="M99">
        <f t="shared" si="58"/>
        <v>-930.81911042916875</v>
      </c>
      <c r="N99">
        <f t="shared" si="59"/>
        <v>-2.0350530503009501E-2</v>
      </c>
      <c r="O99">
        <f t="shared" si="60"/>
        <v>2.0413252905118018</v>
      </c>
      <c r="P99">
        <f t="shared" si="61"/>
        <v>29.950746536254883</v>
      </c>
      <c r="Q99" s="1">
        <v>6</v>
      </c>
      <c r="R99">
        <f t="shared" si="62"/>
        <v>1.4200000166893005</v>
      </c>
      <c r="S99" s="1">
        <v>1</v>
      </c>
      <c r="T99">
        <f t="shared" si="63"/>
        <v>2.8400000333786011</v>
      </c>
      <c r="U99" s="1">
        <v>30.291141510009766</v>
      </c>
      <c r="V99" s="1">
        <v>29.950746536254883</v>
      </c>
      <c r="W99" s="1">
        <v>30.020469665527344</v>
      </c>
      <c r="X99" s="1">
        <v>418.37033081054688</v>
      </c>
      <c r="Y99" s="1">
        <v>420.01425170898438</v>
      </c>
      <c r="Z99" s="1">
        <v>22.232301712036133</v>
      </c>
      <c r="AA99" s="1">
        <v>22.192583084106445</v>
      </c>
      <c r="AB99" s="1">
        <v>51.027587890625</v>
      </c>
      <c r="AC99" s="1">
        <v>50.935417175292969</v>
      </c>
      <c r="AD99" s="1">
        <v>300.59799194335938</v>
      </c>
      <c r="AE99" s="1">
        <v>0.93581998348236084</v>
      </c>
      <c r="AF99" s="1">
        <v>0.21687828004360199</v>
      </c>
      <c r="AG99" s="1">
        <v>99.451522827148438</v>
      </c>
      <c r="AH99" s="1">
        <v>-1.3921339511871338</v>
      </c>
      <c r="AI99" s="1">
        <v>0.12883242964744568</v>
      </c>
      <c r="AJ99" s="1">
        <v>0.21867944300174713</v>
      </c>
      <c r="AK99" s="1">
        <v>1.5161539427936077E-2</v>
      </c>
      <c r="AL99" s="1">
        <v>0.17960686981678009</v>
      </c>
      <c r="AM99" s="1">
        <v>1.3890880160033703E-2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87</v>
      </c>
      <c r="AV99">
        <f t="shared" si="64"/>
        <v>0.50099665323893228</v>
      </c>
      <c r="AW99">
        <f t="shared" si="65"/>
        <v>-2.0350530503009502E-5</v>
      </c>
      <c r="AX99">
        <f t="shared" si="66"/>
        <v>303.10074653625486</v>
      </c>
      <c r="AY99">
        <f t="shared" si="67"/>
        <v>303.44114151000974</v>
      </c>
      <c r="AZ99">
        <f t="shared" si="68"/>
        <v>0.14973119401042467</v>
      </c>
      <c r="BA99">
        <f t="shared" si="69"/>
        <v>5.8027539274698982E-2</v>
      </c>
      <c r="BB99">
        <f t="shared" si="70"/>
        <v>4.248411473694202</v>
      </c>
      <c r="BC99">
        <f t="shared" si="71"/>
        <v>42.718415494533417</v>
      </c>
      <c r="BD99">
        <f t="shared" si="72"/>
        <v>20.525832410426972</v>
      </c>
      <c r="BE99">
        <f t="shared" si="73"/>
        <v>30.120944023132324</v>
      </c>
      <c r="BF99">
        <f t="shared" si="74"/>
        <v>4.290136546119462</v>
      </c>
      <c r="BG99">
        <f t="shared" si="75"/>
        <v>-9.5928113808087972E-4</v>
      </c>
      <c r="BH99">
        <f t="shared" si="76"/>
        <v>2.2070861831824002</v>
      </c>
      <c r="BI99">
        <f t="shared" si="77"/>
        <v>2.0830503629370618</v>
      </c>
      <c r="BJ99">
        <f t="shared" si="78"/>
        <v>-5.9952160143166911E-4</v>
      </c>
      <c r="BK99">
        <f t="shared" si="79"/>
        <v>-92.571378008792479</v>
      </c>
      <c r="BL99">
        <f t="shared" si="80"/>
        <v>-2.2161607770255047</v>
      </c>
      <c r="BM99">
        <f t="shared" si="81"/>
        <v>50.322313399276311</v>
      </c>
      <c r="BN99">
        <f t="shared" si="82"/>
        <v>420.40168808819089</v>
      </c>
      <c r="BO99">
        <f t="shared" si="83"/>
        <v>-9.7562095748868964E-4</v>
      </c>
    </row>
    <row r="100" spans="1:67" x14ac:dyDescent="0.25">
      <c r="A100" s="1">
        <v>88</v>
      </c>
      <c r="B100" s="1" t="s">
        <v>175</v>
      </c>
      <c r="C100" s="1" t="s">
        <v>269</v>
      </c>
      <c r="D100" s="1" t="s">
        <v>82</v>
      </c>
      <c r="E100" s="1" t="s">
        <v>83</v>
      </c>
      <c r="F100" s="1" t="s">
        <v>84</v>
      </c>
      <c r="G100" s="1" t="s">
        <v>85</v>
      </c>
      <c r="H100" s="1" t="s">
        <v>86</v>
      </c>
      <c r="I100" s="1">
        <v>645.49999122694135</v>
      </c>
      <c r="J100" s="1">
        <v>0</v>
      </c>
      <c r="K100">
        <f t="shared" si="56"/>
        <v>-0.81261739196802041</v>
      </c>
      <c r="L100">
        <f t="shared" si="57"/>
        <v>-9.5010397571262907E-4</v>
      </c>
      <c r="M100">
        <f t="shared" si="58"/>
        <v>-939.26468911732923</v>
      </c>
      <c r="N100">
        <f t="shared" si="59"/>
        <v>-2.0139851111922288E-2</v>
      </c>
      <c r="O100">
        <f t="shared" si="60"/>
        <v>2.0390129763182792</v>
      </c>
      <c r="P100">
        <f t="shared" si="61"/>
        <v>29.949321746826172</v>
      </c>
      <c r="Q100" s="1">
        <v>6</v>
      </c>
      <c r="R100">
        <f t="shared" si="62"/>
        <v>1.4200000166893005</v>
      </c>
      <c r="S100" s="1">
        <v>1</v>
      </c>
      <c r="T100">
        <f t="shared" si="63"/>
        <v>2.8400000333786011</v>
      </c>
      <c r="U100" s="1">
        <v>30.290943145751953</v>
      </c>
      <c r="V100" s="1">
        <v>29.949321746826172</v>
      </c>
      <c r="W100" s="1">
        <v>30.02032470703125</v>
      </c>
      <c r="X100" s="1">
        <v>418.37039184570313</v>
      </c>
      <c r="Y100" s="1">
        <v>420.00927734375</v>
      </c>
      <c r="Z100" s="1">
        <v>22.251571655273438</v>
      </c>
      <c r="AA100" s="1">
        <v>22.212265014648438</v>
      </c>
      <c r="AB100" s="1">
        <v>51.072525024414063</v>
      </c>
      <c r="AC100" s="1">
        <v>50.983413696289063</v>
      </c>
      <c r="AD100" s="1">
        <v>300.59805297851563</v>
      </c>
      <c r="AE100" s="1">
        <v>0.9683043360710144</v>
      </c>
      <c r="AF100" s="1">
        <v>0.18004609644412994</v>
      </c>
      <c r="AG100" s="1">
        <v>99.45184326171875</v>
      </c>
      <c r="AH100" s="1">
        <v>-1.3921339511871338</v>
      </c>
      <c r="AI100" s="1">
        <v>0.12883242964744568</v>
      </c>
      <c r="AJ100" s="1">
        <v>0.21867944300174713</v>
      </c>
      <c r="AK100" s="1">
        <v>1.5161539427936077E-2</v>
      </c>
      <c r="AL100" s="1">
        <v>0.17960686981678009</v>
      </c>
      <c r="AM100" s="1">
        <v>1.3890880160033703E-2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87</v>
      </c>
      <c r="AV100">
        <f t="shared" si="64"/>
        <v>0.50099675496419271</v>
      </c>
      <c r="AW100">
        <f t="shared" si="65"/>
        <v>-2.0139851111922288E-5</v>
      </c>
      <c r="AX100">
        <f t="shared" si="66"/>
        <v>303.09932174682615</v>
      </c>
      <c r="AY100">
        <f t="shared" si="67"/>
        <v>303.44094314575193</v>
      </c>
      <c r="AZ100">
        <f t="shared" si="68"/>
        <v>0.15492869030843615</v>
      </c>
      <c r="BA100">
        <f t="shared" si="69"/>
        <v>5.8147516739958424E-2</v>
      </c>
      <c r="BB100">
        <f t="shared" si="70"/>
        <v>4.2480636750428546</v>
      </c>
      <c r="BC100">
        <f t="shared" si="71"/>
        <v>42.71478069907257</v>
      </c>
      <c r="BD100">
        <f t="shared" si="72"/>
        <v>20.502515684424132</v>
      </c>
      <c r="BE100">
        <f t="shared" si="73"/>
        <v>30.120132446289063</v>
      </c>
      <c r="BF100">
        <f t="shared" si="74"/>
        <v>4.2899367382514519</v>
      </c>
      <c r="BG100">
        <f t="shared" si="75"/>
        <v>-9.5042193333476029E-4</v>
      </c>
      <c r="BH100">
        <f t="shared" si="76"/>
        <v>2.2090506987245755</v>
      </c>
      <c r="BI100">
        <f t="shared" si="77"/>
        <v>2.0808860395268765</v>
      </c>
      <c r="BJ100">
        <f t="shared" si="78"/>
        <v>-5.9398513364380609E-4</v>
      </c>
      <c r="BK100">
        <f t="shared" si="79"/>
        <v>-93.411604643363617</v>
      </c>
      <c r="BL100">
        <f t="shared" si="80"/>
        <v>-2.23629510056894</v>
      </c>
      <c r="BM100">
        <f t="shared" si="81"/>
        <v>50.374266472283445</v>
      </c>
      <c r="BN100">
        <f t="shared" si="82"/>
        <v>420.39555673327936</v>
      </c>
      <c r="BO100">
        <f t="shared" si="83"/>
        <v>-9.7372592044259751E-4</v>
      </c>
    </row>
    <row r="101" spans="1:67" x14ac:dyDescent="0.25">
      <c r="A101" s="1">
        <v>89</v>
      </c>
      <c r="B101" s="1" t="s">
        <v>176</v>
      </c>
      <c r="C101" s="1" t="s">
        <v>269</v>
      </c>
      <c r="D101" s="1" t="s">
        <v>82</v>
      </c>
      <c r="E101" s="1" t="s">
        <v>83</v>
      </c>
      <c r="F101" s="1" t="s">
        <v>84</v>
      </c>
      <c r="G101" s="1" t="s">
        <v>85</v>
      </c>
      <c r="H101" s="1" t="s">
        <v>86</v>
      </c>
      <c r="I101" s="1">
        <v>650.99999110400677</v>
      </c>
      <c r="J101" s="1">
        <v>0</v>
      </c>
      <c r="K101">
        <f t="shared" si="56"/>
        <v>-0.81272129955001926</v>
      </c>
      <c r="L101">
        <f t="shared" si="57"/>
        <v>-9.628120902534428E-4</v>
      </c>
      <c r="M101">
        <f t="shared" si="58"/>
        <v>-921.6758977421423</v>
      </c>
      <c r="N101">
        <f t="shared" si="59"/>
        <v>-2.0388139599764491E-2</v>
      </c>
      <c r="O101">
        <f t="shared" si="60"/>
        <v>2.0368873934641063</v>
      </c>
      <c r="P101">
        <f t="shared" si="61"/>
        <v>29.948848724365234</v>
      </c>
      <c r="Q101" s="1">
        <v>6</v>
      </c>
      <c r="R101">
        <f t="shared" si="62"/>
        <v>1.4200000166893005</v>
      </c>
      <c r="S101" s="1">
        <v>1</v>
      </c>
      <c r="T101">
        <f t="shared" si="63"/>
        <v>2.8400000333786011</v>
      </c>
      <c r="U101" s="1">
        <v>30.290918350219727</v>
      </c>
      <c r="V101" s="1">
        <v>29.948848724365234</v>
      </c>
      <c r="W101" s="1">
        <v>30.020053863525391</v>
      </c>
      <c r="X101" s="1">
        <v>418.37619018554688</v>
      </c>
      <c r="Y101" s="1">
        <v>420.01544189453125</v>
      </c>
      <c r="Z101" s="1">
        <v>22.272151947021484</v>
      </c>
      <c r="AA101" s="1">
        <v>22.232362747192383</v>
      </c>
      <c r="AB101" s="1">
        <v>51.120437622070313</v>
      </c>
      <c r="AC101" s="1">
        <v>51.029193878173828</v>
      </c>
      <c r="AD101" s="1">
        <v>300.60714721679688</v>
      </c>
      <c r="AE101" s="1">
        <v>0.94794768095016479</v>
      </c>
      <c r="AF101" s="1">
        <v>0.10242266952991486</v>
      </c>
      <c r="AG101" s="1">
        <v>99.452354431152344</v>
      </c>
      <c r="AH101" s="1">
        <v>-1.3921339511871338</v>
      </c>
      <c r="AI101" s="1">
        <v>0.12883242964744568</v>
      </c>
      <c r="AJ101" s="1">
        <v>0.21867944300174713</v>
      </c>
      <c r="AK101" s="1">
        <v>1.5161539427936077E-2</v>
      </c>
      <c r="AL101" s="1">
        <v>0.17960686981678009</v>
      </c>
      <c r="AM101" s="1">
        <v>1.3890880160033703E-2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87</v>
      </c>
      <c r="AV101">
        <f t="shared" si="64"/>
        <v>0.50101191202799467</v>
      </c>
      <c r="AW101">
        <f t="shared" si="65"/>
        <v>-2.0388139599764493E-5</v>
      </c>
      <c r="AX101">
        <f t="shared" si="66"/>
        <v>303.09884872436521</v>
      </c>
      <c r="AY101">
        <f t="shared" si="67"/>
        <v>303.4409183502197</v>
      </c>
      <c r="AZ101">
        <f t="shared" si="68"/>
        <v>0.15167162556190128</v>
      </c>
      <c r="BA101">
        <f t="shared" si="69"/>
        <v>5.8295144570214549E-2</v>
      </c>
      <c r="BB101">
        <f t="shared" si="70"/>
        <v>4.2479482132398312</v>
      </c>
      <c r="BC101">
        <f t="shared" si="71"/>
        <v>42.713400175765059</v>
      </c>
      <c r="BD101">
        <f t="shared" si="72"/>
        <v>20.481037428572677</v>
      </c>
      <c r="BE101">
        <f t="shared" si="73"/>
        <v>30.11988353729248</v>
      </c>
      <c r="BF101">
        <f t="shared" si="74"/>
        <v>4.289875459202487</v>
      </c>
      <c r="BG101">
        <f t="shared" si="75"/>
        <v>-9.6313861190458114E-4</v>
      </c>
      <c r="BH101">
        <f t="shared" si="76"/>
        <v>2.2110608197757249</v>
      </c>
      <c r="BI101">
        <f t="shared" si="77"/>
        <v>2.0788146394267621</v>
      </c>
      <c r="BJ101">
        <f t="shared" si="78"/>
        <v>-6.0193228799253174E-4</v>
      </c>
      <c r="BK101">
        <f t="shared" si="79"/>
        <v>-91.66283805290206</v>
      </c>
      <c r="BL101">
        <f t="shared" si="80"/>
        <v>-2.194385743497453</v>
      </c>
      <c r="BM101">
        <f t="shared" si="81"/>
        <v>50.423950262830949</v>
      </c>
      <c r="BN101">
        <f t="shared" si="82"/>
        <v>420.40177067674864</v>
      </c>
      <c r="BO101">
        <f t="shared" si="83"/>
        <v>-9.747965219100834E-4</v>
      </c>
    </row>
    <row r="102" spans="1:67" x14ac:dyDescent="0.25">
      <c r="A102" s="1">
        <v>90</v>
      </c>
      <c r="B102" s="1" t="s">
        <v>177</v>
      </c>
      <c r="C102" s="1" t="s">
        <v>269</v>
      </c>
      <c r="D102" s="1" t="s">
        <v>82</v>
      </c>
      <c r="E102" s="1" t="s">
        <v>83</v>
      </c>
      <c r="F102" s="1" t="s">
        <v>84</v>
      </c>
      <c r="G102" s="1" t="s">
        <v>85</v>
      </c>
      <c r="H102" s="1" t="s">
        <v>86</v>
      </c>
      <c r="I102" s="1">
        <v>655.99999099224806</v>
      </c>
      <c r="J102" s="1">
        <v>0</v>
      </c>
      <c r="K102">
        <f t="shared" si="56"/>
        <v>-0.81079978867855595</v>
      </c>
      <c r="L102">
        <f t="shared" si="57"/>
        <v>-1.0173348188307323E-3</v>
      </c>
      <c r="M102">
        <f t="shared" si="58"/>
        <v>-847.539964184768</v>
      </c>
      <c r="N102">
        <f t="shared" si="59"/>
        <v>-2.152300335725504E-2</v>
      </c>
      <c r="O102">
        <f t="shared" si="60"/>
        <v>2.0349717530843425</v>
      </c>
      <c r="P102">
        <f t="shared" si="61"/>
        <v>29.94810676574707</v>
      </c>
      <c r="Q102" s="1">
        <v>6</v>
      </c>
      <c r="R102">
        <f t="shared" si="62"/>
        <v>1.4200000166893005</v>
      </c>
      <c r="S102" s="1">
        <v>1</v>
      </c>
      <c r="T102">
        <f t="shared" si="63"/>
        <v>2.8400000333786011</v>
      </c>
      <c r="U102" s="1">
        <v>30.290613174438477</v>
      </c>
      <c r="V102" s="1">
        <v>29.94810676574707</v>
      </c>
      <c r="W102" s="1">
        <v>30.019784927368164</v>
      </c>
      <c r="X102" s="1">
        <v>418.37353515625</v>
      </c>
      <c r="Y102" s="1">
        <v>420.00991821289063</v>
      </c>
      <c r="Z102" s="1">
        <v>22.291791915893555</v>
      </c>
      <c r="AA102" s="1">
        <v>22.249788284301758</v>
      </c>
      <c r="AB102" s="1">
        <v>51.166130065917969</v>
      </c>
      <c r="AC102" s="1">
        <v>51.071018218994141</v>
      </c>
      <c r="AD102" s="1">
        <v>300.60430908203125</v>
      </c>
      <c r="AE102" s="1">
        <v>0.95080858469009399</v>
      </c>
      <c r="AF102" s="1">
        <v>9.8043233156204224E-2</v>
      </c>
      <c r="AG102" s="1">
        <v>99.452423095703125</v>
      </c>
      <c r="AH102" s="1">
        <v>-1.3921339511871338</v>
      </c>
      <c r="AI102" s="1">
        <v>0.12883242964744568</v>
      </c>
      <c r="AJ102" s="1">
        <v>0.21867944300174713</v>
      </c>
      <c r="AK102" s="1">
        <v>1.5161539427936077E-2</v>
      </c>
      <c r="AL102" s="1">
        <v>0.17960686981678009</v>
      </c>
      <c r="AM102" s="1">
        <v>1.3890880160033703E-2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87</v>
      </c>
      <c r="AV102">
        <f t="shared" si="64"/>
        <v>0.50100718180338533</v>
      </c>
      <c r="AW102">
        <f t="shared" si="65"/>
        <v>-2.152300335725504E-5</v>
      </c>
      <c r="AX102">
        <f t="shared" si="66"/>
        <v>303.09810676574705</v>
      </c>
      <c r="AY102">
        <f t="shared" si="67"/>
        <v>303.44061317443845</v>
      </c>
      <c r="AZ102">
        <f t="shared" si="68"/>
        <v>0.15212937015005856</v>
      </c>
      <c r="BA102">
        <f t="shared" si="69"/>
        <v>5.8924578557092405E-2</v>
      </c>
      <c r="BB102">
        <f t="shared" si="70"/>
        <v>4.2477671113245394</v>
      </c>
      <c r="BC102">
        <f t="shared" si="71"/>
        <v>42.711549694841629</v>
      </c>
      <c r="BD102">
        <f t="shared" si="72"/>
        <v>20.461761410539872</v>
      </c>
      <c r="BE102">
        <f t="shared" si="73"/>
        <v>30.119359970092773</v>
      </c>
      <c r="BF102">
        <f t="shared" si="74"/>
        <v>4.2897465643823596</v>
      </c>
      <c r="BG102">
        <f t="shared" si="75"/>
        <v>-1.0176993755200458E-3</v>
      </c>
      <c r="BH102">
        <f t="shared" si="76"/>
        <v>2.2127953582401969</v>
      </c>
      <c r="BI102">
        <f t="shared" si="77"/>
        <v>2.0769512061421627</v>
      </c>
      <c r="BJ102">
        <f t="shared" si="78"/>
        <v>-6.3602934651075399E-4</v>
      </c>
      <c r="BK102">
        <f t="shared" si="79"/>
        <v>-84.289903108620621</v>
      </c>
      <c r="BL102">
        <f t="shared" si="80"/>
        <v>-2.017904643278388</v>
      </c>
      <c r="BM102">
        <f t="shared" si="81"/>
        <v>50.46711365931094</v>
      </c>
      <c r="BN102">
        <f t="shared" si="82"/>
        <v>420.39533360086648</v>
      </c>
      <c r="BO102">
        <f t="shared" si="83"/>
        <v>-9.7333918385105573E-4</v>
      </c>
    </row>
    <row r="103" spans="1:67" x14ac:dyDescent="0.25">
      <c r="A103" s="1">
        <v>91</v>
      </c>
      <c r="B103" s="1" t="s">
        <v>178</v>
      </c>
      <c r="C103" s="1" t="s">
        <v>269</v>
      </c>
      <c r="D103" s="1" t="s">
        <v>82</v>
      </c>
      <c r="E103" s="1" t="s">
        <v>83</v>
      </c>
      <c r="F103" s="1" t="s">
        <v>84</v>
      </c>
      <c r="G103" s="1" t="s">
        <v>85</v>
      </c>
      <c r="H103" s="1" t="s">
        <v>86</v>
      </c>
      <c r="I103" s="1">
        <v>680.00000087171793</v>
      </c>
      <c r="J103" s="1">
        <v>0</v>
      </c>
      <c r="K103">
        <f t="shared" si="56"/>
        <v>-1.0311715454827006</v>
      </c>
      <c r="L103">
        <f t="shared" si="57"/>
        <v>-5.233488073767595E-4</v>
      </c>
      <c r="M103">
        <f t="shared" si="58"/>
        <v>-2693.215117097734</v>
      </c>
      <c r="N103">
        <f t="shared" si="59"/>
        <v>-1.1049420717593029E-2</v>
      </c>
      <c r="O103">
        <f t="shared" si="60"/>
        <v>2.0311158827988947</v>
      </c>
      <c r="P103">
        <f t="shared" si="61"/>
        <v>29.948282241821289</v>
      </c>
      <c r="Q103" s="1">
        <v>6</v>
      </c>
      <c r="R103">
        <f t="shared" si="62"/>
        <v>1.4200000166893005</v>
      </c>
      <c r="S103" s="1">
        <v>1</v>
      </c>
      <c r="T103">
        <f t="shared" si="63"/>
        <v>2.8400000333786011</v>
      </c>
      <c r="U103" s="1">
        <v>30.290599822998047</v>
      </c>
      <c r="V103" s="1">
        <v>29.948282241821289</v>
      </c>
      <c r="W103" s="1">
        <v>30.019891738891602</v>
      </c>
      <c r="X103" s="1">
        <v>418.37127685546875</v>
      </c>
      <c r="Y103" s="1">
        <v>420.438720703125</v>
      </c>
      <c r="Z103" s="1">
        <v>22.310535430908203</v>
      </c>
      <c r="AA103" s="1">
        <v>22.288972854614258</v>
      </c>
      <c r="AB103" s="1">
        <v>51.218738555908203</v>
      </c>
      <c r="AC103" s="1">
        <v>51.169235229492188</v>
      </c>
      <c r="AD103" s="1">
        <v>300.60806274414063</v>
      </c>
      <c r="AE103" s="1">
        <v>0.93797129392623901</v>
      </c>
      <c r="AF103" s="1">
        <v>0.11994270980358124</v>
      </c>
      <c r="AG103" s="1">
        <v>99.452499389648438</v>
      </c>
      <c r="AH103" s="1">
        <v>-0.95912462472915649</v>
      </c>
      <c r="AI103" s="1">
        <v>0.15109643340110779</v>
      </c>
      <c r="AJ103" s="1">
        <v>2.5028359144926071E-2</v>
      </c>
      <c r="AK103" s="1">
        <v>1.0327995754778385E-2</v>
      </c>
      <c r="AL103" s="1">
        <v>1.5980012714862823E-2</v>
      </c>
      <c r="AM103" s="1">
        <v>1.1033223941922188E-2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87</v>
      </c>
      <c r="AV103">
        <f t="shared" si="64"/>
        <v>0.501013437906901</v>
      </c>
      <c r="AW103">
        <f t="shared" si="65"/>
        <v>-1.1049420717593029E-5</v>
      </c>
      <c r="AX103">
        <f t="shared" si="66"/>
        <v>303.09828224182127</v>
      </c>
      <c r="AY103">
        <f t="shared" si="67"/>
        <v>303.44059982299802</v>
      </c>
      <c r="AZ103">
        <f t="shared" si="68"/>
        <v>0.1500754036737515</v>
      </c>
      <c r="BA103">
        <f t="shared" si="69"/>
        <v>5.3659926787615608E-2</v>
      </c>
      <c r="BB103">
        <f t="shared" si="70"/>
        <v>4.2478099420183097</v>
      </c>
      <c r="BC103">
        <f t="shared" si="71"/>
        <v>42.711947593953028</v>
      </c>
      <c r="BD103">
        <f t="shared" si="72"/>
        <v>20.42297473933877</v>
      </c>
      <c r="BE103">
        <f t="shared" si="73"/>
        <v>30.119441032409668</v>
      </c>
      <c r="BF103">
        <f t="shared" si="74"/>
        <v>4.2897665205544593</v>
      </c>
      <c r="BG103">
        <f t="shared" si="75"/>
        <v>-5.2344526669113628E-4</v>
      </c>
      <c r="BH103">
        <f t="shared" si="76"/>
        <v>2.2166940592194151</v>
      </c>
      <c r="BI103">
        <f t="shared" si="77"/>
        <v>2.0730724613350442</v>
      </c>
      <c r="BJ103">
        <f t="shared" si="78"/>
        <v>-3.2714462404778699E-4</v>
      </c>
      <c r="BK103">
        <f t="shared" si="79"/>
        <v>-267.84697478935436</v>
      </c>
      <c r="BL103">
        <f t="shared" si="80"/>
        <v>-6.4057256967048808</v>
      </c>
      <c r="BM103">
        <f t="shared" si="81"/>
        <v>50.56905692657714</v>
      </c>
      <c r="BN103">
        <f t="shared" si="82"/>
        <v>420.92889027004065</v>
      </c>
      <c r="BO103">
        <f t="shared" si="83"/>
        <v>-1.2388166692746637E-3</v>
      </c>
    </row>
    <row r="104" spans="1:67" x14ac:dyDescent="0.25">
      <c r="A104" s="1">
        <v>92</v>
      </c>
      <c r="B104" s="1" t="s">
        <v>179</v>
      </c>
      <c r="C104" s="1" t="s">
        <v>269</v>
      </c>
      <c r="D104" s="1" t="s">
        <v>82</v>
      </c>
      <c r="E104" s="1" t="s">
        <v>83</v>
      </c>
      <c r="F104" s="1" t="s">
        <v>84</v>
      </c>
      <c r="G104" s="1" t="s">
        <v>85</v>
      </c>
      <c r="H104" s="1" t="s">
        <v>86</v>
      </c>
      <c r="I104" s="1">
        <v>680.50000126287341</v>
      </c>
      <c r="J104" s="1">
        <v>0</v>
      </c>
      <c r="K104">
        <f t="shared" si="56"/>
        <v>-0.81050270079916764</v>
      </c>
      <c r="L104">
        <f t="shared" si="57"/>
        <v>-1.0348715279578206E-3</v>
      </c>
      <c r="M104">
        <f t="shared" si="58"/>
        <v>-825.83502896177481</v>
      </c>
      <c r="N104">
        <f t="shared" si="59"/>
        <v>-2.1871915119355007E-2</v>
      </c>
      <c r="O104">
        <f t="shared" si="60"/>
        <v>2.0328820355138499</v>
      </c>
      <c r="P104">
        <f t="shared" si="61"/>
        <v>29.948678970336914</v>
      </c>
      <c r="Q104" s="1">
        <v>6</v>
      </c>
      <c r="R104">
        <f t="shared" si="62"/>
        <v>1.4200000166893005</v>
      </c>
      <c r="S104" s="1">
        <v>1</v>
      </c>
      <c r="T104">
        <f t="shared" si="63"/>
        <v>2.8400000333786011</v>
      </c>
      <c r="U104" s="1">
        <v>30.290746688842773</v>
      </c>
      <c r="V104" s="1">
        <v>29.948678970336914</v>
      </c>
      <c r="W104" s="1">
        <v>30.020179748535156</v>
      </c>
      <c r="X104" s="1">
        <v>418.38519287109375</v>
      </c>
      <c r="Y104" s="1">
        <v>420.021240234375</v>
      </c>
      <c r="Z104" s="1">
        <v>22.31486701965332</v>
      </c>
      <c r="AA104" s="1">
        <v>22.272184371948242</v>
      </c>
      <c r="AB104" s="1">
        <v>51.211711883544922</v>
      </c>
      <c r="AC104" s="1">
        <v>51.113040924072266</v>
      </c>
      <c r="AD104" s="1">
        <v>300.61087036132813</v>
      </c>
      <c r="AE104" s="1">
        <v>0.92286407947540283</v>
      </c>
      <c r="AF104" s="1">
        <v>0.12622199952602386</v>
      </c>
      <c r="AG104" s="1">
        <v>99.4525146484375</v>
      </c>
      <c r="AH104" s="1">
        <v>-0.95912462472915649</v>
      </c>
      <c r="AI104" s="1">
        <v>0.15109643340110779</v>
      </c>
      <c r="AJ104" s="1">
        <v>2.5028359144926071E-2</v>
      </c>
      <c r="AK104" s="1">
        <v>1.0327995754778385E-2</v>
      </c>
      <c r="AL104" s="1">
        <v>1.5980012714862823E-2</v>
      </c>
      <c r="AM104" s="1">
        <v>1.1033223941922188E-2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87</v>
      </c>
      <c r="AV104">
        <f t="shared" si="64"/>
        <v>0.50101811726888013</v>
      </c>
      <c r="AW104">
        <f t="shared" si="65"/>
        <v>-2.1871915119355007E-5</v>
      </c>
      <c r="AX104">
        <f t="shared" si="66"/>
        <v>303.09867897033689</v>
      </c>
      <c r="AY104">
        <f t="shared" si="67"/>
        <v>303.44074668884275</v>
      </c>
      <c r="AZ104">
        <f t="shared" si="68"/>
        <v>0.14765824941564532</v>
      </c>
      <c r="BA104">
        <f t="shared" si="69"/>
        <v>5.8988420216279994E-2</v>
      </c>
      <c r="BB104">
        <f t="shared" si="70"/>
        <v>4.2479067780177333</v>
      </c>
      <c r="BC104">
        <f t="shared" si="71"/>
        <v>42.712914731557987</v>
      </c>
      <c r="BD104">
        <f t="shared" si="72"/>
        <v>20.440730359609745</v>
      </c>
      <c r="BE104">
        <f t="shared" si="73"/>
        <v>30.119712829589844</v>
      </c>
      <c r="BF104">
        <f t="shared" si="74"/>
        <v>4.2898334330160059</v>
      </c>
      <c r="BG104">
        <f t="shared" si="75"/>
        <v>-1.0352487636822209E-3</v>
      </c>
      <c r="BH104">
        <f t="shared" si="76"/>
        <v>2.2150247425038834</v>
      </c>
      <c r="BI104">
        <f t="shared" si="77"/>
        <v>2.0748086905121226</v>
      </c>
      <c r="BJ104">
        <f t="shared" si="78"/>
        <v>-6.4699657445124162E-4</v>
      </c>
      <c r="BK104">
        <f t="shared" si="79"/>
        <v>-82.131370315013712</v>
      </c>
      <c r="BL104">
        <f t="shared" si="80"/>
        <v>-1.9661744451327097</v>
      </c>
      <c r="BM104">
        <f t="shared" si="81"/>
        <v>50.51869277174842</v>
      </c>
      <c r="BN104">
        <f t="shared" si="82"/>
        <v>420.4065144010014</v>
      </c>
      <c r="BO104">
        <f t="shared" si="83"/>
        <v>-9.7395105760159344E-4</v>
      </c>
    </row>
    <row r="105" spans="1:67" x14ac:dyDescent="0.25">
      <c r="A105" s="1">
        <v>93</v>
      </c>
      <c r="B105" s="1" t="s">
        <v>180</v>
      </c>
      <c r="C105" s="1" t="s">
        <v>269</v>
      </c>
      <c r="D105" s="1" t="s">
        <v>82</v>
      </c>
      <c r="E105" s="1" t="s">
        <v>83</v>
      </c>
      <c r="F105" s="1" t="s">
        <v>84</v>
      </c>
      <c r="G105" s="1" t="s">
        <v>85</v>
      </c>
      <c r="H105" s="1" t="s">
        <v>86</v>
      </c>
      <c r="I105" s="1">
        <v>685.5000011511147</v>
      </c>
      <c r="J105" s="1">
        <v>0</v>
      </c>
      <c r="K105">
        <f t="shared" si="56"/>
        <v>-0.88648377299813874</v>
      </c>
      <c r="L105">
        <f t="shared" si="57"/>
        <v>-8.6230760795515864E-4</v>
      </c>
      <c r="M105">
        <f t="shared" si="58"/>
        <v>-1210.9154678252733</v>
      </c>
      <c r="N105">
        <f t="shared" si="59"/>
        <v>-1.8178579569090882E-2</v>
      </c>
      <c r="O105">
        <f t="shared" si="60"/>
        <v>2.0277974980181588</v>
      </c>
      <c r="P105">
        <f t="shared" si="61"/>
        <v>29.948062896728516</v>
      </c>
      <c r="Q105" s="1">
        <v>6</v>
      </c>
      <c r="R105">
        <f t="shared" si="62"/>
        <v>1.4200000166893005</v>
      </c>
      <c r="S105" s="1">
        <v>1</v>
      </c>
      <c r="T105">
        <f t="shared" si="63"/>
        <v>2.8400000333786011</v>
      </c>
      <c r="U105" s="1">
        <v>30.291019439697266</v>
      </c>
      <c r="V105" s="1">
        <v>29.948062896728516</v>
      </c>
      <c r="W105" s="1">
        <v>30.021097183227539</v>
      </c>
      <c r="X105" s="1">
        <v>418.39877319335938</v>
      </c>
      <c r="Y105" s="1">
        <v>420.18316650390625</v>
      </c>
      <c r="Z105" s="1">
        <v>22.357294082641602</v>
      </c>
      <c r="AA105" s="1">
        <v>22.32182502746582</v>
      </c>
      <c r="AB105" s="1">
        <v>51.302894592285156</v>
      </c>
      <c r="AC105" s="1">
        <v>51.219917297363281</v>
      </c>
      <c r="AD105" s="1">
        <v>300.64743041992188</v>
      </c>
      <c r="AE105" s="1">
        <v>0.90121841430664063</v>
      </c>
      <c r="AF105" s="1">
        <v>0.13576078414916992</v>
      </c>
      <c r="AG105" s="1">
        <v>99.452392578125</v>
      </c>
      <c r="AH105" s="1">
        <v>-0.95912462472915649</v>
      </c>
      <c r="AI105" s="1">
        <v>0.15109643340110779</v>
      </c>
      <c r="AJ105" s="1">
        <v>2.5028359144926071E-2</v>
      </c>
      <c r="AK105" s="1">
        <v>1.0327995754778385E-2</v>
      </c>
      <c r="AL105" s="1">
        <v>1.5980012714862823E-2</v>
      </c>
      <c r="AM105" s="1">
        <v>1.1033223941922188E-2</v>
      </c>
      <c r="AN105" s="1">
        <v>0.66666668653488159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87</v>
      </c>
      <c r="AV105">
        <f t="shared" si="64"/>
        <v>0.50107905069986969</v>
      </c>
      <c r="AW105">
        <f t="shared" si="65"/>
        <v>-1.8178579569090881E-5</v>
      </c>
      <c r="AX105">
        <f t="shared" si="66"/>
        <v>303.09806289672849</v>
      </c>
      <c r="AY105">
        <f t="shared" si="67"/>
        <v>303.44101943969724</v>
      </c>
      <c r="AZ105">
        <f t="shared" si="68"/>
        <v>0.14419494306605429</v>
      </c>
      <c r="BA105">
        <f t="shared" si="69"/>
        <v>5.7230636350865595E-2</v>
      </c>
      <c r="BB105">
        <f t="shared" si="70"/>
        <v>4.2477564037099054</v>
      </c>
      <c r="BC105">
        <f t="shared" si="71"/>
        <v>42.711455135411377</v>
      </c>
      <c r="BD105">
        <f t="shared" si="72"/>
        <v>20.389630107945557</v>
      </c>
      <c r="BE105">
        <f t="shared" si="73"/>
        <v>30.119541168212891</v>
      </c>
      <c r="BF105">
        <f t="shared" si="74"/>
        <v>4.2897911724081581</v>
      </c>
      <c r="BG105">
        <f t="shared" si="75"/>
        <v>-8.6256950944869589E-4</v>
      </c>
      <c r="BH105">
        <f t="shared" si="76"/>
        <v>2.2199589056917466</v>
      </c>
      <c r="BI105">
        <f t="shared" si="77"/>
        <v>2.0698322667164115</v>
      </c>
      <c r="BJ105">
        <f t="shared" si="78"/>
        <v>-5.3908240707408589E-4</v>
      </c>
      <c r="BK105">
        <f t="shared" si="79"/>
        <v>-120.42844048508297</v>
      </c>
      <c r="BL105">
        <f t="shared" si="80"/>
        <v>-2.881875249550284</v>
      </c>
      <c r="BM105">
        <f t="shared" si="81"/>
        <v>50.642476607096384</v>
      </c>
      <c r="BN105">
        <f t="shared" si="82"/>
        <v>420.60455843330135</v>
      </c>
      <c r="BO105">
        <f t="shared" si="83"/>
        <v>-1.0673620348731418E-3</v>
      </c>
    </row>
    <row r="106" spans="1:67" x14ac:dyDescent="0.25">
      <c r="A106" s="1">
        <v>94</v>
      </c>
      <c r="B106" s="1" t="s">
        <v>181</v>
      </c>
      <c r="C106" s="1" t="s">
        <v>269</v>
      </c>
      <c r="D106" s="1" t="s">
        <v>82</v>
      </c>
      <c r="E106" s="1" t="s">
        <v>83</v>
      </c>
      <c r="F106" s="1" t="s">
        <v>84</v>
      </c>
      <c r="G106" s="1" t="s">
        <v>85</v>
      </c>
      <c r="H106" s="1" t="s">
        <v>86</v>
      </c>
      <c r="I106" s="1">
        <v>691.00000102818012</v>
      </c>
      <c r="J106" s="1">
        <v>0</v>
      </c>
      <c r="K106">
        <f t="shared" si="56"/>
        <v>-0.96416365656471714</v>
      </c>
      <c r="L106">
        <f t="shared" si="57"/>
        <v>-6.6521837084089746E-4</v>
      </c>
      <c r="M106">
        <f t="shared" si="58"/>
        <v>-1873.7822667559001</v>
      </c>
      <c r="N106">
        <f t="shared" si="59"/>
        <v>-1.3985920517825969E-2</v>
      </c>
      <c r="O106">
        <f t="shared" si="60"/>
        <v>2.0224251934785356</v>
      </c>
      <c r="P106">
        <f t="shared" si="61"/>
        <v>29.948022842407227</v>
      </c>
      <c r="Q106" s="1">
        <v>6</v>
      </c>
      <c r="R106">
        <f t="shared" si="62"/>
        <v>1.4200000166893005</v>
      </c>
      <c r="S106" s="1">
        <v>1</v>
      </c>
      <c r="T106">
        <f t="shared" si="63"/>
        <v>2.8400000333786011</v>
      </c>
      <c r="U106" s="1">
        <v>30.290689468383789</v>
      </c>
      <c r="V106" s="1">
        <v>29.948022842407227</v>
      </c>
      <c r="W106" s="1">
        <v>30.021371841430664</v>
      </c>
      <c r="X106" s="1">
        <v>418.40591430664063</v>
      </c>
      <c r="Y106" s="1">
        <v>420.3419189453125</v>
      </c>
      <c r="Z106" s="1">
        <v>22.402997970581055</v>
      </c>
      <c r="AA106" s="1">
        <v>22.375709533691406</v>
      </c>
      <c r="AB106" s="1">
        <v>51.405349731445313</v>
      </c>
      <c r="AC106" s="1">
        <v>51.339496612548828</v>
      </c>
      <c r="AD106" s="1">
        <v>300.63229370117188</v>
      </c>
      <c r="AE106" s="1">
        <v>0.91214090585708618</v>
      </c>
      <c r="AF106" s="1">
        <v>0.12204086780548096</v>
      </c>
      <c r="AG106" s="1">
        <v>99.452552795410156</v>
      </c>
      <c r="AH106" s="1">
        <v>-0.95912462472915649</v>
      </c>
      <c r="AI106" s="1">
        <v>0.15109643340110779</v>
      </c>
      <c r="AJ106" s="1">
        <v>2.5028359144926071E-2</v>
      </c>
      <c r="AK106" s="1">
        <v>1.0327995754778385E-2</v>
      </c>
      <c r="AL106" s="1">
        <v>1.5980012714862823E-2</v>
      </c>
      <c r="AM106" s="1">
        <v>1.1033223941922188E-2</v>
      </c>
      <c r="AN106" s="1">
        <v>0.66666668653488159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87</v>
      </c>
      <c r="AV106">
        <f t="shared" si="64"/>
        <v>0.50105382283528632</v>
      </c>
      <c r="AW106">
        <f t="shared" si="65"/>
        <v>-1.3985920517825968E-5</v>
      </c>
      <c r="AX106">
        <f t="shared" si="66"/>
        <v>303.0980228424072</v>
      </c>
      <c r="AY106">
        <f t="shared" si="67"/>
        <v>303.44068946838377</v>
      </c>
      <c r="AZ106">
        <f t="shared" si="68"/>
        <v>0.14594254167506371</v>
      </c>
      <c r="BA106">
        <f t="shared" si="69"/>
        <v>5.5122991007870568E-2</v>
      </c>
      <c r="BB106">
        <f t="shared" si="70"/>
        <v>4.2477466272127424</v>
      </c>
      <c r="BC106">
        <f t="shared" si="71"/>
        <v>42.711288024461652</v>
      </c>
      <c r="BD106">
        <f t="shared" si="72"/>
        <v>20.335578490770246</v>
      </c>
      <c r="BE106">
        <f t="shared" si="73"/>
        <v>30.119356155395508</v>
      </c>
      <c r="BF106">
        <f t="shared" si="74"/>
        <v>4.2897456252703723</v>
      </c>
      <c r="BG106">
        <f t="shared" si="75"/>
        <v>-6.6537422265469735E-4</v>
      </c>
      <c r="BH106">
        <f t="shared" si="76"/>
        <v>2.2253214337342069</v>
      </c>
      <c r="BI106">
        <f t="shared" si="77"/>
        <v>2.0644241915361654</v>
      </c>
      <c r="BJ106">
        <f t="shared" si="78"/>
        <v>-4.1584488403890887E-4</v>
      </c>
      <c r="BK106">
        <f t="shared" si="79"/>
        <v>-186.3524298116445</v>
      </c>
      <c r="BL106">
        <f t="shared" si="80"/>
        <v>-4.4577573216048521</v>
      </c>
      <c r="BM106">
        <f t="shared" si="81"/>
        <v>50.775178148402887</v>
      </c>
      <c r="BN106">
        <f t="shared" si="82"/>
        <v>420.80023617103939</v>
      </c>
      <c r="BO106">
        <f t="shared" si="83"/>
        <v>-1.1633924417853809E-3</v>
      </c>
    </row>
    <row r="107" spans="1:67" x14ac:dyDescent="0.25">
      <c r="A107" s="1">
        <v>95</v>
      </c>
      <c r="B107" s="1" t="s">
        <v>182</v>
      </c>
      <c r="C107" s="1" t="s">
        <v>269</v>
      </c>
      <c r="D107" s="1" t="s">
        <v>82</v>
      </c>
      <c r="E107" s="1" t="s">
        <v>83</v>
      </c>
      <c r="F107" s="1" t="s">
        <v>84</v>
      </c>
      <c r="G107" s="1" t="s">
        <v>85</v>
      </c>
      <c r="H107" s="1" t="s">
        <v>86</v>
      </c>
      <c r="I107" s="1">
        <v>696.00000091642141</v>
      </c>
      <c r="J107" s="1">
        <v>0</v>
      </c>
      <c r="K107">
        <f t="shared" si="56"/>
        <v>-1.0513934150496056</v>
      </c>
      <c r="L107">
        <f t="shared" si="57"/>
        <v>-5.5861665505127956E-4</v>
      </c>
      <c r="M107">
        <f t="shared" si="58"/>
        <v>-2554.642520690089</v>
      </c>
      <c r="N107">
        <f t="shared" si="59"/>
        <v>-1.1719665714841456E-2</v>
      </c>
      <c r="O107">
        <f t="shared" si="60"/>
        <v>2.0181534598041546</v>
      </c>
      <c r="P107">
        <f t="shared" si="61"/>
        <v>29.947351455688477</v>
      </c>
      <c r="Q107" s="1">
        <v>6</v>
      </c>
      <c r="R107">
        <f t="shared" si="62"/>
        <v>1.4200000166893005</v>
      </c>
      <c r="S107" s="1">
        <v>1</v>
      </c>
      <c r="T107">
        <f t="shared" si="63"/>
        <v>2.8400000333786011</v>
      </c>
      <c r="U107" s="1">
        <v>30.290237426757813</v>
      </c>
      <c r="V107" s="1">
        <v>29.947351455688477</v>
      </c>
      <c r="W107" s="1">
        <v>30.021268844604492</v>
      </c>
      <c r="X107" s="1">
        <v>418.34832763671875</v>
      </c>
      <c r="Y107" s="1">
        <v>420.4566650390625</v>
      </c>
      <c r="Z107" s="1">
        <v>22.439891815185547</v>
      </c>
      <c r="AA107" s="1">
        <v>22.417024612426758</v>
      </c>
      <c r="AB107" s="1">
        <v>51.5020751953125</v>
      </c>
      <c r="AC107" s="1">
        <v>51.448703765869141</v>
      </c>
      <c r="AD107" s="1">
        <v>300.61251831054688</v>
      </c>
      <c r="AE107" s="1">
        <v>0.94696599245071411</v>
      </c>
      <c r="AF107" s="1">
        <v>0.12272712588310242</v>
      </c>
      <c r="AG107" s="1">
        <v>99.452507019042969</v>
      </c>
      <c r="AH107" s="1">
        <v>-0.95912462472915649</v>
      </c>
      <c r="AI107" s="1">
        <v>0.15109643340110779</v>
      </c>
      <c r="AJ107" s="1">
        <v>2.5028359144926071E-2</v>
      </c>
      <c r="AK107" s="1">
        <v>1.0327995754778385E-2</v>
      </c>
      <c r="AL107" s="1">
        <v>1.5980012714862823E-2</v>
      </c>
      <c r="AM107" s="1">
        <v>1.1033223941922188E-2</v>
      </c>
      <c r="AN107" s="1">
        <v>0.66666668653488159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87</v>
      </c>
      <c r="AV107">
        <f t="shared" si="64"/>
        <v>0.50102086385091138</v>
      </c>
      <c r="AW107">
        <f t="shared" si="65"/>
        <v>-1.1719665714841455E-5</v>
      </c>
      <c r="AX107">
        <f t="shared" si="66"/>
        <v>303.09735145568845</v>
      </c>
      <c r="AY107">
        <f t="shared" si="67"/>
        <v>303.44023742675779</v>
      </c>
      <c r="AZ107">
        <f t="shared" si="68"/>
        <v>0.15151455540549996</v>
      </c>
      <c r="BA107">
        <f t="shared" si="69"/>
        <v>5.4086878052748734E-2</v>
      </c>
      <c r="BB107">
        <f t="shared" si="70"/>
        <v>4.247582757417586</v>
      </c>
      <c r="BC107">
        <f t="shared" si="71"/>
        <v>42.709659964673058</v>
      </c>
      <c r="BD107">
        <f t="shared" si="72"/>
        <v>20.2926353522463</v>
      </c>
      <c r="BE107">
        <f t="shared" si="73"/>
        <v>30.118794441223145</v>
      </c>
      <c r="BF107">
        <f t="shared" si="74"/>
        <v>4.289607342985656</v>
      </c>
      <c r="BG107">
        <f t="shared" si="75"/>
        <v>-5.5872655433127972E-4</v>
      </c>
      <c r="BH107">
        <f t="shared" si="76"/>
        <v>2.2294292976134313</v>
      </c>
      <c r="BI107">
        <f t="shared" si="77"/>
        <v>2.0601780453722247</v>
      </c>
      <c r="BJ107">
        <f t="shared" si="78"/>
        <v>-3.4919422103038349E-4</v>
      </c>
      <c r="BK107">
        <f t="shared" si="79"/>
        <v>-254.06560322007672</v>
      </c>
      <c r="BL107">
        <f t="shared" si="80"/>
        <v>-6.0758759061477834</v>
      </c>
      <c r="BM107">
        <f t="shared" si="81"/>
        <v>50.878091643536159</v>
      </c>
      <c r="BN107">
        <f t="shared" si="82"/>
        <v>420.95644711428605</v>
      </c>
      <c r="BO107">
        <f t="shared" si="83"/>
        <v>-1.2707464368583818E-3</v>
      </c>
    </row>
    <row r="108" spans="1:67" x14ac:dyDescent="0.25">
      <c r="A108" s="1">
        <v>96</v>
      </c>
      <c r="B108" s="1" t="s">
        <v>183</v>
      </c>
      <c r="C108" s="1" t="s">
        <v>269</v>
      </c>
      <c r="D108" s="1" t="s">
        <v>82</v>
      </c>
      <c r="E108" s="1" t="s">
        <v>83</v>
      </c>
      <c r="F108" s="1" t="s">
        <v>84</v>
      </c>
      <c r="G108" s="1" t="s">
        <v>85</v>
      </c>
      <c r="H108" s="1" t="s">
        <v>86</v>
      </c>
      <c r="I108" s="1">
        <v>701.0000008046627</v>
      </c>
      <c r="J108" s="1">
        <v>0</v>
      </c>
      <c r="K108">
        <f t="shared" si="56"/>
        <v>-1.118499424443572</v>
      </c>
      <c r="L108">
        <f t="shared" si="57"/>
        <v>-5.9246952806509023E-4</v>
      </c>
      <c r="M108">
        <f t="shared" si="58"/>
        <v>-2563.6808276431416</v>
      </c>
      <c r="N108">
        <f t="shared" si="59"/>
        <v>-1.2419784510760626E-2</v>
      </c>
      <c r="O108">
        <f t="shared" si="60"/>
        <v>2.0164703330451959</v>
      </c>
      <c r="P108">
        <f t="shared" si="61"/>
        <v>29.947509765625</v>
      </c>
      <c r="Q108" s="1">
        <v>6</v>
      </c>
      <c r="R108">
        <f t="shared" si="62"/>
        <v>1.4200000166893005</v>
      </c>
      <c r="S108" s="1">
        <v>1</v>
      </c>
      <c r="T108">
        <f t="shared" si="63"/>
        <v>2.8400000333786011</v>
      </c>
      <c r="U108" s="1">
        <v>30.289846420288086</v>
      </c>
      <c r="V108" s="1">
        <v>29.947509765625</v>
      </c>
      <c r="W108" s="1">
        <v>30.021289825439453</v>
      </c>
      <c r="X108" s="1">
        <v>418.17581176757813</v>
      </c>
      <c r="Y108" s="1">
        <v>420.41885375976563</v>
      </c>
      <c r="Z108" s="1">
        <v>22.458566665649414</v>
      </c>
      <c r="AA108" s="1">
        <v>22.434331893920898</v>
      </c>
      <c r="AB108" s="1">
        <v>51.549312591552734</v>
      </c>
      <c r="AC108" s="1">
        <v>51.493545532226563</v>
      </c>
      <c r="AD108" s="1">
        <v>300.58847045898438</v>
      </c>
      <c r="AE108" s="1">
        <v>0.94385820627212524</v>
      </c>
      <c r="AF108" s="1">
        <v>0.13909734785556793</v>
      </c>
      <c r="AG108" s="1">
        <v>99.452529907226563</v>
      </c>
      <c r="AH108" s="1">
        <v>-0.95912462472915649</v>
      </c>
      <c r="AI108" s="1">
        <v>0.15109643340110779</v>
      </c>
      <c r="AJ108" s="1">
        <v>2.5028359144926071E-2</v>
      </c>
      <c r="AK108" s="1">
        <v>1.0327995754778385E-2</v>
      </c>
      <c r="AL108" s="1">
        <v>1.5980012714862823E-2</v>
      </c>
      <c r="AM108" s="1">
        <v>1.1033223941922188E-2</v>
      </c>
      <c r="AN108" s="1">
        <v>0.66666668653488159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87</v>
      </c>
      <c r="AV108">
        <f t="shared" si="64"/>
        <v>0.50098078409830715</v>
      </c>
      <c r="AW108">
        <f t="shared" si="65"/>
        <v>-1.2419784510760625E-5</v>
      </c>
      <c r="AX108">
        <f t="shared" si="66"/>
        <v>303.09750976562498</v>
      </c>
      <c r="AY108">
        <f t="shared" si="67"/>
        <v>303.43984642028806</v>
      </c>
      <c r="AZ108">
        <f t="shared" si="68"/>
        <v>0.15101730962804005</v>
      </c>
      <c r="BA108">
        <f t="shared" si="69"/>
        <v>5.4355299854579861E-2</v>
      </c>
      <c r="BB108">
        <f t="shared" si="70"/>
        <v>4.2476213966740106</v>
      </c>
      <c r="BC108">
        <f t="shared" si="71"/>
        <v>42.710038654988139</v>
      </c>
      <c r="BD108">
        <f t="shared" si="72"/>
        <v>20.275706761067241</v>
      </c>
      <c r="BE108">
        <f t="shared" si="73"/>
        <v>30.118678092956543</v>
      </c>
      <c r="BF108">
        <f t="shared" si="74"/>
        <v>4.2895787009607096</v>
      </c>
      <c r="BG108">
        <f t="shared" si="75"/>
        <v>-5.9259315249511374E-4</v>
      </c>
      <c r="BH108">
        <f t="shared" si="76"/>
        <v>2.2311510636288148</v>
      </c>
      <c r="BI108">
        <f t="shared" si="77"/>
        <v>2.0584276373318948</v>
      </c>
      <c r="BJ108">
        <f t="shared" si="78"/>
        <v>-3.7035961144271233E-4</v>
      </c>
      <c r="BK108">
        <f t="shared" si="79"/>
        <v>-254.96454418376288</v>
      </c>
      <c r="BL108">
        <f t="shared" si="80"/>
        <v>-6.0979206919870244</v>
      </c>
      <c r="BM108">
        <f t="shared" si="81"/>
        <v>50.918471667643452</v>
      </c>
      <c r="BN108">
        <f t="shared" si="82"/>
        <v>420.95053481795298</v>
      </c>
      <c r="BO108">
        <f t="shared" si="83"/>
        <v>-1.3529447415581853E-3</v>
      </c>
    </row>
    <row r="109" spans="1:67" x14ac:dyDescent="0.25">
      <c r="A109" s="1">
        <v>97</v>
      </c>
      <c r="B109" s="1" t="s">
        <v>184</v>
      </c>
      <c r="C109" s="1" t="s">
        <v>269</v>
      </c>
      <c r="D109" s="1" t="s">
        <v>82</v>
      </c>
      <c r="E109" s="1" t="s">
        <v>83</v>
      </c>
      <c r="F109" s="1" t="s">
        <v>84</v>
      </c>
      <c r="G109" s="1" t="s">
        <v>85</v>
      </c>
      <c r="H109" s="1" t="s">
        <v>86</v>
      </c>
      <c r="I109" s="1">
        <v>706.50000068172812</v>
      </c>
      <c r="J109" s="1">
        <v>0</v>
      </c>
      <c r="K109">
        <f t="shared" si="56"/>
        <v>-1.1846867126441964</v>
      </c>
      <c r="L109">
        <f t="shared" si="57"/>
        <v>-6.0144608877208349E-4</v>
      </c>
      <c r="M109">
        <f t="shared" si="58"/>
        <v>-2692.5905216153828</v>
      </c>
      <c r="N109">
        <f t="shared" si="59"/>
        <v>-1.2597758362304697E-2</v>
      </c>
      <c r="O109">
        <f t="shared" si="60"/>
        <v>2.014812178274151</v>
      </c>
      <c r="P109">
        <f t="shared" si="61"/>
        <v>29.948440551757813</v>
      </c>
      <c r="Q109" s="1">
        <v>6</v>
      </c>
      <c r="R109">
        <f t="shared" si="62"/>
        <v>1.4200000166893005</v>
      </c>
      <c r="S109" s="1">
        <v>1</v>
      </c>
      <c r="T109">
        <f t="shared" si="63"/>
        <v>2.8400000333786011</v>
      </c>
      <c r="U109" s="1">
        <v>30.290658950805664</v>
      </c>
      <c r="V109" s="1">
        <v>29.948440551757813</v>
      </c>
      <c r="W109" s="1">
        <v>30.022256851196289</v>
      </c>
      <c r="X109" s="1">
        <v>417.96328735351563</v>
      </c>
      <c r="Y109" s="1">
        <v>420.33843994140625</v>
      </c>
      <c r="Z109" s="1">
        <v>22.477851867675781</v>
      </c>
      <c r="AA109" s="1">
        <v>22.453271865844727</v>
      </c>
      <c r="AB109" s="1">
        <v>51.593860626220703</v>
      </c>
      <c r="AC109" s="1">
        <v>51.537090301513672</v>
      </c>
      <c r="AD109" s="1">
        <v>300.60772705078125</v>
      </c>
      <c r="AE109" s="1">
        <v>0.92227357625961304</v>
      </c>
      <c r="AF109" s="1">
        <v>0.12057610601186752</v>
      </c>
      <c r="AG109" s="1">
        <v>99.452606201171875</v>
      </c>
      <c r="AH109" s="1">
        <v>-0.95912462472915649</v>
      </c>
      <c r="AI109" s="1">
        <v>0.15109643340110779</v>
      </c>
      <c r="AJ109" s="1">
        <v>2.5028359144926071E-2</v>
      </c>
      <c r="AK109" s="1">
        <v>1.0327995754778385E-2</v>
      </c>
      <c r="AL109" s="1">
        <v>1.5980012714862823E-2</v>
      </c>
      <c r="AM109" s="1">
        <v>1.1033223941922188E-2</v>
      </c>
      <c r="AN109" s="1">
        <v>0.66666668653488159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87</v>
      </c>
      <c r="AV109">
        <f t="shared" si="64"/>
        <v>0.50101287841796871</v>
      </c>
      <c r="AW109">
        <f t="shared" si="65"/>
        <v>-1.2597758362304697E-5</v>
      </c>
      <c r="AX109">
        <f t="shared" si="66"/>
        <v>303.09844055175779</v>
      </c>
      <c r="AY109">
        <f t="shared" si="67"/>
        <v>303.44065895080564</v>
      </c>
      <c r="AZ109">
        <f t="shared" si="68"/>
        <v>0.14756376890323075</v>
      </c>
      <c r="BA109">
        <f t="shared" si="69"/>
        <v>5.438921372595424E-2</v>
      </c>
      <c r="BB109">
        <f t="shared" si="70"/>
        <v>4.2478485830758581</v>
      </c>
      <c r="BC109">
        <f t="shared" si="71"/>
        <v>42.712290258973674</v>
      </c>
      <c r="BD109">
        <f t="shared" si="72"/>
        <v>20.259018393128947</v>
      </c>
      <c r="BE109">
        <f t="shared" si="73"/>
        <v>30.119549751281738</v>
      </c>
      <c r="BF109">
        <f t="shared" si="74"/>
        <v>4.2897932854299334</v>
      </c>
      <c r="BG109">
        <f t="shared" si="75"/>
        <v>-6.015734880739351E-4</v>
      </c>
      <c r="BH109">
        <f t="shared" si="76"/>
        <v>2.2330364048017071</v>
      </c>
      <c r="BI109">
        <f t="shared" si="77"/>
        <v>2.0567568806282264</v>
      </c>
      <c r="BJ109">
        <f t="shared" si="78"/>
        <v>-3.7597198193925409E-4</v>
      </c>
      <c r="BK109">
        <f t="shared" si="79"/>
        <v>-267.78514480722265</v>
      </c>
      <c r="BL109">
        <f t="shared" si="80"/>
        <v>-6.4057679854136609</v>
      </c>
      <c r="BM109">
        <f t="shared" si="81"/>
        <v>50.96076239942127</v>
      </c>
      <c r="BN109">
        <f t="shared" si="82"/>
        <v>420.90158326650226</v>
      </c>
      <c r="BO109">
        <f t="shared" si="83"/>
        <v>-1.4343623421959493E-3</v>
      </c>
    </row>
    <row r="110" spans="1:67" x14ac:dyDescent="0.25">
      <c r="A110" s="1">
        <v>98</v>
      </c>
      <c r="B110" s="1" t="s">
        <v>185</v>
      </c>
      <c r="C110" s="1" t="s">
        <v>269</v>
      </c>
      <c r="D110" s="1" t="s">
        <v>82</v>
      </c>
      <c r="E110" s="1" t="s">
        <v>83</v>
      </c>
      <c r="F110" s="1" t="s">
        <v>84</v>
      </c>
      <c r="G110" s="1" t="s">
        <v>85</v>
      </c>
      <c r="H110" s="1" t="s">
        <v>86</v>
      </c>
      <c r="I110" s="1">
        <v>711.50000056996942</v>
      </c>
      <c r="J110" s="1">
        <v>0</v>
      </c>
      <c r="K110">
        <f t="shared" ref="K110:K141" si="84">(X110-Y110*(1000-Z110)/(1000-AA110))*AV110</f>
        <v>-1.1896366344524039</v>
      </c>
      <c r="L110">
        <f t="shared" ref="L110:L141" si="85">IF(BG110&lt;&gt;0,1/(1/BG110-1/T110),0)</f>
        <v>-6.0584379618971377E-4</v>
      </c>
      <c r="M110">
        <f t="shared" ref="M110:M141" si="86">((BJ110-AW110/2)*Y110-K110)/(BJ110+AW110/2)</f>
        <v>-2683.0919596881968</v>
      </c>
      <c r="N110">
        <f t="shared" ref="N110:N141" si="87">AW110*1000</f>
        <v>-1.2679429098614902E-2</v>
      </c>
      <c r="O110">
        <f t="shared" ref="O110:O141" si="88">(BB110-BH110)</f>
        <v>2.0131370958885979</v>
      </c>
      <c r="P110">
        <f t="shared" ref="P110:P141" si="89">(V110+BA110*J110)</f>
        <v>29.948740005493164</v>
      </c>
      <c r="Q110" s="1">
        <v>6</v>
      </c>
      <c r="R110">
        <f t="shared" ref="R110:R141" si="90">(Q110*AO110+AP110)</f>
        <v>1.4200000166893005</v>
      </c>
      <c r="S110" s="1">
        <v>1</v>
      </c>
      <c r="T110">
        <f t="shared" ref="T110:T141" si="91">R110*(S110+1)*(S110+1)/(S110*S110+1)</f>
        <v>2.8400000333786011</v>
      </c>
      <c r="U110" s="1">
        <v>30.290876388549805</v>
      </c>
      <c r="V110" s="1">
        <v>29.948740005493164</v>
      </c>
      <c r="W110" s="1">
        <v>30.022603988647461</v>
      </c>
      <c r="X110" s="1">
        <v>417.83377075195313</v>
      </c>
      <c r="Y110" s="1">
        <v>420.21881103515625</v>
      </c>
      <c r="Z110" s="1">
        <v>22.495532989501953</v>
      </c>
      <c r="AA110" s="1">
        <v>22.470794677734375</v>
      </c>
      <c r="AB110" s="1">
        <v>51.634304046630859</v>
      </c>
      <c r="AC110" s="1">
        <v>51.577587127685547</v>
      </c>
      <c r="AD110" s="1">
        <v>300.614990234375</v>
      </c>
      <c r="AE110" s="1">
        <v>0.90770971775054932</v>
      </c>
      <c r="AF110" s="1">
        <v>9.0075679123401642E-2</v>
      </c>
      <c r="AG110" s="1">
        <v>99.452850341796875</v>
      </c>
      <c r="AH110" s="1">
        <v>-0.95912462472915649</v>
      </c>
      <c r="AI110" s="1">
        <v>0.15109643340110779</v>
      </c>
      <c r="AJ110" s="1">
        <v>2.5028359144926071E-2</v>
      </c>
      <c r="AK110" s="1">
        <v>1.0327995754778385E-2</v>
      </c>
      <c r="AL110" s="1">
        <v>1.5980012714862823E-2</v>
      </c>
      <c r="AM110" s="1">
        <v>1.1033223941922188E-2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87</v>
      </c>
      <c r="AV110">
        <f t="shared" ref="AV110:AV141" si="92">AD110*0.000001/(Q110*0.0001)</f>
        <v>0.50102498372395832</v>
      </c>
      <c r="AW110">
        <f t="shared" ref="AW110:AW141" si="93">(AA110-Z110)/(1000-AA110)*AV110</f>
        <v>-1.2679429098614901E-5</v>
      </c>
      <c r="AX110">
        <f t="shared" ref="AX110:AX141" si="94">(V110+273.15)</f>
        <v>303.09874000549314</v>
      </c>
      <c r="AY110">
        <f t="shared" ref="AY110:AY141" si="95">(U110+273.15)</f>
        <v>303.44087638854978</v>
      </c>
      <c r="AZ110">
        <f t="shared" ref="AZ110:AZ141" si="96">(AE110*AQ110+AF110*AR110)*AS110</f>
        <v>0.14523355159386497</v>
      </c>
      <c r="BA110">
        <f t="shared" ref="BA110:BA141" si="97">((AZ110+0.00000010773*(AY110^4-AX110^4))-AW110*44100)/(R110*0.92*2*29.3+0.00000043092*AX110^3)</f>
        <v>5.4392536627089726E-2</v>
      </c>
      <c r="BB110">
        <f t="shared" ref="BB110:BB141" si="98">0.61365*EXP(17.502*P110/(240.97+P110))</f>
        <v>4.2479216760345606</v>
      </c>
      <c r="BC110">
        <f t="shared" ref="BC110:BC141" si="99">BB110*1000/AG110</f>
        <v>42.712920358093491</v>
      </c>
      <c r="BD110">
        <f t="shared" ref="BD110:BD141" si="100">(BC110-AA110)</f>
        <v>20.242125680359116</v>
      </c>
      <c r="BE110">
        <f t="shared" ref="BE110:BE141" si="101">IF(J110,V110,(U110+V110)/2)</f>
        <v>30.119808197021484</v>
      </c>
      <c r="BF110">
        <f t="shared" ref="BF110:BF141" si="102">0.61365*EXP(17.502*BE110/(240.97+BE110))</f>
        <v>4.2898569112882452</v>
      </c>
      <c r="BG110">
        <f t="shared" ref="BG110:BG141" si="103">IF(BD110&lt;&gt;0,(1000-(BC110+AA110)/2)/BD110*AW110,0)</f>
        <v>-6.0597306556228921E-4</v>
      </c>
      <c r="BH110">
        <f t="shared" ref="BH110:BH141" si="104">AA110*AG110/1000</f>
        <v>2.2347845801459627</v>
      </c>
      <c r="BI110">
        <f t="shared" ref="BI110:BI141" si="105">(BF110-BH110)</f>
        <v>2.0550723311422825</v>
      </c>
      <c r="BJ110">
        <f t="shared" ref="BJ110:BJ141" si="106">1/(1.6/L110+1.37/T110)</f>
        <v>-3.7872154980943197E-4</v>
      </c>
      <c r="BK110">
        <f t="shared" ref="BK110:BK141" si="107">M110*AG110*0.001</f>
        <v>-266.84114312014873</v>
      </c>
      <c r="BL110">
        <f t="shared" ref="BL110:BL141" si="108">M110/Y110</f>
        <v>-6.3849877474041126</v>
      </c>
      <c r="BM110">
        <f t="shared" ref="BM110:BM141" si="109">(1-AW110*AG110/BB110/L110)*100</f>
        <v>51.001840339634576</v>
      </c>
      <c r="BN110">
        <f t="shared" ref="BN110:BN141" si="110">(Y110-K110/(T110/1.35))</f>
        <v>420.78430731601372</v>
      </c>
      <c r="BO110">
        <f t="shared" ref="BO110:BO141" si="111">K110*BM110/100/BN110</f>
        <v>-1.4419182616274501E-3</v>
      </c>
    </row>
    <row r="111" spans="1:67" x14ac:dyDescent="0.25">
      <c r="A111" s="1">
        <v>99</v>
      </c>
      <c r="B111" s="1" t="s">
        <v>186</v>
      </c>
      <c r="C111" s="1" t="s">
        <v>269</v>
      </c>
      <c r="D111" s="1" t="s">
        <v>82</v>
      </c>
      <c r="E111" s="1" t="s">
        <v>83</v>
      </c>
      <c r="F111" s="1" t="s">
        <v>84</v>
      </c>
      <c r="G111" s="1" t="s">
        <v>85</v>
      </c>
      <c r="H111" s="1" t="s">
        <v>86</v>
      </c>
      <c r="I111" s="1">
        <v>716.50000045821071</v>
      </c>
      <c r="J111" s="1">
        <v>0</v>
      </c>
      <c r="K111">
        <f t="shared" si="84"/>
        <v>-1.1438938071519462</v>
      </c>
      <c r="L111">
        <f t="shared" si="85"/>
        <v>-6.0226767349450525E-4</v>
      </c>
      <c r="M111">
        <f t="shared" si="86"/>
        <v>-2582.078428037466</v>
      </c>
      <c r="N111">
        <f t="shared" si="87"/>
        <v>-1.2592289181920797E-2</v>
      </c>
      <c r="O111">
        <f t="shared" si="88"/>
        <v>2.0111637334029711</v>
      </c>
      <c r="P111">
        <f t="shared" si="89"/>
        <v>29.947843551635742</v>
      </c>
      <c r="Q111" s="1">
        <v>6</v>
      </c>
      <c r="R111">
        <f t="shared" si="90"/>
        <v>1.4200000166893005</v>
      </c>
      <c r="S111" s="1">
        <v>1</v>
      </c>
      <c r="T111">
        <f t="shared" si="91"/>
        <v>2.8400000333786011</v>
      </c>
      <c r="U111" s="1">
        <v>30.291213989257813</v>
      </c>
      <c r="V111" s="1">
        <v>29.947843551635742</v>
      </c>
      <c r="W111" s="1">
        <v>30.022228240966797</v>
      </c>
      <c r="X111" s="1">
        <v>417.81857299804688</v>
      </c>
      <c r="Y111" s="1">
        <v>420.1123046875</v>
      </c>
      <c r="Z111" s="1">
        <v>22.512960433959961</v>
      </c>
      <c r="AA111" s="1">
        <v>22.488391876220703</v>
      </c>
      <c r="AB111" s="1">
        <v>51.673511505126953</v>
      </c>
      <c r="AC111" s="1">
        <v>51.617240905761719</v>
      </c>
      <c r="AD111" s="1">
        <v>300.60638427734375</v>
      </c>
      <c r="AE111" s="1">
        <v>0.95454573631286621</v>
      </c>
      <c r="AF111" s="1">
        <v>5.79402856528759E-2</v>
      </c>
      <c r="AG111" s="1">
        <v>99.453048706054688</v>
      </c>
      <c r="AH111" s="1">
        <v>-0.95912462472915649</v>
      </c>
      <c r="AI111" s="1">
        <v>0.15109643340110779</v>
      </c>
      <c r="AJ111" s="1">
        <v>2.5028359144926071E-2</v>
      </c>
      <c r="AK111" s="1">
        <v>1.0327995754778385E-2</v>
      </c>
      <c r="AL111" s="1">
        <v>1.5980012714862823E-2</v>
      </c>
      <c r="AM111" s="1">
        <v>1.1033223941922188E-2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87</v>
      </c>
      <c r="AV111">
        <f t="shared" si="92"/>
        <v>0.50101064046223953</v>
      </c>
      <c r="AW111">
        <f t="shared" si="93"/>
        <v>-1.2592289181920798E-5</v>
      </c>
      <c r="AX111">
        <f t="shared" si="94"/>
        <v>303.09784355163572</v>
      </c>
      <c r="AY111">
        <f t="shared" si="95"/>
        <v>303.44121398925779</v>
      </c>
      <c r="AZ111">
        <f t="shared" si="96"/>
        <v>0.15272731439633702</v>
      </c>
      <c r="BA111">
        <f t="shared" si="97"/>
        <v>5.4601199402562597E-2</v>
      </c>
      <c r="BB111">
        <f t="shared" si="98"/>
        <v>4.2477028659895932</v>
      </c>
      <c r="BC111">
        <f t="shared" si="99"/>
        <v>42.710635030849424</v>
      </c>
      <c r="BD111">
        <f t="shared" si="100"/>
        <v>20.222243154628721</v>
      </c>
      <c r="BE111">
        <f t="shared" si="101"/>
        <v>30.119528770446777</v>
      </c>
      <c r="BF111">
        <f t="shared" si="102"/>
        <v>4.2897881202671959</v>
      </c>
      <c r="BG111">
        <f t="shared" si="103"/>
        <v>-6.0239542112990789E-4</v>
      </c>
      <c r="BH111">
        <f t="shared" si="104"/>
        <v>2.2365391325866222</v>
      </c>
      <c r="BI111">
        <f t="shared" si="105"/>
        <v>2.0532489876805737</v>
      </c>
      <c r="BJ111">
        <f t="shared" si="106"/>
        <v>-3.764856587951246E-4</v>
      </c>
      <c r="BK111">
        <f t="shared" si="107"/>
        <v>-256.79557166646322</v>
      </c>
      <c r="BL111">
        <f t="shared" si="108"/>
        <v>-6.1461623457045418</v>
      </c>
      <c r="BM111">
        <f t="shared" si="109"/>
        <v>51.047023117397863</v>
      </c>
      <c r="BN111">
        <f t="shared" si="110"/>
        <v>420.65605701901598</v>
      </c>
      <c r="BO111">
        <f t="shared" si="111"/>
        <v>-1.3881263004111217E-3</v>
      </c>
    </row>
    <row r="112" spans="1:67" x14ac:dyDescent="0.25">
      <c r="A112" s="1">
        <v>100</v>
      </c>
      <c r="B112" s="1" t="s">
        <v>187</v>
      </c>
      <c r="C112" s="1" t="s">
        <v>269</v>
      </c>
      <c r="D112" s="1" t="s">
        <v>82</v>
      </c>
      <c r="E112" s="1" t="s">
        <v>83</v>
      </c>
      <c r="F112" s="1" t="s">
        <v>84</v>
      </c>
      <c r="G112" s="1" t="s">
        <v>85</v>
      </c>
      <c r="H112" s="1" t="s">
        <v>86</v>
      </c>
      <c r="I112" s="1">
        <v>722.00000033527613</v>
      </c>
      <c r="J112" s="1">
        <v>0</v>
      </c>
      <c r="K112">
        <f t="shared" si="84"/>
        <v>-1.1038192073957733</v>
      </c>
      <c r="L112">
        <f t="shared" si="85"/>
        <v>-6.3462233258938816E-4</v>
      </c>
      <c r="M112">
        <f t="shared" si="86"/>
        <v>-2330.435587175954</v>
      </c>
      <c r="N112">
        <f t="shared" si="87"/>
        <v>-1.3256168746619373E-2</v>
      </c>
      <c r="O112">
        <f t="shared" si="88"/>
        <v>2.0092144985518319</v>
      </c>
      <c r="P112">
        <f t="shared" si="89"/>
        <v>29.947471618652344</v>
      </c>
      <c r="Q112" s="1">
        <v>6</v>
      </c>
      <c r="R112">
        <f t="shared" si="90"/>
        <v>1.4200000166893005</v>
      </c>
      <c r="S112" s="1">
        <v>1</v>
      </c>
      <c r="T112">
        <f t="shared" si="91"/>
        <v>2.8400000333786011</v>
      </c>
      <c r="U112" s="1">
        <v>30.290897369384766</v>
      </c>
      <c r="V112" s="1">
        <v>29.947471618652344</v>
      </c>
      <c r="W112" s="1">
        <v>30.021566390991211</v>
      </c>
      <c r="X112" s="1">
        <v>417.83181762695313</v>
      </c>
      <c r="Y112" s="1">
        <v>420.046142578125</v>
      </c>
      <c r="Z112" s="1">
        <v>22.532928466796875</v>
      </c>
      <c r="AA112" s="1">
        <v>22.507064819335938</v>
      </c>
      <c r="AB112" s="1">
        <v>51.719997406005859</v>
      </c>
      <c r="AC112" s="1">
        <v>51.660968780517578</v>
      </c>
      <c r="AD112" s="1">
        <v>300.60287475585938</v>
      </c>
      <c r="AE112" s="1">
        <v>0.96251291036605835</v>
      </c>
      <c r="AF112" s="1">
        <v>0.10590706765651703</v>
      </c>
      <c r="AG112" s="1">
        <v>99.453109741210938</v>
      </c>
      <c r="AH112" s="1">
        <v>-0.95912462472915649</v>
      </c>
      <c r="AI112" s="1">
        <v>0.15109643340110779</v>
      </c>
      <c r="AJ112" s="1">
        <v>2.5028359144926071E-2</v>
      </c>
      <c r="AK112" s="1">
        <v>1.0327995754778385E-2</v>
      </c>
      <c r="AL112" s="1">
        <v>1.5980012714862823E-2</v>
      </c>
      <c r="AM112" s="1">
        <v>1.1033223941922188E-2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87</v>
      </c>
      <c r="AV112">
        <f t="shared" si="92"/>
        <v>0.50100479125976549</v>
      </c>
      <c r="AW112">
        <f t="shared" si="93"/>
        <v>-1.3256168746619373E-5</v>
      </c>
      <c r="AX112">
        <f t="shared" si="94"/>
        <v>303.09747161865232</v>
      </c>
      <c r="AY112">
        <f t="shared" si="95"/>
        <v>303.44089736938474</v>
      </c>
      <c r="AZ112">
        <f t="shared" si="96"/>
        <v>0.15400206221635493</v>
      </c>
      <c r="BA112">
        <f t="shared" si="97"/>
        <v>5.4953583505933282E-2</v>
      </c>
      <c r="BB112">
        <f t="shared" si="98"/>
        <v>4.247612085981797</v>
      </c>
      <c r="BC112">
        <f t="shared" si="99"/>
        <v>42.709696026947761</v>
      </c>
      <c r="BD112">
        <f t="shared" si="100"/>
        <v>20.202631207611823</v>
      </c>
      <c r="BE112">
        <f t="shared" si="101"/>
        <v>30.119184494018555</v>
      </c>
      <c r="BF112">
        <f t="shared" si="102"/>
        <v>4.2897033654163472</v>
      </c>
      <c r="BG112">
        <f t="shared" si="103"/>
        <v>-6.3476417608140728E-4</v>
      </c>
      <c r="BH112">
        <f t="shared" si="104"/>
        <v>2.2383975874299651</v>
      </c>
      <c r="BI112">
        <f t="shared" si="105"/>
        <v>2.0513057779863821</v>
      </c>
      <c r="BJ112">
        <f t="shared" si="106"/>
        <v>-3.9671486386083334E-4</v>
      </c>
      <c r="BK112">
        <f t="shared" si="107"/>
        <v>-231.7690661962335</v>
      </c>
      <c r="BL112">
        <f t="shared" si="108"/>
        <v>-5.5480466333350815</v>
      </c>
      <c r="BM112">
        <f t="shared" si="109"/>
        <v>51.092417929640007</v>
      </c>
      <c r="BN112">
        <f t="shared" si="110"/>
        <v>420.57084536420615</v>
      </c>
      <c r="BO112">
        <f t="shared" si="111"/>
        <v>-1.3409581972851758E-3</v>
      </c>
    </row>
    <row r="113" spans="1:67" x14ac:dyDescent="0.25">
      <c r="A113" s="1">
        <v>101</v>
      </c>
      <c r="B113" s="1" t="s">
        <v>188</v>
      </c>
      <c r="C113" s="1" t="s">
        <v>269</v>
      </c>
      <c r="D113" s="1" t="s">
        <v>82</v>
      </c>
      <c r="E113" s="1" t="s">
        <v>83</v>
      </c>
      <c r="F113" s="1" t="s">
        <v>84</v>
      </c>
      <c r="G113" s="1" t="s">
        <v>85</v>
      </c>
      <c r="H113" s="1" t="s">
        <v>86</v>
      </c>
      <c r="I113" s="1">
        <v>727.00000022351742</v>
      </c>
      <c r="J113" s="1">
        <v>0</v>
      </c>
      <c r="K113">
        <f t="shared" si="84"/>
        <v>-1.0813227899064071</v>
      </c>
      <c r="L113">
        <f t="shared" si="85"/>
        <v>-6.3672156825627583E-4</v>
      </c>
      <c r="M113">
        <f t="shared" si="86"/>
        <v>-2265.8842905053666</v>
      </c>
      <c r="N113">
        <f t="shared" si="87"/>
        <v>-1.3288567176214095E-2</v>
      </c>
      <c r="O113">
        <f t="shared" si="88"/>
        <v>2.0074650964093896</v>
      </c>
      <c r="P113">
        <f t="shared" si="89"/>
        <v>29.947303771972656</v>
      </c>
      <c r="Q113" s="1">
        <v>6</v>
      </c>
      <c r="R113">
        <f t="shared" si="90"/>
        <v>1.4200000166893005</v>
      </c>
      <c r="S113" s="1">
        <v>1</v>
      </c>
      <c r="T113">
        <f t="shared" si="91"/>
        <v>2.8400000333786011</v>
      </c>
      <c r="U113" s="1">
        <v>30.290987014770508</v>
      </c>
      <c r="V113" s="1">
        <v>29.947303771972656</v>
      </c>
      <c r="W113" s="1">
        <v>30.021242141723633</v>
      </c>
      <c r="X113" s="1">
        <v>417.83743286132813</v>
      </c>
      <c r="Y113" s="1">
        <v>420.00689697265625</v>
      </c>
      <c r="Z113" s="1">
        <v>22.550176620483398</v>
      </c>
      <c r="AA113" s="1">
        <v>22.524250030517578</v>
      </c>
      <c r="AB113" s="1">
        <v>51.759540557861328</v>
      </c>
      <c r="AC113" s="1">
        <v>51.700103759765625</v>
      </c>
      <c r="AD113" s="1">
        <v>300.6007080078125</v>
      </c>
      <c r="AE113" s="1">
        <v>0.9917595386505127</v>
      </c>
      <c r="AF113" s="1">
        <v>0.16231788694858551</v>
      </c>
      <c r="AG113" s="1">
        <v>99.453079223632813</v>
      </c>
      <c r="AH113" s="1">
        <v>-0.95912462472915649</v>
      </c>
      <c r="AI113" s="1">
        <v>0.15109643340110779</v>
      </c>
      <c r="AJ113" s="1">
        <v>2.5028359144926071E-2</v>
      </c>
      <c r="AK113" s="1">
        <v>1.0327995754778385E-2</v>
      </c>
      <c r="AL113" s="1">
        <v>1.5980012714862823E-2</v>
      </c>
      <c r="AM113" s="1">
        <v>1.1033223941922188E-2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87</v>
      </c>
      <c r="AV113">
        <f t="shared" si="92"/>
        <v>0.50100118001302074</v>
      </c>
      <c r="AW113">
        <f t="shared" si="93"/>
        <v>-1.3288567176214095E-5</v>
      </c>
      <c r="AX113">
        <f t="shared" si="94"/>
        <v>303.09730377197263</v>
      </c>
      <c r="AY113">
        <f t="shared" si="95"/>
        <v>303.44098701477049</v>
      </c>
      <c r="AZ113">
        <f t="shared" si="96"/>
        <v>0.15868152263727353</v>
      </c>
      <c r="BA113">
        <f t="shared" si="97"/>
        <v>5.5057504557365425E-2</v>
      </c>
      <c r="BB113">
        <f t="shared" si="98"/>
        <v>4.2475711191473682</v>
      </c>
      <c r="BC113">
        <f t="shared" si="99"/>
        <v>42.709297211363037</v>
      </c>
      <c r="BD113">
        <f t="shared" si="100"/>
        <v>20.185047180845459</v>
      </c>
      <c r="BE113">
        <f t="shared" si="101"/>
        <v>30.119145393371582</v>
      </c>
      <c r="BF113">
        <f t="shared" si="102"/>
        <v>4.2896937396114385</v>
      </c>
      <c r="BG113">
        <f t="shared" si="103"/>
        <v>-6.3686435179996547E-4</v>
      </c>
      <c r="BH113">
        <f t="shared" si="104"/>
        <v>2.2401060227379785</v>
      </c>
      <c r="BI113">
        <f t="shared" si="105"/>
        <v>2.04958771687346</v>
      </c>
      <c r="BJ113">
        <f t="shared" si="106"/>
        <v>-3.9802738920287974E-4</v>
      </c>
      <c r="BK113">
        <f t="shared" si="107"/>
        <v>-225.34916985521525</v>
      </c>
      <c r="BL113">
        <f t="shared" si="108"/>
        <v>-5.394874005254449</v>
      </c>
      <c r="BM113">
        <f t="shared" si="109"/>
        <v>51.134069866414443</v>
      </c>
      <c r="BN113">
        <f t="shared" si="110"/>
        <v>420.52090603928184</v>
      </c>
      <c r="BO113">
        <f t="shared" si="111"/>
        <v>-1.3148557965404794E-3</v>
      </c>
    </row>
    <row r="114" spans="1:67" x14ac:dyDescent="0.25">
      <c r="A114" s="1">
        <v>102</v>
      </c>
      <c r="B114" s="1" t="s">
        <v>189</v>
      </c>
      <c r="C114" s="1" t="s">
        <v>269</v>
      </c>
      <c r="D114" s="1" t="s">
        <v>82</v>
      </c>
      <c r="E114" s="1" t="s">
        <v>83</v>
      </c>
      <c r="F114" s="1" t="s">
        <v>84</v>
      </c>
      <c r="G114" s="1" t="s">
        <v>85</v>
      </c>
      <c r="H114" s="1" t="s">
        <v>86</v>
      </c>
      <c r="I114" s="1">
        <v>732.00000011175871</v>
      </c>
      <c r="J114" s="1">
        <v>0</v>
      </c>
      <c r="K114">
        <f t="shared" si="84"/>
        <v>-1.0641804102347965</v>
      </c>
      <c r="L114">
        <f t="shared" si="85"/>
        <v>-6.7420491375489355E-4</v>
      </c>
      <c r="M114">
        <f t="shared" si="86"/>
        <v>-2077.34981273834</v>
      </c>
      <c r="N114">
        <f t="shared" si="87"/>
        <v>-1.4060316642048694E-2</v>
      </c>
      <c r="O114">
        <f t="shared" si="88"/>
        <v>2.0059245725052302</v>
      </c>
      <c r="P114">
        <f t="shared" si="89"/>
        <v>29.947422027587891</v>
      </c>
      <c r="Q114" s="1">
        <v>6</v>
      </c>
      <c r="R114">
        <f t="shared" si="90"/>
        <v>1.4200000166893005</v>
      </c>
      <c r="S114" s="1">
        <v>1</v>
      </c>
      <c r="T114">
        <f t="shared" si="91"/>
        <v>2.8400000333786011</v>
      </c>
      <c r="U114" s="1">
        <v>30.291324615478516</v>
      </c>
      <c r="V114" s="1">
        <v>29.947422027587891</v>
      </c>
      <c r="W114" s="1">
        <v>30.021331787109375</v>
      </c>
      <c r="X114" s="1">
        <v>417.83175659179688</v>
      </c>
      <c r="Y114" s="1">
        <v>419.96762084960938</v>
      </c>
      <c r="Z114" s="1">
        <v>22.567394256591797</v>
      </c>
      <c r="AA114" s="1">
        <v>22.539962768554688</v>
      </c>
      <c r="AB114" s="1">
        <v>51.79888916015625</v>
      </c>
      <c r="AC114" s="1">
        <v>51.736392974853516</v>
      </c>
      <c r="AD114" s="1">
        <v>300.6048583984375</v>
      </c>
      <c r="AE114" s="1">
        <v>0.95873093605041504</v>
      </c>
      <c r="AF114" s="1">
        <v>0.1641647070646286</v>
      </c>
      <c r="AG114" s="1">
        <v>99.453376770019531</v>
      </c>
      <c r="AH114" s="1">
        <v>-0.95912462472915649</v>
      </c>
      <c r="AI114" s="1">
        <v>0.15109643340110779</v>
      </c>
      <c r="AJ114" s="1">
        <v>2.5028359144926071E-2</v>
      </c>
      <c r="AK114" s="1">
        <v>1.0327995754778385E-2</v>
      </c>
      <c r="AL114" s="1">
        <v>1.5980012714862823E-2</v>
      </c>
      <c r="AM114" s="1">
        <v>1.1033223941922188E-2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87</v>
      </c>
      <c r="AV114">
        <f t="shared" si="92"/>
        <v>0.50100809733072915</v>
      </c>
      <c r="AW114">
        <f t="shared" si="93"/>
        <v>-1.4060316642048694E-5</v>
      </c>
      <c r="AX114">
        <f t="shared" si="94"/>
        <v>303.09742202758787</v>
      </c>
      <c r="AY114">
        <f t="shared" si="95"/>
        <v>303.44132461547849</v>
      </c>
      <c r="AZ114">
        <f t="shared" si="96"/>
        <v>0.15339694633937739</v>
      </c>
      <c r="BA114">
        <f t="shared" si="97"/>
        <v>5.5412028505995449E-2</v>
      </c>
      <c r="BB114">
        <f t="shared" si="98"/>
        <v>4.247599982108512</v>
      </c>
      <c r="BC114">
        <f t="shared" si="99"/>
        <v>42.709459648925275</v>
      </c>
      <c r="BD114">
        <f t="shared" si="100"/>
        <v>20.169496880370588</v>
      </c>
      <c r="BE114">
        <f t="shared" si="101"/>
        <v>30.119373321533203</v>
      </c>
      <c r="BF114">
        <f t="shared" si="102"/>
        <v>4.2897498512757286</v>
      </c>
      <c r="BG114">
        <f t="shared" si="103"/>
        <v>-6.7436500537283121E-4</v>
      </c>
      <c r="BH114">
        <f t="shared" si="104"/>
        <v>2.2416754096032818</v>
      </c>
      <c r="BI114">
        <f t="shared" si="105"/>
        <v>2.0480744416724468</v>
      </c>
      <c r="BJ114">
        <f t="shared" si="106"/>
        <v>-4.2146374220244074E-4</v>
      </c>
      <c r="BK114">
        <f t="shared" si="107"/>
        <v>-206.59945360939565</v>
      </c>
      <c r="BL114">
        <f t="shared" si="108"/>
        <v>-4.9464523206236422</v>
      </c>
      <c r="BM114">
        <f t="shared" si="109"/>
        <v>51.170856001703648</v>
      </c>
      <c r="BN114">
        <f t="shared" si="110"/>
        <v>420.47348124993755</v>
      </c>
      <c r="BO114">
        <f t="shared" si="111"/>
        <v>-1.2950881556211525E-3</v>
      </c>
    </row>
    <row r="115" spans="1:67" x14ac:dyDescent="0.25">
      <c r="A115" s="1">
        <v>103</v>
      </c>
      <c r="B115" s="1" t="s">
        <v>190</v>
      </c>
      <c r="C115" s="1" t="s">
        <v>269</v>
      </c>
      <c r="D115" s="1" t="s">
        <v>82</v>
      </c>
      <c r="E115" s="1" t="s">
        <v>83</v>
      </c>
      <c r="F115" s="1" t="s">
        <v>84</v>
      </c>
      <c r="G115" s="1" t="s">
        <v>85</v>
      </c>
      <c r="H115" s="1" t="s">
        <v>86</v>
      </c>
      <c r="I115" s="1">
        <v>737.49999998882413</v>
      </c>
      <c r="J115" s="1">
        <v>0</v>
      </c>
      <c r="K115">
        <f t="shared" si="84"/>
        <v>-1.0382798105739701</v>
      </c>
      <c r="L115">
        <f t="shared" si="85"/>
        <v>-6.8267658316729322E-4</v>
      </c>
      <c r="M115">
        <f t="shared" si="86"/>
        <v>-1986.8913367816392</v>
      </c>
      <c r="N115">
        <f t="shared" si="87"/>
        <v>-1.4223524415360095E-2</v>
      </c>
      <c r="O115">
        <f t="shared" si="88"/>
        <v>2.0040025385248459</v>
      </c>
      <c r="P115">
        <f t="shared" si="89"/>
        <v>29.947048187255859</v>
      </c>
      <c r="Q115" s="1">
        <v>6</v>
      </c>
      <c r="R115">
        <f t="shared" si="90"/>
        <v>1.4200000166893005</v>
      </c>
      <c r="S115" s="1">
        <v>1</v>
      </c>
      <c r="T115">
        <f t="shared" si="91"/>
        <v>2.8400000333786011</v>
      </c>
      <c r="U115" s="1">
        <v>30.291225433349609</v>
      </c>
      <c r="V115" s="1">
        <v>29.947048187255859</v>
      </c>
      <c r="W115" s="1">
        <v>30.020980834960938</v>
      </c>
      <c r="X115" s="1">
        <v>417.84371948242188</v>
      </c>
      <c r="Y115" s="1">
        <v>419.92807006835938</v>
      </c>
      <c r="Z115" s="1">
        <v>22.586128234863281</v>
      </c>
      <c r="AA115" s="1">
        <v>22.558378219604492</v>
      </c>
      <c r="AB115" s="1">
        <v>51.841865539550781</v>
      </c>
      <c r="AC115" s="1">
        <v>51.778408050537109</v>
      </c>
      <c r="AD115" s="1">
        <v>300.59799194335938</v>
      </c>
      <c r="AE115" s="1">
        <v>0.98949027061462402</v>
      </c>
      <c r="AF115" s="1">
        <v>0.157252237200737</v>
      </c>
      <c r="AG115" s="1">
        <v>99.453346252441406</v>
      </c>
      <c r="AH115" s="1">
        <v>-0.95912462472915649</v>
      </c>
      <c r="AI115" s="1">
        <v>0.15109643340110779</v>
      </c>
      <c r="AJ115" s="1">
        <v>2.5028359144926071E-2</v>
      </c>
      <c r="AK115" s="1">
        <v>1.0327995754778385E-2</v>
      </c>
      <c r="AL115" s="1">
        <v>1.5980012714862823E-2</v>
      </c>
      <c r="AM115" s="1">
        <v>1.1033223941922188E-2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87</v>
      </c>
      <c r="AV115">
        <f t="shared" si="92"/>
        <v>0.50099665323893228</v>
      </c>
      <c r="AW115">
        <f t="shared" si="93"/>
        <v>-1.4223524415360094E-5</v>
      </c>
      <c r="AX115">
        <f t="shared" si="94"/>
        <v>303.09704818725584</v>
      </c>
      <c r="AY115">
        <f t="shared" si="95"/>
        <v>303.44122543334959</v>
      </c>
      <c r="AZ115">
        <f t="shared" si="96"/>
        <v>0.15831843975964688</v>
      </c>
      <c r="BA115">
        <f t="shared" si="97"/>
        <v>5.5586080191487357E-2</v>
      </c>
      <c r="BB115">
        <f t="shared" si="98"/>
        <v>4.2475087384927042</v>
      </c>
      <c r="BC115">
        <f t="shared" si="99"/>
        <v>42.708555303019125</v>
      </c>
      <c r="BD115">
        <f t="shared" si="100"/>
        <v>20.150177083414633</v>
      </c>
      <c r="BE115">
        <f t="shared" si="101"/>
        <v>30.119136810302734</v>
      </c>
      <c r="BF115">
        <f t="shared" si="102"/>
        <v>4.2896916266323926</v>
      </c>
      <c r="BG115">
        <f t="shared" si="103"/>
        <v>-6.8284072378936545E-4</v>
      </c>
      <c r="BH115">
        <f t="shared" si="104"/>
        <v>2.2435061999678583</v>
      </c>
      <c r="BI115">
        <f t="shared" si="105"/>
        <v>2.0461854266645343</v>
      </c>
      <c r="BJ115">
        <f t="shared" si="106"/>
        <v>-4.2676070232341718E-4</v>
      </c>
      <c r="BK115">
        <f t="shared" si="107"/>
        <v>-197.60299208292054</v>
      </c>
      <c r="BL115">
        <f t="shared" si="108"/>
        <v>-4.7315039846185956</v>
      </c>
      <c r="BM115">
        <f t="shared" si="109"/>
        <v>51.216008024404388</v>
      </c>
      <c r="BN115">
        <f t="shared" si="110"/>
        <v>420.42161856406392</v>
      </c>
      <c r="BO115">
        <f t="shared" si="111"/>
        <v>-1.2648385516319607E-3</v>
      </c>
    </row>
    <row r="116" spans="1:67" x14ac:dyDescent="0.25">
      <c r="A116" s="1">
        <v>104</v>
      </c>
      <c r="B116" s="1" t="s">
        <v>191</v>
      </c>
      <c r="C116" s="1" t="s">
        <v>269</v>
      </c>
      <c r="D116" s="1" t="s">
        <v>82</v>
      </c>
      <c r="E116" s="1" t="s">
        <v>83</v>
      </c>
      <c r="F116" s="1" t="s">
        <v>84</v>
      </c>
      <c r="G116" s="1" t="s">
        <v>85</v>
      </c>
      <c r="H116" s="1" t="s">
        <v>86</v>
      </c>
      <c r="I116" s="1">
        <v>742.49999987706542</v>
      </c>
      <c r="J116" s="1">
        <v>0</v>
      </c>
      <c r="K116">
        <f t="shared" si="84"/>
        <v>-1.0398250389959323</v>
      </c>
      <c r="L116">
        <f t="shared" si="85"/>
        <v>-6.9720487452884321E-4</v>
      </c>
      <c r="M116">
        <f t="shared" si="86"/>
        <v>-1940.5236806518219</v>
      </c>
      <c r="N116">
        <f t="shared" si="87"/>
        <v>-1.4513364336469943E-2</v>
      </c>
      <c r="O116">
        <f t="shared" si="88"/>
        <v>2.0022066722038829</v>
      </c>
      <c r="P116">
        <f t="shared" si="89"/>
        <v>29.946392059326172</v>
      </c>
      <c r="Q116" s="1">
        <v>6</v>
      </c>
      <c r="R116">
        <f t="shared" si="90"/>
        <v>1.4200000166893005</v>
      </c>
      <c r="S116" s="1">
        <v>1</v>
      </c>
      <c r="T116">
        <f t="shared" si="91"/>
        <v>2.8400000333786011</v>
      </c>
      <c r="U116" s="1">
        <v>30.29130744934082</v>
      </c>
      <c r="V116" s="1">
        <v>29.946392059326172</v>
      </c>
      <c r="W116" s="1">
        <v>30.021144866943359</v>
      </c>
      <c r="X116" s="1">
        <v>417.84103393554688</v>
      </c>
      <c r="Y116" s="1">
        <v>419.92868041992188</v>
      </c>
      <c r="Z116" s="1">
        <v>22.603103637695313</v>
      </c>
      <c r="AA116" s="1">
        <v>22.574789047241211</v>
      </c>
      <c r="AB116" s="1">
        <v>51.880916595458984</v>
      </c>
      <c r="AC116" s="1">
        <v>51.816024780273438</v>
      </c>
      <c r="AD116" s="1">
        <v>300.60250854492188</v>
      </c>
      <c r="AE116" s="1">
        <v>0.94298470020294189</v>
      </c>
      <c r="AF116" s="1">
        <v>0.12237115204334259</v>
      </c>
      <c r="AG116" s="1">
        <v>99.453506469726563</v>
      </c>
      <c r="AH116" s="1">
        <v>-0.95912462472915649</v>
      </c>
      <c r="AI116" s="1">
        <v>0.15109643340110779</v>
      </c>
      <c r="AJ116" s="1">
        <v>2.5028359144926071E-2</v>
      </c>
      <c r="AK116" s="1">
        <v>1.0327995754778385E-2</v>
      </c>
      <c r="AL116" s="1">
        <v>1.5980012714862823E-2</v>
      </c>
      <c r="AM116" s="1">
        <v>1.1033223941922188E-2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87</v>
      </c>
      <c r="AV116">
        <f t="shared" si="92"/>
        <v>0.50100418090820309</v>
      </c>
      <c r="AW116">
        <f t="shared" si="93"/>
        <v>-1.4513364336469942E-5</v>
      </c>
      <c r="AX116">
        <f t="shared" si="94"/>
        <v>303.09639205932615</v>
      </c>
      <c r="AY116">
        <f t="shared" si="95"/>
        <v>303.4413074493408</v>
      </c>
      <c r="AZ116">
        <f t="shared" si="96"/>
        <v>0.15087754866009462</v>
      </c>
      <c r="BA116">
        <f t="shared" si="97"/>
        <v>5.5746498178781856E-2</v>
      </c>
      <c r="BB116">
        <f t="shared" si="98"/>
        <v>4.247348600766399</v>
      </c>
      <c r="BC116">
        <f t="shared" si="99"/>
        <v>42.706876323755189</v>
      </c>
      <c r="BD116">
        <f t="shared" si="100"/>
        <v>20.132087276513978</v>
      </c>
      <c r="BE116">
        <f t="shared" si="101"/>
        <v>30.118849754333496</v>
      </c>
      <c r="BF116">
        <f t="shared" si="102"/>
        <v>4.2896209597444912</v>
      </c>
      <c r="BG116">
        <f t="shared" si="103"/>
        <v>-6.9737607663951167E-4</v>
      </c>
      <c r="BH116">
        <f t="shared" si="104"/>
        <v>2.245141928562516</v>
      </c>
      <c r="BI116">
        <f t="shared" si="105"/>
        <v>2.0444790311819752</v>
      </c>
      <c r="BJ116">
        <f t="shared" si="106"/>
        <v>-4.3584466322613196E-4</v>
      </c>
      <c r="BK116">
        <f t="shared" si="107"/>
        <v>-192.99188442836359</v>
      </c>
      <c r="BL116">
        <f t="shared" si="108"/>
        <v>-4.6210791763766403</v>
      </c>
      <c r="BM116">
        <f t="shared" si="109"/>
        <v>51.257267091301983</v>
      </c>
      <c r="BN116">
        <f t="shared" si="110"/>
        <v>420.42296344321272</v>
      </c>
      <c r="BO116">
        <f t="shared" si="111"/>
        <v>-1.2677373594327259E-3</v>
      </c>
    </row>
    <row r="117" spans="1:67" x14ac:dyDescent="0.25">
      <c r="A117" s="1">
        <v>105</v>
      </c>
      <c r="B117" s="1" t="s">
        <v>192</v>
      </c>
      <c r="C117" s="1" t="s">
        <v>269</v>
      </c>
      <c r="D117" s="1" t="s">
        <v>82</v>
      </c>
      <c r="E117" s="1" t="s">
        <v>83</v>
      </c>
      <c r="F117" s="1" t="s">
        <v>84</v>
      </c>
      <c r="G117" s="1" t="s">
        <v>85</v>
      </c>
      <c r="H117" s="1" t="s">
        <v>86</v>
      </c>
      <c r="I117" s="1">
        <v>747.49999976530671</v>
      </c>
      <c r="J117" s="1">
        <v>0</v>
      </c>
      <c r="K117">
        <f t="shared" si="84"/>
        <v>-1.0364982894683348</v>
      </c>
      <c r="L117">
        <f t="shared" si="85"/>
        <v>-7.0400703317023325E-4</v>
      </c>
      <c r="M117">
        <f t="shared" si="86"/>
        <v>-1910.4279477942853</v>
      </c>
      <c r="N117">
        <f t="shared" si="87"/>
        <v>-1.4641883599579028E-2</v>
      </c>
      <c r="O117">
        <f t="shared" si="88"/>
        <v>2.0003951205844501</v>
      </c>
      <c r="P117">
        <f t="shared" si="89"/>
        <v>29.945531845092773</v>
      </c>
      <c r="Q117" s="1">
        <v>6</v>
      </c>
      <c r="R117">
        <f t="shared" si="90"/>
        <v>1.4200000166893005</v>
      </c>
      <c r="S117" s="1">
        <v>1</v>
      </c>
      <c r="T117">
        <f t="shared" si="91"/>
        <v>2.8400000333786011</v>
      </c>
      <c r="U117" s="1">
        <v>30.29084587097168</v>
      </c>
      <c r="V117" s="1">
        <v>29.945531845092773</v>
      </c>
      <c r="W117" s="1">
        <v>30.020969390869141</v>
      </c>
      <c r="X117" s="1">
        <v>417.85125732421875</v>
      </c>
      <c r="Y117" s="1">
        <v>419.93234252929688</v>
      </c>
      <c r="Z117" s="1">
        <v>22.619518280029297</v>
      </c>
      <c r="AA117" s="1">
        <v>22.590953826904297</v>
      </c>
      <c r="AB117" s="1">
        <v>51.919387817382813</v>
      </c>
      <c r="AC117" s="1">
        <v>51.854171752929688</v>
      </c>
      <c r="AD117" s="1">
        <v>300.606689453125</v>
      </c>
      <c r="AE117" s="1">
        <v>0.96681612730026245</v>
      </c>
      <c r="AF117" s="1">
        <v>0.11498351395130157</v>
      </c>
      <c r="AG117" s="1">
        <v>99.453239440917969</v>
      </c>
      <c r="AH117" s="1">
        <v>-0.95912462472915649</v>
      </c>
      <c r="AI117" s="1">
        <v>0.15109643340110779</v>
      </c>
      <c r="AJ117" s="1">
        <v>2.5028359144926071E-2</v>
      </c>
      <c r="AK117" s="1">
        <v>1.0327995754778385E-2</v>
      </c>
      <c r="AL117" s="1">
        <v>1.5980012714862823E-2</v>
      </c>
      <c r="AM117" s="1">
        <v>1.1033223941922188E-2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87</v>
      </c>
      <c r="AV117">
        <f t="shared" si="92"/>
        <v>0.50101114908854161</v>
      </c>
      <c r="AW117">
        <f t="shared" si="93"/>
        <v>-1.4641883599579029E-5</v>
      </c>
      <c r="AX117">
        <f t="shared" si="94"/>
        <v>303.09553184509275</v>
      </c>
      <c r="AY117">
        <f t="shared" si="95"/>
        <v>303.44084587097166</v>
      </c>
      <c r="AZ117">
        <f t="shared" si="96"/>
        <v>0.15469057691043808</v>
      </c>
      <c r="BA117">
        <f t="shared" si="97"/>
        <v>5.5907424437961019E-2</v>
      </c>
      <c r="BB117">
        <f t="shared" si="98"/>
        <v>4.2471386607302852</v>
      </c>
      <c r="BC117">
        <f t="shared" si="99"/>
        <v>42.704880048209759</v>
      </c>
      <c r="BD117">
        <f t="shared" si="100"/>
        <v>20.113926221305462</v>
      </c>
      <c r="BE117">
        <f t="shared" si="101"/>
        <v>30.118188858032227</v>
      </c>
      <c r="BF117">
        <f t="shared" si="102"/>
        <v>4.2894582654172835</v>
      </c>
      <c r="BG117">
        <f t="shared" si="103"/>
        <v>-7.0418159260262573E-4</v>
      </c>
      <c r="BH117">
        <f t="shared" si="104"/>
        <v>2.2467435401458351</v>
      </c>
      <c r="BI117">
        <f t="shared" si="105"/>
        <v>2.0427147252714484</v>
      </c>
      <c r="BJ117">
        <f t="shared" si="106"/>
        <v>-4.4009780897310945E-4</v>
      </c>
      <c r="BK117">
        <f t="shared" si="107"/>
        <v>-189.99824812660657</v>
      </c>
      <c r="BL117">
        <f t="shared" si="108"/>
        <v>-4.5493708255181673</v>
      </c>
      <c r="BM117">
        <f t="shared" si="109"/>
        <v>51.298487872803847</v>
      </c>
      <c r="BN117">
        <f t="shared" si="110"/>
        <v>420.42504417519001</v>
      </c>
      <c r="BO117">
        <f t="shared" si="111"/>
        <v>-1.2646914276190733E-3</v>
      </c>
    </row>
    <row r="118" spans="1:67" x14ac:dyDescent="0.25">
      <c r="A118" s="1">
        <v>106</v>
      </c>
      <c r="B118" s="1" t="s">
        <v>193</v>
      </c>
      <c r="C118" s="1" t="s">
        <v>269</v>
      </c>
      <c r="D118" s="1" t="s">
        <v>82</v>
      </c>
      <c r="E118" s="1" t="s">
        <v>83</v>
      </c>
      <c r="F118" s="1" t="s">
        <v>84</v>
      </c>
      <c r="G118" s="1" t="s">
        <v>85</v>
      </c>
      <c r="H118" s="1" t="s">
        <v>86</v>
      </c>
      <c r="I118" s="1">
        <v>752.99999964237213</v>
      </c>
      <c r="J118" s="1">
        <v>0</v>
      </c>
      <c r="K118">
        <f t="shared" si="84"/>
        <v>-1.0607134660651931</v>
      </c>
      <c r="L118">
        <f t="shared" si="85"/>
        <v>-7.0912864587215334E-4</v>
      </c>
      <c r="M118">
        <f t="shared" si="86"/>
        <v>-1947.4230792592555</v>
      </c>
      <c r="N118">
        <f t="shared" si="87"/>
        <v>-1.47348968636693E-2</v>
      </c>
      <c r="O118">
        <f t="shared" si="88"/>
        <v>1.9985467385706595</v>
      </c>
      <c r="P118">
        <f t="shared" si="89"/>
        <v>29.945329666137695</v>
      </c>
      <c r="Q118" s="1">
        <v>6</v>
      </c>
      <c r="R118">
        <f t="shared" si="90"/>
        <v>1.4200000166893005</v>
      </c>
      <c r="S118" s="1">
        <v>1</v>
      </c>
      <c r="T118">
        <f t="shared" si="91"/>
        <v>2.8400000333786011</v>
      </c>
      <c r="U118" s="1">
        <v>30.291181564331055</v>
      </c>
      <c r="V118" s="1">
        <v>29.945329666137695</v>
      </c>
      <c r="W118" s="1">
        <v>30.021123886108398</v>
      </c>
      <c r="X118" s="1">
        <v>417.82730102539063</v>
      </c>
      <c r="Y118" s="1">
        <v>419.95681762695313</v>
      </c>
      <c r="Z118" s="1">
        <v>22.637731552124023</v>
      </c>
      <c r="AA118" s="1">
        <v>22.608985900878906</v>
      </c>
      <c r="AB118" s="1">
        <v>51.960624694824219</v>
      </c>
      <c r="AC118" s="1">
        <v>51.894718170166016</v>
      </c>
      <c r="AD118" s="1">
        <v>300.60385131835938</v>
      </c>
      <c r="AE118" s="1">
        <v>0.91236686706542969</v>
      </c>
      <c r="AF118" s="1">
        <v>7.9575210809707642E-2</v>
      </c>
      <c r="AG118" s="1">
        <v>99.4534912109375</v>
      </c>
      <c r="AH118" s="1">
        <v>-0.95912462472915649</v>
      </c>
      <c r="AI118" s="1">
        <v>0.15109643340110779</v>
      </c>
      <c r="AJ118" s="1">
        <v>2.5028359144926071E-2</v>
      </c>
      <c r="AK118" s="1">
        <v>1.0327995754778385E-2</v>
      </c>
      <c r="AL118" s="1">
        <v>1.5980012714862823E-2</v>
      </c>
      <c r="AM118" s="1">
        <v>1.1033223941922188E-2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87</v>
      </c>
      <c r="AV118">
        <f t="shared" si="92"/>
        <v>0.50100641886393227</v>
      </c>
      <c r="AW118">
        <f t="shared" si="93"/>
        <v>-1.47348968636693E-5</v>
      </c>
      <c r="AX118">
        <f t="shared" si="94"/>
        <v>303.09532966613767</v>
      </c>
      <c r="AY118">
        <f t="shared" si="95"/>
        <v>303.44118156433103</v>
      </c>
      <c r="AZ118">
        <f t="shared" si="96"/>
        <v>0.14597869546759057</v>
      </c>
      <c r="BA118">
        <f t="shared" si="97"/>
        <v>5.5928416401120722E-2</v>
      </c>
      <c r="BB118">
        <f t="shared" si="98"/>
        <v>4.2470893191519297</v>
      </c>
      <c r="BC118">
        <f t="shared" si="99"/>
        <v>42.704275812138128</v>
      </c>
      <c r="BD118">
        <f t="shared" si="100"/>
        <v>20.095289911259222</v>
      </c>
      <c r="BE118">
        <f t="shared" si="101"/>
        <v>30.118255615234375</v>
      </c>
      <c r="BF118">
        <f t="shared" si="102"/>
        <v>4.2894746989435557</v>
      </c>
      <c r="BG118">
        <f t="shared" si="103"/>
        <v>-7.0930575468321536E-4</v>
      </c>
      <c r="BH118">
        <f t="shared" si="104"/>
        <v>2.2485425805812702</v>
      </c>
      <c r="BI118">
        <f t="shared" si="105"/>
        <v>2.0409321183622855</v>
      </c>
      <c r="BJ118">
        <f t="shared" si="106"/>
        <v>-4.4330018115453044E-4</v>
      </c>
      <c r="BK118">
        <f t="shared" si="107"/>
        <v>-193.67802409708722</v>
      </c>
      <c r="BL118">
        <f t="shared" si="108"/>
        <v>-4.6371983916430848</v>
      </c>
      <c r="BM118">
        <f t="shared" si="109"/>
        <v>51.342397125708786</v>
      </c>
      <c r="BN118">
        <f t="shared" si="110"/>
        <v>420.46103000806511</v>
      </c>
      <c r="BO118">
        <f t="shared" si="111"/>
        <v>-1.295234709629607E-3</v>
      </c>
    </row>
    <row r="119" spans="1:67" x14ac:dyDescent="0.25">
      <c r="A119" s="1">
        <v>107</v>
      </c>
      <c r="B119" s="1" t="s">
        <v>194</v>
      </c>
      <c r="C119" s="1" t="s">
        <v>269</v>
      </c>
      <c r="D119" s="1" t="s">
        <v>82</v>
      </c>
      <c r="E119" s="1" t="s">
        <v>83</v>
      </c>
      <c r="F119" s="1" t="s">
        <v>84</v>
      </c>
      <c r="G119" s="1" t="s">
        <v>85</v>
      </c>
      <c r="H119" s="1" t="s">
        <v>86</v>
      </c>
      <c r="I119" s="1">
        <v>757.99999953061342</v>
      </c>
      <c r="J119" s="1">
        <v>0</v>
      </c>
      <c r="K119">
        <f t="shared" si="84"/>
        <v>-1.064578457170954</v>
      </c>
      <c r="L119">
        <f t="shared" si="85"/>
        <v>-7.2624354409227905E-4</v>
      </c>
      <c r="M119">
        <f t="shared" si="86"/>
        <v>-1900.3348568537035</v>
      </c>
      <c r="N119">
        <f t="shared" si="87"/>
        <v>-1.5078585683304937E-2</v>
      </c>
      <c r="O119">
        <f t="shared" si="88"/>
        <v>1.9969392419995966</v>
      </c>
      <c r="P119">
        <f t="shared" si="89"/>
        <v>29.945405960083008</v>
      </c>
      <c r="Q119" s="1">
        <v>6</v>
      </c>
      <c r="R119">
        <f t="shared" si="90"/>
        <v>1.4200000166893005</v>
      </c>
      <c r="S119" s="1">
        <v>1</v>
      </c>
      <c r="T119">
        <f t="shared" si="91"/>
        <v>2.8400000333786011</v>
      </c>
      <c r="U119" s="1">
        <v>30.291173934936523</v>
      </c>
      <c r="V119" s="1">
        <v>29.945405960083008</v>
      </c>
      <c r="W119" s="1">
        <v>30.021003723144531</v>
      </c>
      <c r="X119" s="1">
        <v>417.82217407226563</v>
      </c>
      <c r="Y119" s="1">
        <v>419.95965576171875</v>
      </c>
      <c r="Z119" s="1">
        <v>22.654720306396484</v>
      </c>
      <c r="AA119" s="1">
        <v>22.62530517578125</v>
      </c>
      <c r="AB119" s="1">
        <v>51.999320983886719</v>
      </c>
      <c r="AC119" s="1">
        <v>51.932792663574219</v>
      </c>
      <c r="AD119" s="1">
        <v>300.609130859375</v>
      </c>
      <c r="AE119" s="1">
        <v>0.93222659826278687</v>
      </c>
      <c r="AF119" s="1">
        <v>0.13223862648010254</v>
      </c>
      <c r="AG119" s="1">
        <v>99.453628540039063</v>
      </c>
      <c r="AH119" s="1">
        <v>-0.95912462472915649</v>
      </c>
      <c r="AI119" s="1">
        <v>0.15109643340110779</v>
      </c>
      <c r="AJ119" s="1">
        <v>2.5028359144926071E-2</v>
      </c>
      <c r="AK119" s="1">
        <v>1.0327995754778385E-2</v>
      </c>
      <c r="AL119" s="1">
        <v>1.5980012714862823E-2</v>
      </c>
      <c r="AM119" s="1">
        <v>1.1033223941922188E-2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87</v>
      </c>
      <c r="AV119">
        <f t="shared" si="92"/>
        <v>0.50101521809895833</v>
      </c>
      <c r="AW119">
        <f t="shared" si="93"/>
        <v>-1.5078585683304937E-5</v>
      </c>
      <c r="AX119">
        <f t="shared" si="94"/>
        <v>303.09540596008299</v>
      </c>
      <c r="AY119">
        <f t="shared" si="95"/>
        <v>303.4411739349365</v>
      </c>
      <c r="AZ119">
        <f t="shared" si="96"/>
        <v>0.14915625238814378</v>
      </c>
      <c r="BA119">
        <f t="shared" si="97"/>
        <v>5.6124076557873763E-2</v>
      </c>
      <c r="BB119">
        <f t="shared" si="98"/>
        <v>4.247107938556768</v>
      </c>
      <c r="BC119">
        <f t="shared" si="99"/>
        <v>42.704404061506153</v>
      </c>
      <c r="BD119">
        <f t="shared" si="100"/>
        <v>20.079098885724903</v>
      </c>
      <c r="BE119">
        <f t="shared" si="101"/>
        <v>30.118289947509766</v>
      </c>
      <c r="BF119">
        <f t="shared" si="102"/>
        <v>4.2894831504927176</v>
      </c>
      <c r="BG119">
        <f t="shared" si="103"/>
        <v>-7.2642930627105312E-4</v>
      </c>
      <c r="BH119">
        <f t="shared" si="104"/>
        <v>2.2501686965571714</v>
      </c>
      <c r="BI119">
        <f t="shared" si="105"/>
        <v>2.0393144539355461</v>
      </c>
      <c r="BJ119">
        <f t="shared" si="106"/>
        <v>-4.5400162319351236E-4</v>
      </c>
      <c r="BK119">
        <f t="shared" si="107"/>
        <v>-188.99519695521653</v>
      </c>
      <c r="BL119">
        <f t="shared" si="108"/>
        <v>-4.5250414671544927</v>
      </c>
      <c r="BM119">
        <f t="shared" si="109"/>
        <v>51.38104077766036</v>
      </c>
      <c r="BN119">
        <f t="shared" si="110"/>
        <v>420.46570537449674</v>
      </c>
      <c r="BO119">
        <f t="shared" si="111"/>
        <v>-1.3009182061638198E-3</v>
      </c>
    </row>
    <row r="120" spans="1:67" x14ac:dyDescent="0.25">
      <c r="A120" s="1">
        <v>108</v>
      </c>
      <c r="B120" s="1" t="s">
        <v>195</v>
      </c>
      <c r="C120" s="1" t="s">
        <v>269</v>
      </c>
      <c r="D120" s="1" t="s">
        <v>82</v>
      </c>
      <c r="E120" s="1" t="s">
        <v>83</v>
      </c>
      <c r="F120" s="1" t="s">
        <v>84</v>
      </c>
      <c r="G120" s="1" t="s">
        <v>85</v>
      </c>
      <c r="H120" s="1" t="s">
        <v>86</v>
      </c>
      <c r="I120" s="1">
        <v>762.99999941885471</v>
      </c>
      <c r="J120" s="1">
        <v>0</v>
      </c>
      <c r="K120">
        <f t="shared" si="84"/>
        <v>-1.0734026153406593</v>
      </c>
      <c r="L120">
        <f t="shared" si="85"/>
        <v>-7.3737632512896583E-4</v>
      </c>
      <c r="M120">
        <f t="shared" si="86"/>
        <v>-1884.3429025566725</v>
      </c>
      <c r="N120">
        <f t="shared" si="87"/>
        <v>-1.5298876445428157E-2</v>
      </c>
      <c r="O120">
        <f t="shared" si="88"/>
        <v>1.9955040771438251</v>
      </c>
      <c r="P120">
        <f t="shared" si="89"/>
        <v>29.946346282958984</v>
      </c>
      <c r="Q120" s="1">
        <v>6</v>
      </c>
      <c r="R120">
        <f t="shared" si="90"/>
        <v>1.4200000166893005</v>
      </c>
      <c r="S120" s="1">
        <v>1</v>
      </c>
      <c r="T120">
        <f t="shared" si="91"/>
        <v>2.8400000333786011</v>
      </c>
      <c r="U120" s="1">
        <v>30.291664123535156</v>
      </c>
      <c r="V120" s="1">
        <v>29.946346282958984</v>
      </c>
      <c r="W120" s="1">
        <v>30.02166748046875</v>
      </c>
      <c r="X120" s="1">
        <v>417.81192016601563</v>
      </c>
      <c r="Y120" s="1">
        <v>419.96719360351563</v>
      </c>
      <c r="Z120" s="1">
        <v>22.67180061340332</v>
      </c>
      <c r="AA120" s="1">
        <v>22.641956329345703</v>
      </c>
      <c r="AB120" s="1">
        <v>52.037666320800781</v>
      </c>
      <c r="AC120" s="1">
        <v>51.969470977783203</v>
      </c>
      <c r="AD120" s="1">
        <v>300.60992431640625</v>
      </c>
      <c r="AE120" s="1">
        <v>0.91310024261474609</v>
      </c>
      <c r="AF120" s="1">
        <v>0.1446397453546524</v>
      </c>
      <c r="AG120" s="1">
        <v>99.454010009765625</v>
      </c>
      <c r="AH120" s="1">
        <v>-0.95912462472915649</v>
      </c>
      <c r="AI120" s="1">
        <v>0.15109643340110779</v>
      </c>
      <c r="AJ120" s="1">
        <v>2.5028359144926071E-2</v>
      </c>
      <c r="AK120" s="1">
        <v>1.0327995754778385E-2</v>
      </c>
      <c r="AL120" s="1">
        <v>1.5980012714862823E-2</v>
      </c>
      <c r="AM120" s="1">
        <v>1.1033223941922188E-2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87</v>
      </c>
      <c r="AV120">
        <f t="shared" si="92"/>
        <v>0.50101654052734368</v>
      </c>
      <c r="AW120">
        <f t="shared" si="93"/>
        <v>-1.5298876445428157E-5</v>
      </c>
      <c r="AX120">
        <f t="shared" si="94"/>
        <v>303.09634628295896</v>
      </c>
      <c r="AY120">
        <f t="shared" si="95"/>
        <v>303.44166412353513</v>
      </c>
      <c r="AZ120">
        <f t="shared" si="96"/>
        <v>0.14609603555285844</v>
      </c>
      <c r="BA120">
        <f t="shared" si="97"/>
        <v>5.6138388969797233E-2</v>
      </c>
      <c r="BB120">
        <f t="shared" si="98"/>
        <v>4.2473374285632488</v>
      </c>
      <c r="BC120">
        <f t="shared" si="99"/>
        <v>42.706547761585412</v>
      </c>
      <c r="BD120">
        <f t="shared" si="100"/>
        <v>20.064591432239709</v>
      </c>
      <c r="BE120">
        <f t="shared" si="101"/>
        <v>30.11900520324707</v>
      </c>
      <c r="BF120">
        <f t="shared" si="102"/>
        <v>4.2896592277339289</v>
      </c>
      <c r="BG120">
        <f t="shared" si="103"/>
        <v>-7.3756782690620004E-4</v>
      </c>
      <c r="BH120">
        <f t="shared" si="104"/>
        <v>2.2518333514194238</v>
      </c>
      <c r="BI120">
        <f t="shared" si="105"/>
        <v>2.0378258763145052</v>
      </c>
      <c r="BJ120">
        <f t="shared" si="106"/>
        <v>-4.6096268275272023E-4</v>
      </c>
      <c r="BK120">
        <f t="shared" si="107"/>
        <v>-187.40545789270212</v>
      </c>
      <c r="BL120">
        <f t="shared" si="108"/>
        <v>-4.4868811927620484</v>
      </c>
      <c r="BM120">
        <f t="shared" si="109"/>
        <v>51.417944978513397</v>
      </c>
      <c r="BN120">
        <f t="shared" si="110"/>
        <v>420.47743779847292</v>
      </c>
      <c r="BO120">
        <f t="shared" si="111"/>
        <v>-1.3126068524473597E-3</v>
      </c>
    </row>
    <row r="121" spans="1:67" x14ac:dyDescent="0.25">
      <c r="A121" s="1">
        <v>109</v>
      </c>
      <c r="B121" s="1" t="s">
        <v>196</v>
      </c>
      <c r="C121" s="1" t="s">
        <v>269</v>
      </c>
      <c r="D121" s="1" t="s">
        <v>82</v>
      </c>
      <c r="E121" s="1" t="s">
        <v>83</v>
      </c>
      <c r="F121" s="1" t="s">
        <v>84</v>
      </c>
      <c r="G121" s="1" t="s">
        <v>85</v>
      </c>
      <c r="H121" s="1" t="s">
        <v>86</v>
      </c>
      <c r="I121" s="1">
        <v>768.49999929592013</v>
      </c>
      <c r="J121" s="1">
        <v>0</v>
      </c>
      <c r="K121">
        <f t="shared" si="84"/>
        <v>-1.0615916757106407</v>
      </c>
      <c r="L121">
        <f t="shared" si="85"/>
        <v>-7.4435790536504873E-4</v>
      </c>
      <c r="M121">
        <f t="shared" si="86"/>
        <v>-1837.9164784497002</v>
      </c>
      <c r="N121">
        <f t="shared" si="87"/>
        <v>-1.5429741732799171E-2</v>
      </c>
      <c r="O121">
        <f t="shared" si="88"/>
        <v>1.9936804948826623</v>
      </c>
      <c r="P121">
        <f t="shared" si="89"/>
        <v>29.945688247680664</v>
      </c>
      <c r="Q121" s="1">
        <v>6</v>
      </c>
      <c r="R121">
        <f t="shared" si="90"/>
        <v>1.4200000166893005</v>
      </c>
      <c r="S121" s="1">
        <v>1</v>
      </c>
      <c r="T121">
        <f t="shared" si="91"/>
        <v>2.8400000333786011</v>
      </c>
      <c r="U121" s="1">
        <v>30.291648864746094</v>
      </c>
      <c r="V121" s="1">
        <v>29.945688247680664</v>
      </c>
      <c r="W121" s="1">
        <v>30.021755218505859</v>
      </c>
      <c r="X121" s="1">
        <v>417.82574462890625</v>
      </c>
      <c r="Y121" s="1">
        <v>419.95761108398438</v>
      </c>
      <c r="Z121" s="1">
        <v>22.688732147216797</v>
      </c>
      <c r="AA121" s="1">
        <v>22.658632278442383</v>
      </c>
      <c r="AB121" s="1">
        <v>52.077163696289063</v>
      </c>
      <c r="AC121" s="1">
        <v>52.007911682128906</v>
      </c>
      <c r="AD121" s="1">
        <v>300.601806640625</v>
      </c>
      <c r="AE121" s="1">
        <v>0.96551549434661865</v>
      </c>
      <c r="AF121" s="1">
        <v>0.1689658910036087</v>
      </c>
      <c r="AG121" s="1">
        <v>99.454208374023438</v>
      </c>
      <c r="AH121" s="1">
        <v>-0.95912462472915649</v>
      </c>
      <c r="AI121" s="1">
        <v>0.15109643340110779</v>
      </c>
      <c r="AJ121" s="1">
        <v>2.5028359144926071E-2</v>
      </c>
      <c r="AK121" s="1">
        <v>1.0327995754778385E-2</v>
      </c>
      <c r="AL121" s="1">
        <v>1.5980012714862823E-2</v>
      </c>
      <c r="AM121" s="1">
        <v>1.1033223941922188E-2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87</v>
      </c>
      <c r="AV121">
        <f t="shared" si="92"/>
        <v>0.50100301106770828</v>
      </c>
      <c r="AW121">
        <f t="shared" si="93"/>
        <v>-1.5429741732799171E-5</v>
      </c>
      <c r="AX121">
        <f t="shared" si="94"/>
        <v>303.09568824768064</v>
      </c>
      <c r="AY121">
        <f t="shared" si="95"/>
        <v>303.44164886474607</v>
      </c>
      <c r="AZ121">
        <f t="shared" si="96"/>
        <v>0.1544824756425065</v>
      </c>
      <c r="BA121">
        <f t="shared" si="97"/>
        <v>5.6385401523707177E-2</v>
      </c>
      <c r="BB121">
        <f t="shared" si="98"/>
        <v>4.2471768309732445</v>
      </c>
      <c r="BC121">
        <f t="shared" si="99"/>
        <v>42.704847792871973</v>
      </c>
      <c r="BD121">
        <f t="shared" si="100"/>
        <v>20.046215514429591</v>
      </c>
      <c r="BE121">
        <f t="shared" si="101"/>
        <v>30.118668556213379</v>
      </c>
      <c r="BF121">
        <f t="shared" si="102"/>
        <v>4.2895763532611388</v>
      </c>
      <c r="BG121">
        <f t="shared" si="103"/>
        <v>-7.4455305111964412E-4</v>
      </c>
      <c r="BH121">
        <f t="shared" si="104"/>
        <v>2.2534963360905822</v>
      </c>
      <c r="BI121">
        <f t="shared" si="105"/>
        <v>2.0360800171705566</v>
      </c>
      <c r="BJ121">
        <f t="shared" si="106"/>
        <v>-4.6532812038781033E-4</v>
      </c>
      <c r="BK121">
        <f t="shared" si="107"/>
        <v>-182.78852842178784</v>
      </c>
      <c r="BL121">
        <f t="shared" si="108"/>
        <v>-4.3764333112232805</v>
      </c>
      <c r="BM121">
        <f t="shared" si="109"/>
        <v>51.460011022690544</v>
      </c>
      <c r="BN121">
        <f t="shared" si="110"/>
        <v>420.46224092390179</v>
      </c>
      <c r="BO121">
        <f t="shared" si="111"/>
        <v>-1.299272895792641E-3</v>
      </c>
    </row>
    <row r="122" spans="1:67" x14ac:dyDescent="0.25">
      <c r="A122" s="1">
        <v>110</v>
      </c>
      <c r="B122" s="1" t="s">
        <v>197</v>
      </c>
      <c r="C122" s="1" t="s">
        <v>269</v>
      </c>
      <c r="D122" s="1" t="s">
        <v>82</v>
      </c>
      <c r="E122" s="1" t="s">
        <v>83</v>
      </c>
      <c r="F122" s="1" t="s">
        <v>84</v>
      </c>
      <c r="G122" s="1" t="s">
        <v>85</v>
      </c>
      <c r="H122" s="1" t="s">
        <v>86</v>
      </c>
      <c r="I122" s="1">
        <v>773.49999918416142</v>
      </c>
      <c r="J122" s="1">
        <v>0</v>
      </c>
      <c r="K122">
        <f t="shared" si="84"/>
        <v>-1.0697626187434368</v>
      </c>
      <c r="L122">
        <f t="shared" si="85"/>
        <v>-7.0738105296580533E-4</v>
      </c>
      <c r="M122">
        <f t="shared" si="86"/>
        <v>-1973.4385359791218</v>
      </c>
      <c r="N122">
        <f t="shared" si="87"/>
        <v>-1.4651091582214325E-2</v>
      </c>
      <c r="O122">
        <f t="shared" si="88"/>
        <v>1.9920394736684668</v>
      </c>
      <c r="P122">
        <f t="shared" si="89"/>
        <v>29.945722579956055</v>
      </c>
      <c r="Q122" s="1">
        <v>6</v>
      </c>
      <c r="R122">
        <f t="shared" si="90"/>
        <v>1.4200000166893005</v>
      </c>
      <c r="S122" s="1">
        <v>1</v>
      </c>
      <c r="T122">
        <f t="shared" si="91"/>
        <v>2.8400000333786011</v>
      </c>
      <c r="U122" s="1">
        <v>30.292003631591797</v>
      </c>
      <c r="V122" s="1">
        <v>29.945722579956055</v>
      </c>
      <c r="W122" s="1">
        <v>30.021921157836914</v>
      </c>
      <c r="X122" s="1">
        <v>417.82119750976563</v>
      </c>
      <c r="Y122" s="1">
        <v>419.96881103515625</v>
      </c>
      <c r="Z122" s="1">
        <v>22.703760147094727</v>
      </c>
      <c r="AA122" s="1">
        <v>22.675178527832031</v>
      </c>
      <c r="AB122" s="1">
        <v>52.110927581787109</v>
      </c>
      <c r="AC122" s="1">
        <v>52.044773101806641</v>
      </c>
      <c r="AD122" s="1">
        <v>300.58917236328125</v>
      </c>
      <c r="AE122" s="1">
        <v>0.96225214004516602</v>
      </c>
      <c r="AF122" s="1">
        <v>0.12368914484977722</v>
      </c>
      <c r="AG122" s="1">
        <v>99.454376220703125</v>
      </c>
      <c r="AH122" s="1">
        <v>-0.95912462472915649</v>
      </c>
      <c r="AI122" s="1">
        <v>0.15109643340110779</v>
      </c>
      <c r="AJ122" s="1">
        <v>2.5028359144926071E-2</v>
      </c>
      <c r="AK122" s="1">
        <v>1.0327995754778385E-2</v>
      </c>
      <c r="AL122" s="1">
        <v>1.5980012714862823E-2</v>
      </c>
      <c r="AM122" s="1">
        <v>1.1033223941922188E-2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87</v>
      </c>
      <c r="AV122">
        <f t="shared" si="92"/>
        <v>0.50098195393880196</v>
      </c>
      <c r="AW122">
        <f t="shared" si="93"/>
        <v>-1.4651091582214325E-5</v>
      </c>
      <c r="AX122">
        <f t="shared" si="94"/>
        <v>303.09572257995603</v>
      </c>
      <c r="AY122">
        <f t="shared" si="95"/>
        <v>303.44200363159177</v>
      </c>
      <c r="AZ122">
        <f t="shared" si="96"/>
        <v>0.15396033896594474</v>
      </c>
      <c r="BA122">
        <f t="shared" si="97"/>
        <v>5.6035315736543884E-2</v>
      </c>
      <c r="BB122">
        <f t="shared" si="98"/>
        <v>4.2471852098470828</v>
      </c>
      <c r="BC122">
        <f t="shared" si="99"/>
        <v>42.704859969379193</v>
      </c>
      <c r="BD122">
        <f t="shared" si="100"/>
        <v>20.029681441547162</v>
      </c>
      <c r="BE122">
        <f t="shared" si="101"/>
        <v>30.118863105773926</v>
      </c>
      <c r="BF122">
        <f t="shared" si="102"/>
        <v>4.2896242465539904</v>
      </c>
      <c r="BG122">
        <f t="shared" si="103"/>
        <v>-7.0755728980200644E-4</v>
      </c>
      <c r="BH122">
        <f t="shared" si="104"/>
        <v>2.255145736178616</v>
      </c>
      <c r="BI122">
        <f t="shared" si="105"/>
        <v>2.0344785103753744</v>
      </c>
      <c r="BJ122">
        <f t="shared" si="106"/>
        <v>-4.4220746897036549E-4</v>
      </c>
      <c r="BK122">
        <f t="shared" si="107"/>
        <v>-196.26709860570116</v>
      </c>
      <c r="BL122">
        <f t="shared" si="108"/>
        <v>-4.6990121269122582</v>
      </c>
      <c r="BM122">
        <f t="shared" si="109"/>
        <v>51.500277045381694</v>
      </c>
      <c r="BN122">
        <f t="shared" si="110"/>
        <v>420.47732495006125</v>
      </c>
      <c r="BO122">
        <f t="shared" si="111"/>
        <v>-1.3102507072081295E-3</v>
      </c>
    </row>
    <row r="123" spans="1:67" x14ac:dyDescent="0.25">
      <c r="A123" s="1">
        <v>111</v>
      </c>
      <c r="B123" s="1" t="s">
        <v>198</v>
      </c>
      <c r="C123" s="1" t="s">
        <v>269</v>
      </c>
      <c r="D123" s="1" t="s">
        <v>82</v>
      </c>
      <c r="E123" s="1" t="s">
        <v>83</v>
      </c>
      <c r="F123" s="1" t="s">
        <v>84</v>
      </c>
      <c r="G123" s="1" t="s">
        <v>85</v>
      </c>
      <c r="H123" s="1" t="s">
        <v>86</v>
      </c>
      <c r="I123" s="1">
        <v>778.49999907240272</v>
      </c>
      <c r="J123" s="1">
        <v>0</v>
      </c>
      <c r="K123">
        <f t="shared" si="84"/>
        <v>-1.0734388402116173</v>
      </c>
      <c r="L123">
        <f t="shared" si="85"/>
        <v>-6.7905500474121732E-4</v>
      </c>
      <c r="M123">
        <f t="shared" si="86"/>
        <v>-2081.2657292398944</v>
      </c>
      <c r="N123">
        <f t="shared" si="87"/>
        <v>-1.4051998027529376E-2</v>
      </c>
      <c r="O123">
        <f t="shared" si="88"/>
        <v>1.9902853776901641</v>
      </c>
      <c r="P123">
        <f t="shared" si="89"/>
        <v>29.94554328918457</v>
      </c>
      <c r="Q123" s="1">
        <v>6</v>
      </c>
      <c r="R123">
        <f t="shared" si="90"/>
        <v>1.4200000166893005</v>
      </c>
      <c r="S123" s="1">
        <v>1</v>
      </c>
      <c r="T123">
        <f t="shared" si="91"/>
        <v>2.8400000333786011</v>
      </c>
      <c r="U123" s="1">
        <v>30.292152404785156</v>
      </c>
      <c r="V123" s="1">
        <v>29.94554328918457</v>
      </c>
      <c r="W123" s="1">
        <v>30.021482467651367</v>
      </c>
      <c r="X123" s="1">
        <v>417.81866455078125</v>
      </c>
      <c r="Y123" s="1">
        <v>419.97311401367188</v>
      </c>
      <c r="Z123" s="1">
        <v>22.71977424621582</v>
      </c>
      <c r="AA123" s="1">
        <v>22.692361831665039</v>
      </c>
      <c r="AB123" s="1">
        <v>52.147140502929688</v>
      </c>
      <c r="AC123" s="1">
        <v>52.083019256591797</v>
      </c>
      <c r="AD123" s="1">
        <v>300.58917236328125</v>
      </c>
      <c r="AE123" s="1">
        <v>0.95582097768783569</v>
      </c>
      <c r="AF123" s="1">
        <v>0.13930806517601013</v>
      </c>
      <c r="AG123" s="1">
        <v>99.454437255859375</v>
      </c>
      <c r="AH123" s="1">
        <v>-0.95912462472915649</v>
      </c>
      <c r="AI123" s="1">
        <v>0.15109643340110779</v>
      </c>
      <c r="AJ123" s="1">
        <v>2.5028359144926071E-2</v>
      </c>
      <c r="AK123" s="1">
        <v>1.0327995754778385E-2</v>
      </c>
      <c r="AL123" s="1">
        <v>1.5980012714862823E-2</v>
      </c>
      <c r="AM123" s="1">
        <v>1.1033223941922188E-2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87</v>
      </c>
      <c r="AV123">
        <f t="shared" si="92"/>
        <v>0.50098195393880196</v>
      </c>
      <c r="AW123">
        <f t="shared" si="93"/>
        <v>-1.4051998027529375E-5</v>
      </c>
      <c r="AX123">
        <f t="shared" si="94"/>
        <v>303.09554328918455</v>
      </c>
      <c r="AY123">
        <f t="shared" si="95"/>
        <v>303.44215240478513</v>
      </c>
      <c r="AZ123">
        <f t="shared" si="96"/>
        <v>0.15293135301177152</v>
      </c>
      <c r="BA123">
        <f t="shared" si="97"/>
        <v>5.5769879998076095E-2</v>
      </c>
      <c r="BB123">
        <f t="shared" si="98"/>
        <v>4.2471414536647529</v>
      </c>
      <c r="BC123">
        <f t="shared" si="99"/>
        <v>42.704393799327754</v>
      </c>
      <c r="BD123">
        <f t="shared" si="100"/>
        <v>20.012031967662715</v>
      </c>
      <c r="BE123">
        <f t="shared" si="101"/>
        <v>30.118847846984863</v>
      </c>
      <c r="BF123">
        <f t="shared" si="102"/>
        <v>4.2896204902004547</v>
      </c>
      <c r="BG123">
        <f t="shared" si="103"/>
        <v>-6.7921740825352753E-4</v>
      </c>
      <c r="BH123">
        <f t="shared" si="104"/>
        <v>2.2568560759745888</v>
      </c>
      <c r="BI123">
        <f t="shared" si="105"/>
        <v>2.0327644142258658</v>
      </c>
      <c r="BJ123">
        <f t="shared" si="106"/>
        <v>-4.2449628623004131E-4</v>
      </c>
      <c r="BK123">
        <f t="shared" si="107"/>
        <v>-206.99111188145949</v>
      </c>
      <c r="BL123">
        <f t="shared" si="108"/>
        <v>-4.9557118296199807</v>
      </c>
      <c r="BM123">
        <f t="shared" si="109"/>
        <v>51.542549090788583</v>
      </c>
      <c r="BN123">
        <f t="shared" si="110"/>
        <v>420.48337542819786</v>
      </c>
      <c r="BO123">
        <f t="shared" si="111"/>
        <v>-1.3158135933727128E-3</v>
      </c>
    </row>
    <row r="124" spans="1:67" x14ac:dyDescent="0.25">
      <c r="A124" s="1">
        <v>112</v>
      </c>
      <c r="B124" s="1" t="s">
        <v>199</v>
      </c>
      <c r="C124" s="1" t="s">
        <v>269</v>
      </c>
      <c r="D124" s="1" t="s">
        <v>82</v>
      </c>
      <c r="E124" s="1" t="s">
        <v>83</v>
      </c>
      <c r="F124" s="1" t="s">
        <v>84</v>
      </c>
      <c r="G124" s="1" t="s">
        <v>85</v>
      </c>
      <c r="H124" s="1" t="s">
        <v>86</v>
      </c>
      <c r="I124" s="1">
        <v>783.99999894946814</v>
      </c>
      <c r="J124" s="1">
        <v>0</v>
      </c>
      <c r="K124">
        <f t="shared" si="84"/>
        <v>-1.1087309053866785</v>
      </c>
      <c r="L124">
        <f t="shared" si="85"/>
        <v>-6.2425246821182906E-4</v>
      </c>
      <c r="M124">
        <f t="shared" si="86"/>
        <v>-2388.6814900111613</v>
      </c>
      <c r="N124">
        <f t="shared" si="87"/>
        <v>-1.2905541682982441E-2</v>
      </c>
      <c r="O124">
        <f t="shared" si="88"/>
        <v>1.9883929032186098</v>
      </c>
      <c r="P124">
        <f t="shared" si="89"/>
        <v>29.946136474609375</v>
      </c>
      <c r="Q124" s="1">
        <v>6</v>
      </c>
      <c r="R124">
        <f t="shared" si="90"/>
        <v>1.4200000166893005</v>
      </c>
      <c r="S124" s="1">
        <v>1</v>
      </c>
      <c r="T124">
        <f t="shared" si="91"/>
        <v>2.8400000333786011</v>
      </c>
      <c r="U124" s="1">
        <v>30.292411804199219</v>
      </c>
      <c r="V124" s="1">
        <v>29.946136474609375</v>
      </c>
      <c r="W124" s="1">
        <v>30.021383285522461</v>
      </c>
      <c r="X124" s="1">
        <v>417.75576782226563</v>
      </c>
      <c r="Y124" s="1">
        <v>419.97967529296875</v>
      </c>
      <c r="Z124" s="1">
        <v>22.737993240356445</v>
      </c>
      <c r="AA124" s="1">
        <v>22.712818145751953</v>
      </c>
      <c r="AB124" s="1">
        <v>52.187767028808594</v>
      </c>
      <c r="AC124" s="1">
        <v>52.129322052001953</v>
      </c>
      <c r="AD124" s="1">
        <v>300.59280395507813</v>
      </c>
      <c r="AE124" s="1">
        <v>0.90815770626068115</v>
      </c>
      <c r="AF124" s="1">
        <v>0.13276416063308716</v>
      </c>
      <c r="AG124" s="1">
        <v>99.454559326171875</v>
      </c>
      <c r="AH124" s="1">
        <v>-0.95912462472915649</v>
      </c>
      <c r="AI124" s="1">
        <v>0.15109643340110779</v>
      </c>
      <c r="AJ124" s="1">
        <v>2.5028359144926071E-2</v>
      </c>
      <c r="AK124" s="1">
        <v>1.0327995754778385E-2</v>
      </c>
      <c r="AL124" s="1">
        <v>1.5980012714862823E-2</v>
      </c>
      <c r="AM124" s="1">
        <v>1.1033223941922188E-2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87</v>
      </c>
      <c r="AV124">
        <f t="shared" si="92"/>
        <v>0.50098800659179676</v>
      </c>
      <c r="AW124">
        <f t="shared" si="93"/>
        <v>-1.2905541682982441E-5</v>
      </c>
      <c r="AX124">
        <f t="shared" si="94"/>
        <v>303.09613647460935</v>
      </c>
      <c r="AY124">
        <f t="shared" si="95"/>
        <v>303.4424118041992</v>
      </c>
      <c r="AZ124">
        <f t="shared" si="96"/>
        <v>0.14530522975388394</v>
      </c>
      <c r="BA124">
        <f t="shared" si="97"/>
        <v>5.5067673173999014E-2</v>
      </c>
      <c r="BB124">
        <f t="shared" si="98"/>
        <v>4.2472862229598505</v>
      </c>
      <c r="BC124">
        <f t="shared" si="99"/>
        <v>42.705797016609573</v>
      </c>
      <c r="BD124">
        <f t="shared" si="100"/>
        <v>19.99297887085762</v>
      </c>
      <c r="BE124">
        <f t="shared" si="101"/>
        <v>30.119274139404297</v>
      </c>
      <c r="BF124">
        <f t="shared" si="102"/>
        <v>4.289725434405967</v>
      </c>
      <c r="BG124">
        <f t="shared" si="103"/>
        <v>-6.2438971356930818E-4</v>
      </c>
      <c r="BH124">
        <f t="shared" si="104"/>
        <v>2.2588933197412406</v>
      </c>
      <c r="BI124">
        <f t="shared" si="105"/>
        <v>2.0308321146647264</v>
      </c>
      <c r="BJ124">
        <f t="shared" si="106"/>
        <v>-3.9023123802204635E-4</v>
      </c>
      <c r="BK124">
        <f t="shared" si="107"/>
        <v>-237.56526495964368</v>
      </c>
      <c r="BL124">
        <f t="shared" si="108"/>
        <v>-5.6876121168122449</v>
      </c>
      <c r="BM124">
        <f t="shared" si="109"/>
        <v>51.590662612213237</v>
      </c>
      <c r="BN124">
        <f t="shared" si="110"/>
        <v>420.50671286503928</v>
      </c>
      <c r="BO124">
        <f t="shared" si="111"/>
        <v>-1.3602675133962989E-3</v>
      </c>
    </row>
    <row r="125" spans="1:67" x14ac:dyDescent="0.25">
      <c r="A125" s="1">
        <v>113</v>
      </c>
      <c r="B125" s="1" t="s">
        <v>200</v>
      </c>
      <c r="C125" s="1" t="s">
        <v>269</v>
      </c>
      <c r="D125" s="1" t="s">
        <v>82</v>
      </c>
      <c r="E125" s="1" t="s">
        <v>83</v>
      </c>
      <c r="F125" s="1" t="s">
        <v>84</v>
      </c>
      <c r="G125" s="1" t="s">
        <v>85</v>
      </c>
      <c r="H125" s="1" t="s">
        <v>86</v>
      </c>
      <c r="I125" s="1">
        <v>788.99999883770943</v>
      </c>
      <c r="J125" s="1">
        <v>0</v>
      </c>
      <c r="K125">
        <f t="shared" si="84"/>
        <v>-1.1008221318115643</v>
      </c>
      <c r="L125">
        <f t="shared" si="85"/>
        <v>-6.600734000027261E-4</v>
      </c>
      <c r="M125">
        <f t="shared" si="86"/>
        <v>-2218.1571502343145</v>
      </c>
      <c r="N125">
        <f t="shared" si="87"/>
        <v>-1.3637464974109323E-2</v>
      </c>
      <c r="O125">
        <f t="shared" si="88"/>
        <v>1.9871001932962002</v>
      </c>
      <c r="P125">
        <f t="shared" si="89"/>
        <v>29.947141647338867</v>
      </c>
      <c r="Q125" s="1">
        <v>6</v>
      </c>
      <c r="R125">
        <f t="shared" si="90"/>
        <v>1.4200000166893005</v>
      </c>
      <c r="S125" s="1">
        <v>1</v>
      </c>
      <c r="T125">
        <f t="shared" si="91"/>
        <v>2.8400000333786011</v>
      </c>
      <c r="U125" s="1">
        <v>30.292116165161133</v>
      </c>
      <c r="V125" s="1">
        <v>29.947141647338867</v>
      </c>
      <c r="W125" s="1">
        <v>30.021327972412109</v>
      </c>
      <c r="X125" s="1">
        <v>417.75064086914063</v>
      </c>
      <c r="Y125" s="1">
        <v>419.95932006835938</v>
      </c>
      <c r="Z125" s="1">
        <v>22.754802703857422</v>
      </c>
      <c r="AA125" s="1">
        <v>22.728200912475586</v>
      </c>
      <c r="AB125" s="1">
        <v>52.227188110351563</v>
      </c>
      <c r="AC125" s="1">
        <v>52.166683197021484</v>
      </c>
      <c r="AD125" s="1">
        <v>300.60028076171875</v>
      </c>
      <c r="AE125" s="1">
        <v>0.89945769309997559</v>
      </c>
      <c r="AF125" s="1">
        <v>0.1764565110206604</v>
      </c>
      <c r="AG125" s="1">
        <v>99.454917907714844</v>
      </c>
      <c r="AH125" s="1">
        <v>-0.95912462472915649</v>
      </c>
      <c r="AI125" s="1">
        <v>0.15109643340110779</v>
      </c>
      <c r="AJ125" s="1">
        <v>2.5028359144926071E-2</v>
      </c>
      <c r="AK125" s="1">
        <v>1.0327995754778385E-2</v>
      </c>
      <c r="AL125" s="1">
        <v>1.5980012714862823E-2</v>
      </c>
      <c r="AM125" s="1">
        <v>1.1033223941922188E-2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87</v>
      </c>
      <c r="AV125">
        <f t="shared" si="92"/>
        <v>0.50100046793619779</v>
      </c>
      <c r="AW125">
        <f t="shared" si="93"/>
        <v>-1.3637464974109324E-5</v>
      </c>
      <c r="AX125">
        <f t="shared" si="94"/>
        <v>303.09714164733884</v>
      </c>
      <c r="AY125">
        <f t="shared" si="95"/>
        <v>303.44211616516111</v>
      </c>
      <c r="AZ125">
        <f t="shared" si="96"/>
        <v>0.14391322767928472</v>
      </c>
      <c r="BA125">
        <f t="shared" si="97"/>
        <v>5.5239984301787073E-2</v>
      </c>
      <c r="BB125">
        <f t="shared" si="98"/>
        <v>4.2475315492365091</v>
      </c>
      <c r="BC125">
        <f t="shared" si="99"/>
        <v>42.70810975056893</v>
      </c>
      <c r="BD125">
        <f t="shared" si="100"/>
        <v>19.979908838093344</v>
      </c>
      <c r="BE125">
        <f t="shared" si="101"/>
        <v>30.11962890625</v>
      </c>
      <c r="BF125">
        <f t="shared" si="102"/>
        <v>4.2898127722290642</v>
      </c>
      <c r="BG125">
        <f t="shared" si="103"/>
        <v>-6.6022685006489985E-4</v>
      </c>
      <c r="BH125">
        <f t="shared" si="104"/>
        <v>2.2604313559403089</v>
      </c>
      <c r="BI125">
        <f t="shared" si="105"/>
        <v>2.0293814162887553</v>
      </c>
      <c r="BJ125">
        <f t="shared" si="106"/>
        <v>-4.1262799201733833E-4</v>
      </c>
      <c r="BK125">
        <f t="shared" si="107"/>
        <v>-220.60663728296447</v>
      </c>
      <c r="BL125">
        <f t="shared" si="108"/>
        <v>-5.2818381310676745</v>
      </c>
      <c r="BM125">
        <f t="shared" si="109"/>
        <v>51.623876266636337</v>
      </c>
      <c r="BN125">
        <f t="shared" si="110"/>
        <v>420.48259818824647</v>
      </c>
      <c r="BO125">
        <f t="shared" si="111"/>
        <v>-1.3515114720341721E-3</v>
      </c>
    </row>
    <row r="126" spans="1:67" x14ac:dyDescent="0.25">
      <c r="A126" s="1">
        <v>114</v>
      </c>
      <c r="B126" s="1" t="s">
        <v>201</v>
      </c>
      <c r="C126" s="1" t="s">
        <v>269</v>
      </c>
      <c r="D126" s="1" t="s">
        <v>82</v>
      </c>
      <c r="E126" s="1" t="s">
        <v>83</v>
      </c>
      <c r="F126" s="1" t="s">
        <v>84</v>
      </c>
      <c r="G126" s="1" t="s">
        <v>85</v>
      </c>
      <c r="H126" s="1" t="s">
        <v>86</v>
      </c>
      <c r="I126" s="1">
        <v>793.99999872595072</v>
      </c>
      <c r="J126" s="1">
        <v>0</v>
      </c>
      <c r="K126">
        <f t="shared" si="84"/>
        <v>-1.1005261684298067</v>
      </c>
      <c r="L126">
        <f t="shared" si="85"/>
        <v>-6.7788342438791685E-4</v>
      </c>
      <c r="M126">
        <f t="shared" si="86"/>
        <v>-2148.5315820203755</v>
      </c>
      <c r="N126">
        <f t="shared" si="87"/>
        <v>-1.3994660910643737E-2</v>
      </c>
      <c r="O126">
        <f t="shared" si="88"/>
        <v>1.9855500952081022</v>
      </c>
      <c r="P126">
        <f t="shared" si="89"/>
        <v>29.946784973144531</v>
      </c>
      <c r="Q126" s="1">
        <v>6</v>
      </c>
      <c r="R126">
        <f t="shared" si="90"/>
        <v>1.4200000166893005</v>
      </c>
      <c r="S126" s="1">
        <v>1</v>
      </c>
      <c r="T126">
        <f t="shared" si="91"/>
        <v>2.8400000333786011</v>
      </c>
      <c r="U126" s="1">
        <v>30.292058944702148</v>
      </c>
      <c r="V126" s="1">
        <v>29.946784973144531</v>
      </c>
      <c r="W126" s="1">
        <v>30.021255493164063</v>
      </c>
      <c r="X126" s="1">
        <v>417.74481201171875</v>
      </c>
      <c r="Y126" s="1">
        <v>419.95318603515625</v>
      </c>
      <c r="Z126" s="1">
        <v>22.770160675048828</v>
      </c>
      <c r="AA126" s="1">
        <v>22.742862701416016</v>
      </c>
      <c r="AB126" s="1">
        <v>52.262760162353516</v>
      </c>
      <c r="AC126" s="1">
        <v>52.200870513916016</v>
      </c>
      <c r="AD126" s="1">
        <v>300.60214233398438</v>
      </c>
      <c r="AE126" s="1">
        <v>0.91527450084686279</v>
      </c>
      <c r="AF126" s="1">
        <v>0.18495222926139832</v>
      </c>
      <c r="AG126" s="1">
        <v>99.455131530761719</v>
      </c>
      <c r="AH126" s="1">
        <v>-0.95912462472915649</v>
      </c>
      <c r="AI126" s="1">
        <v>0.15109643340110779</v>
      </c>
      <c r="AJ126" s="1">
        <v>2.5028359144926071E-2</v>
      </c>
      <c r="AK126" s="1">
        <v>1.0327995754778385E-2</v>
      </c>
      <c r="AL126" s="1">
        <v>1.5980012714862823E-2</v>
      </c>
      <c r="AM126" s="1">
        <v>1.1033223941922188E-2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87</v>
      </c>
      <c r="AV126">
        <f t="shared" si="92"/>
        <v>0.50100357055664058</v>
      </c>
      <c r="AW126">
        <f t="shared" si="93"/>
        <v>-1.3994660910643736E-5</v>
      </c>
      <c r="AX126">
        <f t="shared" si="94"/>
        <v>303.09678497314451</v>
      </c>
      <c r="AY126">
        <f t="shared" si="95"/>
        <v>303.44205894470213</v>
      </c>
      <c r="AZ126">
        <f t="shared" si="96"/>
        <v>0.14644391686222136</v>
      </c>
      <c r="BA126">
        <f t="shared" si="97"/>
        <v>5.54870217831877E-2</v>
      </c>
      <c r="BB126">
        <f t="shared" si="98"/>
        <v>4.247444496563487</v>
      </c>
      <c r="BC126">
        <f t="shared" si="99"/>
        <v>42.707142720431087</v>
      </c>
      <c r="BD126">
        <f t="shared" si="100"/>
        <v>19.964280019015071</v>
      </c>
      <c r="BE126">
        <f t="shared" si="101"/>
        <v>30.11942195892334</v>
      </c>
      <c r="BF126">
        <f t="shared" si="102"/>
        <v>4.2897618249772735</v>
      </c>
      <c r="BG126">
        <f t="shared" si="103"/>
        <v>-6.7804526792408174E-4</v>
      </c>
      <c r="BH126">
        <f t="shared" si="104"/>
        <v>2.2618944013553848</v>
      </c>
      <c r="BI126">
        <f t="shared" si="105"/>
        <v>2.0278674236218888</v>
      </c>
      <c r="BJ126">
        <f t="shared" si="106"/>
        <v>-4.2376374884993498E-4</v>
      </c>
      <c r="BK126">
        <f t="shared" si="107"/>
        <v>-213.68249108783201</v>
      </c>
      <c r="BL126">
        <f t="shared" si="108"/>
        <v>-5.1161216379973169</v>
      </c>
      <c r="BM126">
        <f t="shared" si="109"/>
        <v>51.659977413103576</v>
      </c>
      <c r="BN126">
        <f t="shared" si="110"/>
        <v>420.47632346822621</v>
      </c>
      <c r="BO126">
        <f t="shared" si="111"/>
        <v>-1.3521131590637447E-3</v>
      </c>
    </row>
    <row r="127" spans="1:67" x14ac:dyDescent="0.25">
      <c r="A127" s="1">
        <v>115</v>
      </c>
      <c r="B127" s="1" t="s">
        <v>202</v>
      </c>
      <c r="C127" s="1" t="s">
        <v>269</v>
      </c>
      <c r="D127" s="1" t="s">
        <v>82</v>
      </c>
      <c r="E127" s="1" t="s">
        <v>83</v>
      </c>
      <c r="F127" s="1" t="s">
        <v>84</v>
      </c>
      <c r="G127" s="1" t="s">
        <v>85</v>
      </c>
      <c r="H127" s="1" t="s">
        <v>86</v>
      </c>
      <c r="I127" s="1">
        <v>799.49999860301614</v>
      </c>
      <c r="J127" s="1">
        <v>0</v>
      </c>
      <c r="K127">
        <f t="shared" si="84"/>
        <v>-1.0811537275478698</v>
      </c>
      <c r="L127">
        <f t="shared" si="85"/>
        <v>-6.4366220615125474E-4</v>
      </c>
      <c r="M127">
        <f t="shared" si="86"/>
        <v>-2237.0673043534321</v>
      </c>
      <c r="N127">
        <f t="shared" si="87"/>
        <v>-1.3275257904016645E-2</v>
      </c>
      <c r="O127">
        <f t="shared" si="88"/>
        <v>1.9836262714882422</v>
      </c>
      <c r="P127">
        <f t="shared" si="89"/>
        <v>29.946220397949219</v>
      </c>
      <c r="Q127" s="1">
        <v>6</v>
      </c>
      <c r="R127">
        <f t="shared" si="90"/>
        <v>1.4200000166893005</v>
      </c>
      <c r="S127" s="1">
        <v>1</v>
      </c>
      <c r="T127">
        <f t="shared" si="91"/>
        <v>2.8400000333786011</v>
      </c>
      <c r="U127" s="1">
        <v>30.291988372802734</v>
      </c>
      <c r="V127" s="1">
        <v>29.946220397949219</v>
      </c>
      <c r="W127" s="1">
        <v>30.020975112915039</v>
      </c>
      <c r="X127" s="1">
        <v>417.77178955078125</v>
      </c>
      <c r="Y127" s="1">
        <v>419.94088745117188</v>
      </c>
      <c r="Z127" s="1">
        <v>22.786720275878906</v>
      </c>
      <c r="AA127" s="1">
        <v>22.760826110839844</v>
      </c>
      <c r="AB127" s="1">
        <v>52.301368713378906</v>
      </c>
      <c r="AC127" s="1">
        <v>52.242164611816406</v>
      </c>
      <c r="AD127" s="1">
        <v>300.6029052734375</v>
      </c>
      <c r="AE127" s="1">
        <v>0.94626957178115845</v>
      </c>
      <c r="AF127" s="1">
        <v>0.15197242796421051</v>
      </c>
      <c r="AG127" s="1">
        <v>99.455108642578125</v>
      </c>
      <c r="AH127" s="1">
        <v>-0.95912462472915649</v>
      </c>
      <c r="AI127" s="1">
        <v>0.15109643340110779</v>
      </c>
      <c r="AJ127" s="1">
        <v>2.5028359144926071E-2</v>
      </c>
      <c r="AK127" s="1">
        <v>1.0327995754778385E-2</v>
      </c>
      <c r="AL127" s="1">
        <v>1.5980012714862823E-2</v>
      </c>
      <c r="AM127" s="1">
        <v>1.1033223941922188E-2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87</v>
      </c>
      <c r="AV127">
        <f t="shared" si="92"/>
        <v>0.50100484212239582</v>
      </c>
      <c r="AW127">
        <f t="shared" si="93"/>
        <v>-1.3275257904016645E-5</v>
      </c>
      <c r="AX127">
        <f t="shared" si="94"/>
        <v>303.0962203979492</v>
      </c>
      <c r="AY127">
        <f t="shared" si="95"/>
        <v>303.44198837280271</v>
      </c>
      <c r="AZ127">
        <f t="shared" si="96"/>
        <v>0.15140312810086165</v>
      </c>
      <c r="BA127">
        <f t="shared" si="97"/>
        <v>5.5251705408618054E-2</v>
      </c>
      <c r="BB127">
        <f t="shared" si="98"/>
        <v>4.2473067051366478</v>
      </c>
      <c r="BC127">
        <f t="shared" si="99"/>
        <v>42.705767085335189</v>
      </c>
      <c r="BD127">
        <f t="shared" si="100"/>
        <v>19.944940974495346</v>
      </c>
      <c r="BE127">
        <f t="shared" si="101"/>
        <v>30.119104385375977</v>
      </c>
      <c r="BF127">
        <f t="shared" si="102"/>
        <v>4.289683644275291</v>
      </c>
      <c r="BG127">
        <f t="shared" si="103"/>
        <v>-6.4380811986600845E-4</v>
      </c>
      <c r="BH127">
        <f t="shared" si="104"/>
        <v>2.2636804336484055</v>
      </c>
      <c r="BI127">
        <f t="shared" si="105"/>
        <v>2.0260032106268855</v>
      </c>
      <c r="BJ127">
        <f t="shared" si="106"/>
        <v>-4.0236696293640978E-4</v>
      </c>
      <c r="BK127">
        <f t="shared" si="107"/>
        <v>-222.48777179522997</v>
      </c>
      <c r="BL127">
        <f t="shared" si="108"/>
        <v>-5.3271004829543882</v>
      </c>
      <c r="BM127">
        <f t="shared" si="109"/>
        <v>51.705415889077713</v>
      </c>
      <c r="BN127">
        <f t="shared" si="110"/>
        <v>420.45481615364912</v>
      </c>
      <c r="BO127">
        <f t="shared" si="111"/>
        <v>-1.3295484074669474E-3</v>
      </c>
    </row>
    <row r="128" spans="1:67" x14ac:dyDescent="0.25">
      <c r="A128" s="1">
        <v>116</v>
      </c>
      <c r="B128" s="1" t="s">
        <v>203</v>
      </c>
      <c r="C128" s="1" t="s">
        <v>269</v>
      </c>
      <c r="D128" s="1" t="s">
        <v>82</v>
      </c>
      <c r="E128" s="1" t="s">
        <v>83</v>
      </c>
      <c r="F128" s="1" t="s">
        <v>84</v>
      </c>
      <c r="G128" s="1" t="s">
        <v>85</v>
      </c>
      <c r="H128" s="1" t="s">
        <v>86</v>
      </c>
      <c r="I128" s="1">
        <v>804.49999849125743</v>
      </c>
      <c r="J128" s="1">
        <v>0</v>
      </c>
      <c r="K128">
        <f t="shared" si="84"/>
        <v>-1.0773807279337326</v>
      </c>
      <c r="L128">
        <f t="shared" si="85"/>
        <v>-6.4926175860857682E-4</v>
      </c>
      <c r="M128">
        <f t="shared" si="86"/>
        <v>-2205.1418266549022</v>
      </c>
      <c r="N128">
        <f t="shared" si="87"/>
        <v>-1.3378936613639142E-2</v>
      </c>
      <c r="O128">
        <f t="shared" si="88"/>
        <v>1.9818588097563983</v>
      </c>
      <c r="P128">
        <f t="shared" si="89"/>
        <v>29.944942474365234</v>
      </c>
      <c r="Q128" s="1">
        <v>6</v>
      </c>
      <c r="R128">
        <f t="shared" si="90"/>
        <v>1.4200000166893005</v>
      </c>
      <c r="S128" s="1">
        <v>1</v>
      </c>
      <c r="T128">
        <f t="shared" si="91"/>
        <v>2.8400000333786011</v>
      </c>
      <c r="U128" s="1">
        <v>30.292037963867188</v>
      </c>
      <c r="V128" s="1">
        <v>29.944942474365234</v>
      </c>
      <c r="W128" s="1">
        <v>30.020837783813477</v>
      </c>
      <c r="X128" s="1">
        <v>417.78292846679688</v>
      </c>
      <c r="Y128" s="1">
        <v>419.94461059570313</v>
      </c>
      <c r="Z128" s="1">
        <v>22.801584243774414</v>
      </c>
      <c r="AA128" s="1">
        <v>22.775487899780273</v>
      </c>
      <c r="AB128" s="1">
        <v>52.335636138916016</v>
      </c>
      <c r="AC128" s="1">
        <v>52.275314331054688</v>
      </c>
      <c r="AD128" s="1">
        <v>300.5989990234375</v>
      </c>
      <c r="AE128" s="1">
        <v>0.95698040723800659</v>
      </c>
      <c r="AF128" s="1">
        <v>8.7226279079914093E-2</v>
      </c>
      <c r="AG128" s="1">
        <v>99.454994201660156</v>
      </c>
      <c r="AH128" s="1">
        <v>-0.95912462472915649</v>
      </c>
      <c r="AI128" s="1">
        <v>0.15109643340110779</v>
      </c>
      <c r="AJ128" s="1">
        <v>2.5028359144926071E-2</v>
      </c>
      <c r="AK128" s="1">
        <v>1.0327995754778385E-2</v>
      </c>
      <c r="AL128" s="1">
        <v>1.5980012714862823E-2</v>
      </c>
      <c r="AM128" s="1">
        <v>1.1033223941922188E-2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87</v>
      </c>
      <c r="AV128">
        <f t="shared" si="92"/>
        <v>0.50099833170572916</v>
      </c>
      <c r="AW128">
        <f t="shared" si="93"/>
        <v>-1.3378936613639143E-5</v>
      </c>
      <c r="AX128">
        <f t="shared" si="94"/>
        <v>303.09494247436521</v>
      </c>
      <c r="AY128">
        <f t="shared" si="95"/>
        <v>303.44203796386716</v>
      </c>
      <c r="AZ128">
        <f t="shared" si="96"/>
        <v>0.15311686173565242</v>
      </c>
      <c r="BA128">
        <f t="shared" si="97"/>
        <v>5.5502681815916895E-2</v>
      </c>
      <c r="BB128">
        <f t="shared" si="98"/>
        <v>4.2469948267690265</v>
      </c>
      <c r="BC128">
        <f t="shared" si="99"/>
        <v>42.702680351653299</v>
      </c>
      <c r="BD128">
        <f t="shared" si="100"/>
        <v>19.927192451873026</v>
      </c>
      <c r="BE128">
        <f t="shared" si="101"/>
        <v>30.118490219116211</v>
      </c>
      <c r="BF128">
        <f t="shared" si="102"/>
        <v>4.2895324514853748</v>
      </c>
      <c r="BG128">
        <f t="shared" si="103"/>
        <v>-6.494102224177704E-4</v>
      </c>
      <c r="BH128">
        <f t="shared" si="104"/>
        <v>2.2651360170126282</v>
      </c>
      <c r="BI128">
        <f t="shared" si="105"/>
        <v>2.0243964344727465</v>
      </c>
      <c r="BJ128">
        <f t="shared" si="106"/>
        <v>-4.0586804785421602E-4</v>
      </c>
      <c r="BK128">
        <f t="shared" si="107"/>
        <v>-219.3123675838016</v>
      </c>
      <c r="BL128">
        <f t="shared" si="108"/>
        <v>-5.2510301859258224</v>
      </c>
      <c r="BM128">
        <f t="shared" si="109"/>
        <v>51.744520346205192</v>
      </c>
      <c r="BN128">
        <f t="shared" si="110"/>
        <v>420.45674579486376</v>
      </c>
      <c r="BO128">
        <f t="shared" si="111"/>
        <v>-1.3259044968296331E-3</v>
      </c>
    </row>
    <row r="129" spans="1:67" x14ac:dyDescent="0.25">
      <c r="A129" s="1">
        <v>117</v>
      </c>
      <c r="B129" s="1" t="s">
        <v>204</v>
      </c>
      <c r="C129" s="1" t="s">
        <v>269</v>
      </c>
      <c r="D129" s="1" t="s">
        <v>82</v>
      </c>
      <c r="E129" s="1" t="s">
        <v>83</v>
      </c>
      <c r="F129" s="1" t="s">
        <v>84</v>
      </c>
      <c r="G129" s="1" t="s">
        <v>85</v>
      </c>
      <c r="H129" s="1" t="s">
        <v>86</v>
      </c>
      <c r="I129" s="1">
        <v>809.49999837949872</v>
      </c>
      <c r="J129" s="1">
        <v>0</v>
      </c>
      <c r="K129">
        <f t="shared" si="84"/>
        <v>-1.0795236695228356</v>
      </c>
      <c r="L129">
        <f t="shared" si="85"/>
        <v>-6.7848184585320604E-4</v>
      </c>
      <c r="M129">
        <f t="shared" si="86"/>
        <v>-2097.6413555037475</v>
      </c>
      <c r="N129">
        <f t="shared" si="87"/>
        <v>-1.3971224615441218E-2</v>
      </c>
      <c r="O129">
        <f t="shared" si="88"/>
        <v>1.9804308238672932</v>
      </c>
      <c r="P129">
        <f t="shared" si="89"/>
        <v>29.94511604309082</v>
      </c>
      <c r="Q129" s="1">
        <v>6</v>
      </c>
      <c r="R129">
        <f t="shared" si="90"/>
        <v>1.4200000166893005</v>
      </c>
      <c r="S129" s="1">
        <v>1</v>
      </c>
      <c r="T129">
        <f t="shared" si="91"/>
        <v>2.8400000333786011</v>
      </c>
      <c r="U129" s="1">
        <v>30.291994094848633</v>
      </c>
      <c r="V129" s="1">
        <v>29.94511604309082</v>
      </c>
      <c r="W129" s="1">
        <v>30.021148681640625</v>
      </c>
      <c r="X129" s="1">
        <v>417.77886962890625</v>
      </c>
      <c r="Y129" s="1">
        <v>419.94525146484375</v>
      </c>
      <c r="Z129" s="1">
        <v>22.817502975463867</v>
      </c>
      <c r="AA129" s="1">
        <v>22.790252685546875</v>
      </c>
      <c r="AB129" s="1">
        <v>52.372196197509766</v>
      </c>
      <c r="AC129" s="1">
        <v>52.310699462890625</v>
      </c>
      <c r="AD129" s="1">
        <v>300.60928344726563</v>
      </c>
      <c r="AE129" s="1">
        <v>0.96426260471343994</v>
      </c>
      <c r="AF129" s="1">
        <v>6.8757668137550354E-2</v>
      </c>
      <c r="AG129" s="1">
        <v>99.455078125</v>
      </c>
      <c r="AH129" s="1">
        <v>-0.95912462472915649</v>
      </c>
      <c r="AI129" s="1">
        <v>0.15109643340110779</v>
      </c>
      <c r="AJ129" s="1">
        <v>2.5028359144926071E-2</v>
      </c>
      <c r="AK129" s="1">
        <v>1.0327995754778385E-2</v>
      </c>
      <c r="AL129" s="1">
        <v>1.5980012714862823E-2</v>
      </c>
      <c r="AM129" s="1">
        <v>1.1033223941922188E-2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87</v>
      </c>
      <c r="AV129">
        <f t="shared" si="92"/>
        <v>0.50101547241210931</v>
      </c>
      <c r="AW129">
        <f t="shared" si="93"/>
        <v>-1.3971224615441217E-5</v>
      </c>
      <c r="AX129">
        <f t="shared" si="94"/>
        <v>303.0951160430908</v>
      </c>
      <c r="AY129">
        <f t="shared" si="95"/>
        <v>303.44199409484861</v>
      </c>
      <c r="AZ129">
        <f t="shared" si="96"/>
        <v>0.15428201330567859</v>
      </c>
      <c r="BA129">
        <f t="shared" si="97"/>
        <v>5.5781305171856289E-2</v>
      </c>
      <c r="BB129">
        <f t="shared" si="98"/>
        <v>4.2470371851968487</v>
      </c>
      <c r="BC129">
        <f t="shared" si="99"/>
        <v>42.70307022290973</v>
      </c>
      <c r="BD129">
        <f t="shared" si="100"/>
        <v>19.912817537362855</v>
      </c>
      <c r="BE129">
        <f t="shared" si="101"/>
        <v>30.118555068969727</v>
      </c>
      <c r="BF129">
        <f t="shared" si="102"/>
        <v>4.2895484157221677</v>
      </c>
      <c r="BG129">
        <f t="shared" si="103"/>
        <v>-6.7864397529391837E-4</v>
      </c>
      <c r="BH129">
        <f t="shared" si="104"/>
        <v>2.2666063613295555</v>
      </c>
      <c r="BI129">
        <f t="shared" si="105"/>
        <v>2.0229420543926122</v>
      </c>
      <c r="BJ129">
        <f t="shared" si="106"/>
        <v>-4.2413791526146617E-4</v>
      </c>
      <c r="BK129">
        <f t="shared" si="107"/>
        <v>-208.62108488985612</v>
      </c>
      <c r="BL129">
        <f t="shared" si="108"/>
        <v>-4.9950353008798203</v>
      </c>
      <c r="BM129">
        <f t="shared" si="109"/>
        <v>51.778896734385206</v>
      </c>
      <c r="BN129">
        <f t="shared" si="110"/>
        <v>420.4584053158041</v>
      </c>
      <c r="BO129">
        <f t="shared" si="111"/>
        <v>-1.3294191268352427E-3</v>
      </c>
    </row>
    <row r="130" spans="1:67" x14ac:dyDescent="0.25">
      <c r="A130" s="1">
        <v>118</v>
      </c>
      <c r="B130" s="1" t="s">
        <v>205</v>
      </c>
      <c r="C130" s="1" t="s">
        <v>269</v>
      </c>
      <c r="D130" s="1" t="s">
        <v>82</v>
      </c>
      <c r="E130" s="1" t="s">
        <v>83</v>
      </c>
      <c r="F130" s="1" t="s">
        <v>84</v>
      </c>
      <c r="G130" s="1" t="s">
        <v>85</v>
      </c>
      <c r="H130" s="1" t="s">
        <v>86</v>
      </c>
      <c r="I130" s="1">
        <v>814.99999825656414</v>
      </c>
      <c r="J130" s="1">
        <v>0</v>
      </c>
      <c r="K130">
        <f t="shared" si="84"/>
        <v>-1.0884531921987692</v>
      </c>
      <c r="L130">
        <f t="shared" si="85"/>
        <v>-7.6993020691463218E-4</v>
      </c>
      <c r="M130">
        <f t="shared" si="86"/>
        <v>-1818.4283443644304</v>
      </c>
      <c r="N130">
        <f t="shared" si="87"/>
        <v>-1.5844906207491401E-2</v>
      </c>
      <c r="O130">
        <f t="shared" si="88"/>
        <v>1.9791866023983293</v>
      </c>
      <c r="P130">
        <f t="shared" si="89"/>
        <v>29.945991516113281</v>
      </c>
      <c r="Q130" s="1">
        <v>6</v>
      </c>
      <c r="R130">
        <f t="shared" si="90"/>
        <v>1.4200000166893005</v>
      </c>
      <c r="S130" s="1">
        <v>1</v>
      </c>
      <c r="T130">
        <f t="shared" si="91"/>
        <v>2.8400000333786011</v>
      </c>
      <c r="U130" s="1">
        <v>30.292486190795898</v>
      </c>
      <c r="V130" s="1">
        <v>29.945991516113281</v>
      </c>
      <c r="W130" s="1">
        <v>30.02155876159668</v>
      </c>
      <c r="X130" s="1">
        <v>417.76809692382813</v>
      </c>
      <c r="Y130" s="1">
        <v>419.95376586914063</v>
      </c>
      <c r="Z130" s="1">
        <v>22.835674285888672</v>
      </c>
      <c r="AA130" s="1">
        <v>22.804771423339844</v>
      </c>
      <c r="AB130" s="1">
        <v>52.412498474121094</v>
      </c>
      <c r="AC130" s="1">
        <v>52.342830657958984</v>
      </c>
      <c r="AD130" s="1">
        <v>300.62393188476563</v>
      </c>
      <c r="AE130" s="1">
        <v>0.96475976705551147</v>
      </c>
      <c r="AF130" s="1">
        <v>6.131763756275177E-2</v>
      </c>
      <c r="AG130" s="1">
        <v>99.4556884765625</v>
      </c>
      <c r="AH130" s="1">
        <v>-0.95912462472915649</v>
      </c>
      <c r="AI130" s="1">
        <v>0.15109643340110779</v>
      </c>
      <c r="AJ130" s="1">
        <v>2.5028359144926071E-2</v>
      </c>
      <c r="AK130" s="1">
        <v>1.0327995754778385E-2</v>
      </c>
      <c r="AL130" s="1">
        <v>1.5980012714862823E-2</v>
      </c>
      <c r="AM130" s="1">
        <v>1.1033223941922188E-2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87</v>
      </c>
      <c r="AV130">
        <f t="shared" si="92"/>
        <v>0.50103988647460929</v>
      </c>
      <c r="AW130">
        <f t="shared" si="93"/>
        <v>-1.5844906207491401E-5</v>
      </c>
      <c r="AX130">
        <f t="shared" si="94"/>
        <v>303.09599151611326</v>
      </c>
      <c r="AY130">
        <f t="shared" si="95"/>
        <v>303.44248619079588</v>
      </c>
      <c r="AZ130">
        <f t="shared" si="96"/>
        <v>0.15436155927863204</v>
      </c>
      <c r="BA130">
        <f t="shared" si="97"/>
        <v>5.6663518337196163E-2</v>
      </c>
      <c r="BB130">
        <f t="shared" si="98"/>
        <v>4.2472508448572315</v>
      </c>
      <c r="BC130">
        <f t="shared" si="99"/>
        <v>42.704956447595542</v>
      </c>
      <c r="BD130">
        <f t="shared" si="100"/>
        <v>19.900185024255698</v>
      </c>
      <c r="BE130">
        <f t="shared" si="101"/>
        <v>30.11923885345459</v>
      </c>
      <c r="BF130">
        <f t="shared" si="102"/>
        <v>4.289716747664202</v>
      </c>
      <c r="BG130">
        <f t="shared" si="103"/>
        <v>-7.7013899327641995E-4</v>
      </c>
      <c r="BH130">
        <f t="shared" si="104"/>
        <v>2.2680642424589021</v>
      </c>
      <c r="BI130">
        <f t="shared" si="105"/>
        <v>2.0216525052052998</v>
      </c>
      <c r="BJ130">
        <f t="shared" si="106"/>
        <v>-4.8131810829270689E-4</v>
      </c>
      <c r="BK130">
        <f t="shared" si="107"/>
        <v>-180.85304293406011</v>
      </c>
      <c r="BL130">
        <f t="shared" si="108"/>
        <v>-4.3300679554593167</v>
      </c>
      <c r="BM130">
        <f t="shared" si="109"/>
        <v>51.809655529699853</v>
      </c>
      <c r="BN130">
        <f t="shared" si="110"/>
        <v>420.47116438752033</v>
      </c>
      <c r="BO130">
        <f t="shared" si="111"/>
        <v>-1.3411712793709514E-3</v>
      </c>
    </row>
    <row r="131" spans="1:67" x14ac:dyDescent="0.25">
      <c r="A131" s="1">
        <v>119</v>
      </c>
      <c r="B131" s="1" t="s">
        <v>206</v>
      </c>
      <c r="C131" s="1" t="s">
        <v>269</v>
      </c>
      <c r="D131" s="1" t="s">
        <v>82</v>
      </c>
      <c r="E131" s="1" t="s">
        <v>83</v>
      </c>
      <c r="F131" s="1" t="s">
        <v>84</v>
      </c>
      <c r="G131" s="1" t="s">
        <v>85</v>
      </c>
      <c r="H131" s="1" t="s">
        <v>86</v>
      </c>
      <c r="I131" s="1">
        <v>819.99999814480543</v>
      </c>
      <c r="J131" s="1">
        <v>0</v>
      </c>
      <c r="K131">
        <f t="shared" si="84"/>
        <v>-1.0943253021725459</v>
      </c>
      <c r="L131">
        <f t="shared" si="85"/>
        <v>-7.5585120501180309E-4</v>
      </c>
      <c r="M131">
        <f t="shared" si="86"/>
        <v>-1872.1193529106688</v>
      </c>
      <c r="N131">
        <f t="shared" si="87"/>
        <v>-1.5545645368673542E-2</v>
      </c>
      <c r="O131">
        <f t="shared" si="88"/>
        <v>1.9779733956240415</v>
      </c>
      <c r="P131">
        <f t="shared" si="89"/>
        <v>29.947475433349609</v>
      </c>
      <c r="Q131" s="1">
        <v>6</v>
      </c>
      <c r="R131">
        <f t="shared" si="90"/>
        <v>1.4200000166893005</v>
      </c>
      <c r="S131" s="1">
        <v>1</v>
      </c>
      <c r="T131">
        <f t="shared" si="91"/>
        <v>2.8400000333786011</v>
      </c>
      <c r="U131" s="1">
        <v>30.292572021484375</v>
      </c>
      <c r="V131" s="1">
        <v>29.947475433349609</v>
      </c>
      <c r="W131" s="1">
        <v>30.021839141845703</v>
      </c>
      <c r="X131" s="1">
        <v>417.75588989257813</v>
      </c>
      <c r="Y131" s="1">
        <v>419.95306396484375</v>
      </c>
      <c r="Z131" s="1">
        <v>22.850839614868164</v>
      </c>
      <c r="AA131" s="1">
        <v>22.820520401000977</v>
      </c>
      <c r="AB131" s="1">
        <v>52.447929382324219</v>
      </c>
      <c r="AC131" s="1">
        <v>52.378372192382813</v>
      </c>
      <c r="AD131" s="1">
        <v>300.61898803710938</v>
      </c>
      <c r="AE131" s="1">
        <v>0.94539624452590942</v>
      </c>
      <c r="AF131" s="1">
        <v>9.6620060503482819E-2</v>
      </c>
      <c r="AG131" s="1">
        <v>99.456085205078125</v>
      </c>
      <c r="AH131" s="1">
        <v>-0.95912462472915649</v>
      </c>
      <c r="AI131" s="1">
        <v>0.15109643340110779</v>
      </c>
      <c r="AJ131" s="1">
        <v>2.5028359144926071E-2</v>
      </c>
      <c r="AK131" s="1">
        <v>1.0327995754778385E-2</v>
      </c>
      <c r="AL131" s="1">
        <v>1.5980012714862823E-2</v>
      </c>
      <c r="AM131" s="1">
        <v>1.1033223941922188E-2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87</v>
      </c>
      <c r="AV131">
        <f t="shared" si="92"/>
        <v>0.50103164672851563</v>
      </c>
      <c r="AW131">
        <f t="shared" si="93"/>
        <v>-1.5545645368673542E-5</v>
      </c>
      <c r="AX131">
        <f t="shared" si="94"/>
        <v>303.09747543334959</v>
      </c>
      <c r="AY131">
        <f t="shared" si="95"/>
        <v>303.44257202148435</v>
      </c>
      <c r="AZ131">
        <f t="shared" si="96"/>
        <v>0.15126339574314507</v>
      </c>
      <c r="BA131">
        <f t="shared" si="97"/>
        <v>5.6289989362814277E-2</v>
      </c>
      <c r="BB131">
        <f t="shared" si="98"/>
        <v>4.2476130170502184</v>
      </c>
      <c r="BC131">
        <f t="shared" si="99"/>
        <v>42.70842762704418</v>
      </c>
      <c r="BD131">
        <f t="shared" si="100"/>
        <v>19.887907226043204</v>
      </c>
      <c r="BE131">
        <f t="shared" si="101"/>
        <v>30.120023727416992</v>
      </c>
      <c r="BF131">
        <f t="shared" si="102"/>
        <v>4.2899099725960088</v>
      </c>
      <c r="BG131">
        <f t="shared" si="103"/>
        <v>-7.5605242442354113E-4</v>
      </c>
      <c r="BH131">
        <f t="shared" si="104"/>
        <v>2.2696396214261769</v>
      </c>
      <c r="BI131">
        <f t="shared" si="105"/>
        <v>2.0202703511698319</v>
      </c>
      <c r="BJ131">
        <f t="shared" si="106"/>
        <v>-4.7251468283744923E-4</v>
      </c>
      <c r="BK131">
        <f t="shared" si="107"/>
        <v>-186.1936618771592</v>
      </c>
      <c r="BL131">
        <f t="shared" si="108"/>
        <v>-4.4579252148697091</v>
      </c>
      <c r="BM131">
        <f t="shared" si="109"/>
        <v>51.843062124420648</v>
      </c>
      <c r="BN131">
        <f t="shared" si="110"/>
        <v>420.47325380307251</v>
      </c>
      <c r="BO131">
        <f t="shared" si="111"/>
        <v>-1.3492695221805362E-3</v>
      </c>
    </row>
    <row r="132" spans="1:67" x14ac:dyDescent="0.25">
      <c r="A132" s="1">
        <v>120</v>
      </c>
      <c r="B132" s="1" t="s">
        <v>207</v>
      </c>
      <c r="C132" s="1" t="s">
        <v>269</v>
      </c>
      <c r="D132" s="1" t="s">
        <v>82</v>
      </c>
      <c r="E132" s="1" t="s">
        <v>83</v>
      </c>
      <c r="F132" s="1" t="s">
        <v>84</v>
      </c>
      <c r="G132" s="1" t="s">
        <v>85</v>
      </c>
      <c r="H132" s="1" t="s">
        <v>86</v>
      </c>
      <c r="I132" s="1">
        <v>824.99999803304672</v>
      </c>
      <c r="J132" s="1">
        <v>0</v>
      </c>
      <c r="K132">
        <f t="shared" si="84"/>
        <v>-1.0843642320110949</v>
      </c>
      <c r="L132">
        <f t="shared" si="85"/>
        <v>-7.0611651577297328E-4</v>
      </c>
      <c r="M132">
        <f t="shared" si="86"/>
        <v>-2010.4675438926133</v>
      </c>
      <c r="N132">
        <f t="shared" si="87"/>
        <v>-1.4511386233023355E-2</v>
      </c>
      <c r="O132">
        <f t="shared" si="88"/>
        <v>1.9764464678447844</v>
      </c>
      <c r="P132">
        <f t="shared" si="89"/>
        <v>29.94764518737793</v>
      </c>
      <c r="Q132" s="1">
        <v>6</v>
      </c>
      <c r="R132">
        <f t="shared" si="90"/>
        <v>1.4200000166893005</v>
      </c>
      <c r="S132" s="1">
        <v>1</v>
      </c>
      <c r="T132">
        <f t="shared" si="91"/>
        <v>2.8400000333786011</v>
      </c>
      <c r="U132" s="1">
        <v>30.292507171630859</v>
      </c>
      <c r="V132" s="1">
        <v>29.94764518737793</v>
      </c>
      <c r="W132" s="1">
        <v>30.021387100219727</v>
      </c>
      <c r="X132" s="1">
        <v>417.76608276367188</v>
      </c>
      <c r="Y132" s="1">
        <v>419.942626953125</v>
      </c>
      <c r="Z132" s="1">
        <v>22.864564895629883</v>
      </c>
      <c r="AA132" s="1">
        <v>22.836261749267578</v>
      </c>
      <c r="AB132" s="1">
        <v>52.479892730712891</v>
      </c>
      <c r="AC132" s="1">
        <v>52.414176940917969</v>
      </c>
      <c r="AD132" s="1">
        <v>300.60263061523438</v>
      </c>
      <c r="AE132" s="1">
        <v>0.95002979040145874</v>
      </c>
      <c r="AF132" s="1">
        <v>0.12057644873857498</v>
      </c>
      <c r="AG132" s="1">
        <v>99.456207275390625</v>
      </c>
      <c r="AH132" s="1">
        <v>-0.95912462472915649</v>
      </c>
      <c r="AI132" s="1">
        <v>0.15109643340110779</v>
      </c>
      <c r="AJ132" s="1">
        <v>2.5028359144926071E-2</v>
      </c>
      <c r="AK132" s="1">
        <v>1.0327995754778385E-2</v>
      </c>
      <c r="AL132" s="1">
        <v>1.5980012714862823E-2</v>
      </c>
      <c r="AM132" s="1">
        <v>1.1033223941922188E-2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87</v>
      </c>
      <c r="AV132">
        <f t="shared" si="92"/>
        <v>0.50100438435872385</v>
      </c>
      <c r="AW132">
        <f t="shared" si="93"/>
        <v>-1.4511386233023354E-5</v>
      </c>
      <c r="AX132">
        <f t="shared" si="94"/>
        <v>303.09764518737791</v>
      </c>
      <c r="AY132">
        <f t="shared" si="95"/>
        <v>303.44250717163084</v>
      </c>
      <c r="AZ132">
        <f t="shared" si="96"/>
        <v>0.15200476306666211</v>
      </c>
      <c r="BA132">
        <f t="shared" si="97"/>
        <v>5.5751467681406978E-2</v>
      </c>
      <c r="BB132">
        <f t="shared" si="98"/>
        <v>4.2476544497750153</v>
      </c>
      <c r="BC132">
        <f t="shared" si="99"/>
        <v>42.70879180032891</v>
      </c>
      <c r="BD132">
        <f t="shared" si="100"/>
        <v>19.872530051061332</v>
      </c>
      <c r="BE132">
        <f t="shared" si="101"/>
        <v>30.120076179504395</v>
      </c>
      <c r="BF132">
        <f t="shared" si="102"/>
        <v>4.2899228858326603</v>
      </c>
      <c r="BG132">
        <f t="shared" si="103"/>
        <v>-7.0629212300084288E-4</v>
      </c>
      <c r="BH132">
        <f t="shared" si="104"/>
        <v>2.2712079819302309</v>
      </c>
      <c r="BI132">
        <f t="shared" si="105"/>
        <v>2.0187149039024295</v>
      </c>
      <c r="BJ132">
        <f t="shared" si="106"/>
        <v>-4.414167963040961E-4</v>
      </c>
      <c r="BK132">
        <f t="shared" si="107"/>
        <v>-199.95347676582927</v>
      </c>
      <c r="BL132">
        <f t="shared" si="108"/>
        <v>-4.7874814673601271</v>
      </c>
      <c r="BM132">
        <f t="shared" si="109"/>
        <v>51.881149274679217</v>
      </c>
      <c r="BN132">
        <f t="shared" si="110"/>
        <v>420.45808177566369</v>
      </c>
      <c r="BO132">
        <f t="shared" si="111"/>
        <v>-1.3380183430296651E-3</v>
      </c>
    </row>
    <row r="133" spans="1:67" x14ac:dyDescent="0.25">
      <c r="A133" s="1">
        <v>121</v>
      </c>
      <c r="B133" s="1" t="s">
        <v>208</v>
      </c>
      <c r="C133" s="1" t="s">
        <v>269</v>
      </c>
      <c r="D133" s="1" t="s">
        <v>82</v>
      </c>
      <c r="E133" s="1" t="s">
        <v>83</v>
      </c>
      <c r="F133" s="1" t="s">
        <v>84</v>
      </c>
      <c r="G133" s="1" t="s">
        <v>85</v>
      </c>
      <c r="H133" s="1" t="s">
        <v>86</v>
      </c>
      <c r="I133" s="1">
        <v>830.49999791011214</v>
      </c>
      <c r="J133" s="1">
        <v>0</v>
      </c>
      <c r="K133">
        <f t="shared" si="84"/>
        <v>-1.071914998696998</v>
      </c>
      <c r="L133">
        <f t="shared" si="85"/>
        <v>-6.725205526998514E-4</v>
      </c>
      <c r="M133">
        <f t="shared" si="86"/>
        <v>-2102.1354448212346</v>
      </c>
      <c r="N133">
        <f t="shared" si="87"/>
        <v>-1.3808965967240841E-2</v>
      </c>
      <c r="O133">
        <f t="shared" si="88"/>
        <v>1.9747335495424094</v>
      </c>
      <c r="P133">
        <f t="shared" si="89"/>
        <v>29.947139739990234</v>
      </c>
      <c r="Q133" s="1">
        <v>6</v>
      </c>
      <c r="R133">
        <f t="shared" si="90"/>
        <v>1.4200000166893005</v>
      </c>
      <c r="S133" s="1">
        <v>1</v>
      </c>
      <c r="T133">
        <f t="shared" si="91"/>
        <v>2.8400000333786011</v>
      </c>
      <c r="U133" s="1">
        <v>30.292325973510742</v>
      </c>
      <c r="V133" s="1">
        <v>29.947139739990234</v>
      </c>
      <c r="W133" s="1">
        <v>30.021316528320313</v>
      </c>
      <c r="X133" s="1">
        <v>417.7720947265625</v>
      </c>
      <c r="Y133" s="1">
        <v>419.92327880859375</v>
      </c>
      <c r="Z133" s="1">
        <v>22.879251480102539</v>
      </c>
      <c r="AA133" s="1">
        <v>22.852317810058594</v>
      </c>
      <c r="AB133" s="1">
        <v>52.514572143554688</v>
      </c>
      <c r="AC133" s="1">
        <v>52.452049255371094</v>
      </c>
      <c r="AD133" s="1">
        <v>300.59176635742188</v>
      </c>
      <c r="AE133" s="1">
        <v>0.93411779403686523</v>
      </c>
      <c r="AF133" s="1">
        <v>0.19724918901920319</v>
      </c>
      <c r="AG133" s="1">
        <v>99.455886840820313</v>
      </c>
      <c r="AH133" s="1">
        <v>-0.95912462472915649</v>
      </c>
      <c r="AI133" s="1">
        <v>0.15109643340110779</v>
      </c>
      <c r="AJ133" s="1">
        <v>2.5028359144926071E-2</v>
      </c>
      <c r="AK133" s="1">
        <v>1.0327995754778385E-2</v>
      </c>
      <c r="AL133" s="1">
        <v>1.5980012714862823E-2</v>
      </c>
      <c r="AM133" s="1">
        <v>1.1033223941922188E-2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87</v>
      </c>
      <c r="AV133">
        <f t="shared" si="92"/>
        <v>0.50098627726236977</v>
      </c>
      <c r="AW133">
        <f t="shared" si="93"/>
        <v>-1.3808965967240841E-5</v>
      </c>
      <c r="AX133">
        <f t="shared" si="94"/>
        <v>303.09713973999021</v>
      </c>
      <c r="AY133">
        <f t="shared" si="95"/>
        <v>303.44232597351072</v>
      </c>
      <c r="AZ133">
        <f t="shared" si="96"/>
        <v>0.14945884370523288</v>
      </c>
      <c r="BA133">
        <f t="shared" si="97"/>
        <v>5.5416800677533934E-2</v>
      </c>
      <c r="BB133">
        <f t="shared" si="98"/>
        <v>4.2475310837100597</v>
      </c>
      <c r="BC133">
        <f t="shared" si="99"/>
        <v>42.707688992892457</v>
      </c>
      <c r="BD133">
        <f t="shared" si="100"/>
        <v>19.855371182833863</v>
      </c>
      <c r="BE133">
        <f t="shared" si="101"/>
        <v>30.119732856750488</v>
      </c>
      <c r="BF133">
        <f t="shared" si="102"/>
        <v>4.2898383634438888</v>
      </c>
      <c r="BG133">
        <f t="shared" si="103"/>
        <v>-6.7267984531113373E-4</v>
      </c>
      <c r="BH133">
        <f t="shared" si="104"/>
        <v>2.2727975341676503</v>
      </c>
      <c r="BI133">
        <f t="shared" si="105"/>
        <v>2.0170408292762385</v>
      </c>
      <c r="BJ133">
        <f t="shared" si="106"/>
        <v>-4.2041058897149952E-4</v>
      </c>
      <c r="BK133">
        <f t="shared" si="107"/>
        <v>-209.06974492421818</v>
      </c>
      <c r="BL133">
        <f t="shared" si="108"/>
        <v>-5.0059988357525995</v>
      </c>
      <c r="BM133">
        <f t="shared" si="109"/>
        <v>51.921653108659839</v>
      </c>
      <c r="BN133">
        <f t="shared" si="110"/>
        <v>420.43281586184492</v>
      </c>
      <c r="BO133">
        <f t="shared" si="111"/>
        <v>-1.3237691403851703E-3</v>
      </c>
    </row>
    <row r="134" spans="1:67" x14ac:dyDescent="0.25">
      <c r="A134" s="1">
        <v>122</v>
      </c>
      <c r="B134" s="1" t="s">
        <v>209</v>
      </c>
      <c r="C134" s="1" t="s">
        <v>269</v>
      </c>
      <c r="D134" s="1" t="s">
        <v>82</v>
      </c>
      <c r="E134" s="1" t="s">
        <v>83</v>
      </c>
      <c r="F134" s="1" t="s">
        <v>84</v>
      </c>
      <c r="G134" s="1" t="s">
        <v>85</v>
      </c>
      <c r="H134" s="1" t="s">
        <v>86</v>
      </c>
      <c r="I134" s="1">
        <v>835.49999779835343</v>
      </c>
      <c r="J134" s="1">
        <v>0</v>
      </c>
      <c r="K134">
        <f t="shared" si="84"/>
        <v>-1.074883614274269</v>
      </c>
      <c r="L134">
        <f t="shared" si="85"/>
        <v>-6.969469719441269E-4</v>
      </c>
      <c r="M134">
        <f t="shared" si="86"/>
        <v>-2020.916103913971</v>
      </c>
      <c r="N134">
        <f t="shared" si="87"/>
        <v>-1.4298631901153698E-2</v>
      </c>
      <c r="O134">
        <f t="shared" si="88"/>
        <v>1.9730692335335092</v>
      </c>
      <c r="P134">
        <f t="shared" si="89"/>
        <v>29.945428848266602</v>
      </c>
      <c r="Q134" s="1">
        <v>6</v>
      </c>
      <c r="R134">
        <f t="shared" si="90"/>
        <v>1.4200000166893005</v>
      </c>
      <c r="S134" s="1">
        <v>1</v>
      </c>
      <c r="T134">
        <f t="shared" si="91"/>
        <v>2.8400000333786011</v>
      </c>
      <c r="U134" s="1">
        <v>30.292491912841797</v>
      </c>
      <c r="V134" s="1">
        <v>29.945428848266602</v>
      </c>
      <c r="W134" s="1">
        <v>30.020971298217773</v>
      </c>
      <c r="X134" s="1">
        <v>417.77609252929688</v>
      </c>
      <c r="Y134" s="1">
        <v>419.93353271484375</v>
      </c>
      <c r="Z134" s="1">
        <v>22.892726898193359</v>
      </c>
      <c r="AA134" s="1">
        <v>22.864839553833008</v>
      </c>
      <c r="AB134" s="1">
        <v>52.544845581054688</v>
      </c>
      <c r="AC134" s="1">
        <v>52.480899810791016</v>
      </c>
      <c r="AD134" s="1">
        <v>300.60293579101563</v>
      </c>
      <c r="AE134" s="1">
        <v>0.95492273569107056</v>
      </c>
      <c r="AF134" s="1">
        <v>0.19524319469928741</v>
      </c>
      <c r="AG134" s="1">
        <v>99.455947875976563</v>
      </c>
      <c r="AH134" s="1">
        <v>-0.95912462472915649</v>
      </c>
      <c r="AI134" s="1">
        <v>0.15109643340110779</v>
      </c>
      <c r="AJ134" s="1">
        <v>2.5028359144926071E-2</v>
      </c>
      <c r="AK134" s="1">
        <v>1.0327995754778385E-2</v>
      </c>
      <c r="AL134" s="1">
        <v>1.5980012714862823E-2</v>
      </c>
      <c r="AM134" s="1">
        <v>1.1033223941922188E-2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87</v>
      </c>
      <c r="AV134">
        <f t="shared" si="92"/>
        <v>0.50100489298502593</v>
      </c>
      <c r="AW134">
        <f t="shared" si="93"/>
        <v>-1.4298631901153698E-5</v>
      </c>
      <c r="AX134">
        <f t="shared" si="94"/>
        <v>303.09542884826658</v>
      </c>
      <c r="AY134">
        <f t="shared" si="95"/>
        <v>303.44249191284177</v>
      </c>
      <c r="AZ134">
        <f t="shared" si="96"/>
        <v>0.15278763429550146</v>
      </c>
      <c r="BA134">
        <f t="shared" si="97"/>
        <v>5.5952756507101235E-2</v>
      </c>
      <c r="BB134">
        <f t="shared" si="98"/>
        <v>4.2471135243920921</v>
      </c>
      <c r="BC134">
        <f t="shared" si="99"/>
        <v>42.703464348741839</v>
      </c>
      <c r="BD134">
        <f t="shared" si="100"/>
        <v>19.838624794908831</v>
      </c>
      <c r="BE134">
        <f t="shared" si="101"/>
        <v>30.118960380554199</v>
      </c>
      <c r="BF134">
        <f t="shared" si="102"/>
        <v>4.2896481933751618</v>
      </c>
      <c r="BG134">
        <f t="shared" si="103"/>
        <v>-6.9711804740416755E-4</v>
      </c>
      <c r="BH134">
        <f t="shared" si="104"/>
        <v>2.274044290858583</v>
      </c>
      <c r="BI134">
        <f t="shared" si="105"/>
        <v>2.0156039025165788</v>
      </c>
      <c r="BJ134">
        <f t="shared" si="106"/>
        <v>-4.3568340633639728E-4</v>
      </c>
      <c r="BK134">
        <f t="shared" si="107"/>
        <v>-200.99212669258955</v>
      </c>
      <c r="BL134">
        <f t="shared" si="108"/>
        <v>-4.8124666083436498</v>
      </c>
      <c r="BM134">
        <f t="shared" si="109"/>
        <v>51.956831536206785</v>
      </c>
      <c r="BN134">
        <f t="shared" si="110"/>
        <v>420.44448090576469</v>
      </c>
      <c r="BO134">
        <f t="shared" si="111"/>
        <v>-1.3282977754295823E-3</v>
      </c>
    </row>
    <row r="135" spans="1:67" x14ac:dyDescent="0.25">
      <c r="A135" s="1">
        <v>123</v>
      </c>
      <c r="B135" s="1" t="s">
        <v>210</v>
      </c>
      <c r="C135" s="1" t="s">
        <v>269</v>
      </c>
      <c r="D135" s="1" t="s">
        <v>82</v>
      </c>
      <c r="E135" s="1" t="s">
        <v>83</v>
      </c>
      <c r="F135" s="1" t="s">
        <v>84</v>
      </c>
      <c r="G135" s="1" t="s">
        <v>85</v>
      </c>
      <c r="H135" s="1" t="s">
        <v>86</v>
      </c>
      <c r="I135" s="1">
        <v>840.49999768659472</v>
      </c>
      <c r="J135" s="1">
        <v>0</v>
      </c>
      <c r="K135">
        <f t="shared" si="84"/>
        <v>-1.0909766162671601</v>
      </c>
      <c r="L135">
        <f t="shared" si="85"/>
        <v>-7.3404301052522195E-4</v>
      </c>
      <c r="M135">
        <f t="shared" si="86"/>
        <v>-1932.7272096098775</v>
      </c>
      <c r="N135">
        <f t="shared" si="87"/>
        <v>-1.5049178570664672E-2</v>
      </c>
      <c r="O135">
        <f t="shared" si="88"/>
        <v>1.9716576211378714</v>
      </c>
      <c r="P135">
        <f t="shared" si="89"/>
        <v>29.945192337036133</v>
      </c>
      <c r="Q135" s="1">
        <v>6</v>
      </c>
      <c r="R135">
        <f t="shared" si="90"/>
        <v>1.4200000166893005</v>
      </c>
      <c r="S135" s="1">
        <v>1</v>
      </c>
      <c r="T135">
        <f t="shared" si="91"/>
        <v>2.8400000333786011</v>
      </c>
      <c r="U135" s="1">
        <v>30.292427062988281</v>
      </c>
      <c r="V135" s="1">
        <v>29.945192337036133</v>
      </c>
      <c r="W135" s="1">
        <v>30.021148681640625</v>
      </c>
      <c r="X135" s="1">
        <v>417.76150512695313</v>
      </c>
      <c r="Y135" s="1">
        <v>419.95166015625</v>
      </c>
      <c r="Z135" s="1">
        <v>22.907739639282227</v>
      </c>
      <c r="AA135" s="1">
        <v>22.878389358520508</v>
      </c>
      <c r="AB135" s="1">
        <v>52.579380035400391</v>
      </c>
      <c r="AC135" s="1">
        <v>52.512233734130859</v>
      </c>
      <c r="AD135" s="1">
        <v>300.60791015625</v>
      </c>
      <c r="AE135" s="1">
        <v>0.94749981164932251</v>
      </c>
      <c r="AF135" s="1">
        <v>0.1923949122428894</v>
      </c>
      <c r="AG135" s="1">
        <v>99.456222534179688</v>
      </c>
      <c r="AH135" s="1">
        <v>-0.95912462472915649</v>
      </c>
      <c r="AI135" s="1">
        <v>0.15109643340110779</v>
      </c>
      <c r="AJ135" s="1">
        <v>2.5028359144926071E-2</v>
      </c>
      <c r="AK135" s="1">
        <v>1.0327995754778385E-2</v>
      </c>
      <c r="AL135" s="1">
        <v>1.5980012714862823E-2</v>
      </c>
      <c r="AM135" s="1">
        <v>1.1033223941922188E-2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87</v>
      </c>
      <c r="AV135">
        <f t="shared" si="92"/>
        <v>0.50101318359374991</v>
      </c>
      <c r="AW135">
        <f t="shared" si="93"/>
        <v>-1.5049178570664672E-5</v>
      </c>
      <c r="AX135">
        <f t="shared" si="94"/>
        <v>303.09519233703611</v>
      </c>
      <c r="AY135">
        <f t="shared" si="95"/>
        <v>303.44242706298826</v>
      </c>
      <c r="AZ135">
        <f t="shared" si="96"/>
        <v>0.15159996647536822</v>
      </c>
      <c r="BA135">
        <f t="shared" si="97"/>
        <v>5.6336365974260658E-2</v>
      </c>
      <c r="BB135">
        <f t="shared" si="98"/>
        <v>4.2470558044024953</v>
      </c>
      <c r="BC135">
        <f t="shared" si="99"/>
        <v>42.702766063158379</v>
      </c>
      <c r="BD135">
        <f t="shared" si="100"/>
        <v>19.824376704637871</v>
      </c>
      <c r="BE135">
        <f t="shared" si="101"/>
        <v>30.118809700012207</v>
      </c>
      <c r="BF135">
        <f t="shared" si="102"/>
        <v>4.289611099329159</v>
      </c>
      <c r="BG135">
        <f t="shared" si="103"/>
        <v>-7.3423278462286866E-4</v>
      </c>
      <c r="BH135">
        <f t="shared" si="104"/>
        <v>2.275398183264624</v>
      </c>
      <c r="BI135">
        <f t="shared" si="105"/>
        <v>2.014212916064535</v>
      </c>
      <c r="BJ135">
        <f t="shared" si="106"/>
        <v>-4.5887843659850937E-4</v>
      </c>
      <c r="BK135">
        <f t="shared" si="107"/>
        <v>-192.22174745682412</v>
      </c>
      <c r="BL135">
        <f t="shared" si="108"/>
        <v>-4.6022611480825537</v>
      </c>
      <c r="BM135">
        <f t="shared" si="109"/>
        <v>51.989604845650483</v>
      </c>
      <c r="BN135">
        <f t="shared" si="110"/>
        <v>420.47025818957769</v>
      </c>
      <c r="BO135">
        <f t="shared" si="111"/>
        <v>-1.3489525613486169E-3</v>
      </c>
    </row>
    <row r="136" spans="1:67" x14ac:dyDescent="0.25">
      <c r="A136" s="1">
        <v>124</v>
      </c>
      <c r="B136" s="1" t="s">
        <v>211</v>
      </c>
      <c r="C136" s="1" t="s">
        <v>269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86</v>
      </c>
      <c r="I136" s="1">
        <v>845.99999756366014</v>
      </c>
      <c r="J136" s="1">
        <v>0</v>
      </c>
      <c r="K136">
        <f t="shared" si="84"/>
        <v>-1.1013825533262238</v>
      </c>
      <c r="L136">
        <f t="shared" si="85"/>
        <v>-7.4092119784430785E-4</v>
      </c>
      <c r="M136">
        <f t="shared" si="86"/>
        <v>-1933.1118141034328</v>
      </c>
      <c r="N136">
        <f t="shared" si="87"/>
        <v>-1.5178762333824767E-2</v>
      </c>
      <c r="O136">
        <f t="shared" si="88"/>
        <v>1.9701565406667276</v>
      </c>
      <c r="P136">
        <f t="shared" si="89"/>
        <v>29.945535659790039</v>
      </c>
      <c r="Q136" s="1">
        <v>6</v>
      </c>
      <c r="R136">
        <f t="shared" si="90"/>
        <v>1.4200000166893005</v>
      </c>
      <c r="S136" s="1">
        <v>1</v>
      </c>
      <c r="T136">
        <f t="shared" si="91"/>
        <v>2.8400000333786011</v>
      </c>
      <c r="U136" s="1">
        <v>30.292116165161133</v>
      </c>
      <c r="V136" s="1">
        <v>29.945535659790039</v>
      </c>
      <c r="W136" s="1">
        <v>30.021173477172852</v>
      </c>
      <c r="X136" s="1">
        <v>417.75933837890625</v>
      </c>
      <c r="Y136" s="1">
        <v>419.9703369140625</v>
      </c>
      <c r="Z136" s="1">
        <v>22.92387580871582</v>
      </c>
      <c r="AA136" s="1">
        <v>22.89427375793457</v>
      </c>
      <c r="AB136" s="1">
        <v>52.617050170898438</v>
      </c>
      <c r="AC136" s="1">
        <v>52.54931640625</v>
      </c>
      <c r="AD136" s="1">
        <v>300.61273193359375</v>
      </c>
      <c r="AE136" s="1">
        <v>0.96726500988006592</v>
      </c>
      <c r="AF136" s="1">
        <v>0.16643244028091431</v>
      </c>
      <c r="AG136" s="1">
        <v>99.456443786621094</v>
      </c>
      <c r="AH136" s="1">
        <v>-0.95912462472915649</v>
      </c>
      <c r="AI136" s="1">
        <v>0.15109643340110779</v>
      </c>
      <c r="AJ136" s="1">
        <v>2.5028359144926071E-2</v>
      </c>
      <c r="AK136" s="1">
        <v>1.0327995754778385E-2</v>
      </c>
      <c r="AL136" s="1">
        <v>1.5980012714862823E-2</v>
      </c>
      <c r="AM136" s="1">
        <v>1.1033223941922188E-2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87</v>
      </c>
      <c r="AV136">
        <f t="shared" si="92"/>
        <v>0.5010212198893228</v>
      </c>
      <c r="AW136">
        <f t="shared" si="93"/>
        <v>-1.5178762333824767E-5</v>
      </c>
      <c r="AX136">
        <f t="shared" si="94"/>
        <v>303.09553565979002</v>
      </c>
      <c r="AY136">
        <f t="shared" si="95"/>
        <v>303.44211616516111</v>
      </c>
      <c r="AZ136">
        <f t="shared" si="96"/>
        <v>0.15476239812160131</v>
      </c>
      <c r="BA136">
        <f t="shared" si="97"/>
        <v>5.634779578152653E-2</v>
      </c>
      <c r="BB136">
        <f t="shared" si="98"/>
        <v>4.2471395917082617</v>
      </c>
      <c r="BC136">
        <f t="shared" si="99"/>
        <v>42.703513518141577</v>
      </c>
      <c r="BD136">
        <f t="shared" si="100"/>
        <v>19.809239760207006</v>
      </c>
      <c r="BE136">
        <f t="shared" si="101"/>
        <v>30.118825912475586</v>
      </c>
      <c r="BF136">
        <f t="shared" si="102"/>
        <v>4.2896150904472705</v>
      </c>
      <c r="BG136">
        <f t="shared" si="103"/>
        <v>-7.4111454554514277E-4</v>
      </c>
      <c r="BH136">
        <f t="shared" si="104"/>
        <v>2.2769830510415341</v>
      </c>
      <c r="BI136">
        <f t="shared" si="105"/>
        <v>2.0126320394057364</v>
      </c>
      <c r="BJ136">
        <f t="shared" si="106"/>
        <v>-4.6317921600190883E-4</v>
      </c>
      <c r="BK136">
        <f t="shared" si="107"/>
        <v>-192.2604264726312</v>
      </c>
      <c r="BL136">
        <f t="shared" si="108"/>
        <v>-4.6029722677747138</v>
      </c>
      <c r="BM136">
        <f t="shared" si="109"/>
        <v>52.026574300881066</v>
      </c>
      <c r="BN136">
        <f t="shared" si="110"/>
        <v>420.49388143149741</v>
      </c>
      <c r="BO136">
        <f t="shared" si="111"/>
        <v>-1.3627109400319731E-3</v>
      </c>
    </row>
    <row r="137" spans="1:67" x14ac:dyDescent="0.25">
      <c r="A137" s="1">
        <v>125</v>
      </c>
      <c r="B137" s="1" t="s">
        <v>212</v>
      </c>
      <c r="C137" s="1" t="s">
        <v>269</v>
      </c>
      <c r="D137" s="1" t="s">
        <v>82</v>
      </c>
      <c r="E137" s="1" t="s">
        <v>83</v>
      </c>
      <c r="F137" s="1" t="s">
        <v>84</v>
      </c>
      <c r="G137" s="1" t="s">
        <v>85</v>
      </c>
      <c r="H137" s="1" t="s">
        <v>86</v>
      </c>
      <c r="I137" s="1">
        <v>850.99999745190144</v>
      </c>
      <c r="J137" s="1">
        <v>0</v>
      </c>
      <c r="K137">
        <f t="shared" si="84"/>
        <v>-1.106668505066531</v>
      </c>
      <c r="L137">
        <f t="shared" si="85"/>
        <v>-6.9382579980679362E-4</v>
      </c>
      <c r="M137">
        <f t="shared" si="86"/>
        <v>-2103.9558177400522</v>
      </c>
      <c r="N137">
        <f t="shared" si="87"/>
        <v>-1.4203519923497061E-2</v>
      </c>
      <c r="O137">
        <f t="shared" si="88"/>
        <v>1.9687154414366277</v>
      </c>
      <c r="P137">
        <f t="shared" si="89"/>
        <v>29.946325302124023</v>
      </c>
      <c r="Q137" s="1">
        <v>6</v>
      </c>
      <c r="R137">
        <f t="shared" si="90"/>
        <v>1.4200000166893005</v>
      </c>
      <c r="S137" s="1">
        <v>1</v>
      </c>
      <c r="T137">
        <f t="shared" si="91"/>
        <v>2.8400000333786011</v>
      </c>
      <c r="U137" s="1">
        <v>30.292167663574219</v>
      </c>
      <c r="V137" s="1">
        <v>29.946325302124023</v>
      </c>
      <c r="W137" s="1">
        <v>30.021245956420898</v>
      </c>
      <c r="X137" s="1">
        <v>417.75439453125</v>
      </c>
      <c r="Y137" s="1">
        <v>419.97518920898438</v>
      </c>
      <c r="Z137" s="1">
        <v>22.938507080078125</v>
      </c>
      <c r="AA137" s="1">
        <v>22.910806655883789</v>
      </c>
      <c r="AB137" s="1">
        <v>52.650760650634766</v>
      </c>
      <c r="AC137" s="1">
        <v>52.586189270019531</v>
      </c>
      <c r="AD137" s="1">
        <v>300.60418701171875</v>
      </c>
      <c r="AE137" s="1">
        <v>0.97556400299072266</v>
      </c>
      <c r="AF137" s="1">
        <v>0.18453271687030792</v>
      </c>
      <c r="AG137" s="1">
        <v>99.455986022949219</v>
      </c>
      <c r="AH137" s="1">
        <v>-0.95912462472915649</v>
      </c>
      <c r="AI137" s="1">
        <v>0.15109643340110779</v>
      </c>
      <c r="AJ137" s="1">
        <v>2.5028359144926071E-2</v>
      </c>
      <c r="AK137" s="1">
        <v>1.0327995754778385E-2</v>
      </c>
      <c r="AL137" s="1">
        <v>1.5980012714862823E-2</v>
      </c>
      <c r="AM137" s="1">
        <v>1.1033223941922188E-2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87</v>
      </c>
      <c r="AV137">
        <f t="shared" si="92"/>
        <v>0.50100697835286445</v>
      </c>
      <c r="AW137">
        <f t="shared" si="93"/>
        <v>-1.4203519923497062E-5</v>
      </c>
      <c r="AX137">
        <f t="shared" si="94"/>
        <v>303.096325302124</v>
      </c>
      <c r="AY137">
        <f t="shared" si="95"/>
        <v>303.4421676635742</v>
      </c>
      <c r="AZ137">
        <f t="shared" si="96"/>
        <v>0.15609023698962687</v>
      </c>
      <c r="BA137">
        <f t="shared" si="97"/>
        <v>5.5777065862673503E-2</v>
      </c>
      <c r="BB137">
        <f t="shared" si="98"/>
        <v>4.2473323079786978</v>
      </c>
      <c r="BC137">
        <f t="shared" si="99"/>
        <v>42.705647772660328</v>
      </c>
      <c r="BD137">
        <f t="shared" si="100"/>
        <v>19.794841116776539</v>
      </c>
      <c r="BE137">
        <f t="shared" si="101"/>
        <v>30.119246482849121</v>
      </c>
      <c r="BF137">
        <f t="shared" si="102"/>
        <v>4.289718625877339</v>
      </c>
      <c r="BG137">
        <f t="shared" si="103"/>
        <v>-6.939953462400711E-4</v>
      </c>
      <c r="BH137">
        <f t="shared" si="104"/>
        <v>2.2786168665420701</v>
      </c>
      <c r="BI137">
        <f t="shared" si="105"/>
        <v>2.0111017593352689</v>
      </c>
      <c r="BJ137">
        <f t="shared" si="106"/>
        <v>-4.3373185552554746E-4</v>
      </c>
      <c r="BK137">
        <f t="shared" si="107"/>
        <v>-209.25100040205734</v>
      </c>
      <c r="BL137">
        <f t="shared" si="108"/>
        <v>-5.0097145540973855</v>
      </c>
      <c r="BM137">
        <f t="shared" si="109"/>
        <v>52.064172808979038</v>
      </c>
      <c r="BN137">
        <f t="shared" si="110"/>
        <v>420.50124641471706</v>
      </c>
      <c r="BO137">
        <f t="shared" si="111"/>
        <v>-1.3702166350587496E-3</v>
      </c>
    </row>
    <row r="138" spans="1:67" x14ac:dyDescent="0.25">
      <c r="A138" s="1">
        <v>126</v>
      </c>
      <c r="B138" s="1" t="s">
        <v>213</v>
      </c>
      <c r="C138" s="1" t="s">
        <v>269</v>
      </c>
      <c r="D138" s="1" t="s">
        <v>82</v>
      </c>
      <c r="E138" s="1" t="s">
        <v>83</v>
      </c>
      <c r="F138" s="1" t="s">
        <v>84</v>
      </c>
      <c r="G138" s="1" t="s">
        <v>85</v>
      </c>
      <c r="H138" s="1" t="s">
        <v>86</v>
      </c>
      <c r="I138" s="1">
        <v>855.99999734014273</v>
      </c>
      <c r="J138" s="1">
        <v>0</v>
      </c>
      <c r="K138">
        <f t="shared" si="84"/>
        <v>-1.1167697287341798</v>
      </c>
      <c r="L138">
        <f t="shared" si="85"/>
        <v>-6.6933999647528274E-4</v>
      </c>
      <c r="M138">
        <f t="shared" si="86"/>
        <v>-2219.5779108303441</v>
      </c>
      <c r="N138">
        <f t="shared" si="87"/>
        <v>-1.3692533025593274E-2</v>
      </c>
      <c r="O138">
        <f t="shared" si="88"/>
        <v>1.9673158967552702</v>
      </c>
      <c r="P138">
        <f t="shared" si="89"/>
        <v>29.946496963500977</v>
      </c>
      <c r="Q138" s="1">
        <v>6</v>
      </c>
      <c r="R138">
        <f t="shared" si="90"/>
        <v>1.4200000166893005</v>
      </c>
      <c r="S138" s="1">
        <v>1</v>
      </c>
      <c r="T138">
        <f t="shared" si="91"/>
        <v>2.8400000333786011</v>
      </c>
      <c r="U138" s="1">
        <v>30.292308807373047</v>
      </c>
      <c r="V138" s="1">
        <v>29.946496963500977</v>
      </c>
      <c r="W138" s="1">
        <v>30.021549224853516</v>
      </c>
      <c r="X138" s="1">
        <v>417.74017333984375</v>
      </c>
      <c r="Y138" s="1">
        <v>419.98065185546875</v>
      </c>
      <c r="Z138" s="1">
        <v>22.95203971862793</v>
      </c>
      <c r="AA138" s="1">
        <v>22.925336837768555</v>
      </c>
      <c r="AB138" s="1">
        <v>52.681640625</v>
      </c>
      <c r="AC138" s="1">
        <v>52.619258880615234</v>
      </c>
      <c r="AD138" s="1">
        <v>300.61087036132813</v>
      </c>
      <c r="AE138" s="1">
        <v>0.95348161458969116</v>
      </c>
      <c r="AF138" s="1">
        <v>0.14548349380493164</v>
      </c>
      <c r="AG138" s="1">
        <v>99.455825805664063</v>
      </c>
      <c r="AH138" s="1">
        <v>-0.95912462472915649</v>
      </c>
      <c r="AI138" s="1">
        <v>0.15109643340110779</v>
      </c>
      <c r="AJ138" s="1">
        <v>2.5028359144926071E-2</v>
      </c>
      <c r="AK138" s="1">
        <v>1.0327995754778385E-2</v>
      </c>
      <c r="AL138" s="1">
        <v>1.5980012714862823E-2</v>
      </c>
      <c r="AM138" s="1">
        <v>1.1033223941922188E-2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87</v>
      </c>
      <c r="AV138">
        <f t="shared" si="92"/>
        <v>0.50101811726888013</v>
      </c>
      <c r="AW138">
        <f t="shared" si="93"/>
        <v>-1.3692533025593273E-5</v>
      </c>
      <c r="AX138">
        <f t="shared" si="94"/>
        <v>303.09649696350095</v>
      </c>
      <c r="AY138">
        <f t="shared" si="95"/>
        <v>303.44230880737302</v>
      </c>
      <c r="AZ138">
        <f t="shared" si="96"/>
        <v>0.15255705492443461</v>
      </c>
      <c r="BA138">
        <f t="shared" si="97"/>
        <v>5.5478612404392204E-2</v>
      </c>
      <c r="BB138">
        <f t="shared" si="98"/>
        <v>4.2473742038285529</v>
      </c>
      <c r="BC138">
        <f t="shared" si="99"/>
        <v>42.706137819697865</v>
      </c>
      <c r="BD138">
        <f t="shared" si="100"/>
        <v>19.78080098192931</v>
      </c>
      <c r="BE138">
        <f t="shared" si="101"/>
        <v>30.119402885437012</v>
      </c>
      <c r="BF138">
        <f t="shared" si="102"/>
        <v>4.2897571294045704</v>
      </c>
      <c r="BG138">
        <f t="shared" si="103"/>
        <v>-6.6949778578525134E-4</v>
      </c>
      <c r="BH138">
        <f t="shared" si="104"/>
        <v>2.2800583070732827</v>
      </c>
      <c r="BI138">
        <f t="shared" si="105"/>
        <v>2.0096988223312877</v>
      </c>
      <c r="BJ138">
        <f t="shared" si="106"/>
        <v>-4.1842193687104123E-4</v>
      </c>
      <c r="BK138">
        <f t="shared" si="107"/>
        <v>-220.74995406164246</v>
      </c>
      <c r="BL138">
        <f t="shared" si="108"/>
        <v>-5.2849527734772526</v>
      </c>
      <c r="BM138">
        <f t="shared" si="109"/>
        <v>52.098763664356809</v>
      </c>
      <c r="BN138">
        <f t="shared" si="110"/>
        <v>420.51151069915602</v>
      </c>
      <c r="BO138">
        <f t="shared" si="111"/>
        <v>-1.3836083123644843E-3</v>
      </c>
    </row>
    <row r="139" spans="1:67" x14ac:dyDescent="0.25">
      <c r="A139" s="1">
        <v>127</v>
      </c>
      <c r="B139" s="1" t="s">
        <v>214</v>
      </c>
      <c r="C139" s="1" t="s">
        <v>269</v>
      </c>
      <c r="D139" s="1" t="s">
        <v>82</v>
      </c>
      <c r="E139" s="1" t="s">
        <v>83</v>
      </c>
      <c r="F139" s="1" t="s">
        <v>84</v>
      </c>
      <c r="G139" s="1" t="s">
        <v>85</v>
      </c>
      <c r="H139" s="1" t="s">
        <v>86</v>
      </c>
      <c r="I139" s="1">
        <v>861.49999721720815</v>
      </c>
      <c r="J139" s="1">
        <v>0</v>
      </c>
      <c r="K139">
        <f t="shared" si="84"/>
        <v>-1.116989731536423</v>
      </c>
      <c r="L139">
        <f t="shared" si="85"/>
        <v>-6.41830006843691E-4</v>
      </c>
      <c r="M139">
        <f t="shared" si="86"/>
        <v>-2332.7249214960666</v>
      </c>
      <c r="N139">
        <f t="shared" si="87"/>
        <v>-1.3118300665073579E-2</v>
      </c>
      <c r="O139">
        <f t="shared" si="88"/>
        <v>1.965603532040376</v>
      </c>
      <c r="P139">
        <f t="shared" si="89"/>
        <v>29.945802688598633</v>
      </c>
      <c r="Q139" s="1">
        <v>6</v>
      </c>
      <c r="R139">
        <f t="shared" si="90"/>
        <v>1.4200000166893005</v>
      </c>
      <c r="S139" s="1">
        <v>1</v>
      </c>
      <c r="T139">
        <f t="shared" si="91"/>
        <v>2.8400000333786011</v>
      </c>
      <c r="U139" s="1">
        <v>30.29224967956543</v>
      </c>
      <c r="V139" s="1">
        <v>29.945802688598633</v>
      </c>
      <c r="W139" s="1">
        <v>30.021669387817383</v>
      </c>
      <c r="X139" s="1">
        <v>417.73876953125</v>
      </c>
      <c r="Y139" s="1">
        <v>419.97909545898438</v>
      </c>
      <c r="Z139" s="1">
        <v>22.966423034667969</v>
      </c>
      <c r="AA139" s="1">
        <v>22.940841674804688</v>
      </c>
      <c r="AB139" s="1">
        <v>52.714786529541016</v>
      </c>
      <c r="AC139" s="1">
        <v>52.654808044433594</v>
      </c>
      <c r="AD139" s="1">
        <v>300.62567138671875</v>
      </c>
      <c r="AE139" s="1">
        <v>0.9695587158203125</v>
      </c>
      <c r="AF139" s="1">
        <v>0.1197325810790062</v>
      </c>
      <c r="AG139" s="1">
        <v>99.455863952636719</v>
      </c>
      <c r="AH139" s="1">
        <v>-0.95912462472915649</v>
      </c>
      <c r="AI139" s="1">
        <v>0.15109643340110779</v>
      </c>
      <c r="AJ139" s="1">
        <v>2.5028359144926071E-2</v>
      </c>
      <c r="AK139" s="1">
        <v>1.0327995754778385E-2</v>
      </c>
      <c r="AL139" s="1">
        <v>1.5980012714862823E-2</v>
      </c>
      <c r="AM139" s="1">
        <v>1.1033223941922188E-2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87</v>
      </c>
      <c r="AV139">
        <f t="shared" si="92"/>
        <v>0.5010427856445312</v>
      </c>
      <c r="AW139">
        <f t="shared" si="93"/>
        <v>-1.311830066507358E-5</v>
      </c>
      <c r="AX139">
        <f t="shared" si="94"/>
        <v>303.09580268859861</v>
      </c>
      <c r="AY139">
        <f t="shared" si="95"/>
        <v>303.44224967956541</v>
      </c>
      <c r="AZ139">
        <f t="shared" si="96"/>
        <v>0.15512939106383783</v>
      </c>
      <c r="BA139">
        <f t="shared" si="97"/>
        <v>5.5307776541235892E-2</v>
      </c>
      <c r="BB139">
        <f t="shared" si="98"/>
        <v>4.2472047606087298</v>
      </c>
      <c r="BC139">
        <f t="shared" si="99"/>
        <v>42.70441773680988</v>
      </c>
      <c r="BD139">
        <f t="shared" si="100"/>
        <v>19.763576062005193</v>
      </c>
      <c r="BE139">
        <f t="shared" si="101"/>
        <v>30.119026184082031</v>
      </c>
      <c r="BF139">
        <f t="shared" si="102"/>
        <v>4.2896643927614244</v>
      </c>
      <c r="BG139">
        <f t="shared" si="103"/>
        <v>-6.4197509095361262E-4</v>
      </c>
      <c r="BH139">
        <f t="shared" si="104"/>
        <v>2.2816012285683538</v>
      </c>
      <c r="BI139">
        <f t="shared" si="105"/>
        <v>2.0080631641930706</v>
      </c>
      <c r="BJ139">
        <f t="shared" si="106"/>
        <v>-4.0122139442264201E-4</v>
      </c>
      <c r="BK139">
        <f t="shared" si="107"/>
        <v>-232.00317243123797</v>
      </c>
      <c r="BL139">
        <f t="shared" si="108"/>
        <v>-5.5543834126950804</v>
      </c>
      <c r="BM139">
        <f t="shared" si="109"/>
        <v>52.138670497895781</v>
      </c>
      <c r="BN139">
        <f t="shared" si="110"/>
        <v>420.51005888146727</v>
      </c>
      <c r="BO139">
        <f t="shared" si="111"/>
        <v>-1.3849456946885249E-3</v>
      </c>
    </row>
    <row r="140" spans="1:67" x14ac:dyDescent="0.25">
      <c r="A140" s="1">
        <v>128</v>
      </c>
      <c r="B140" s="1" t="s">
        <v>215</v>
      </c>
      <c r="C140" s="1" t="s">
        <v>269</v>
      </c>
      <c r="D140" s="1" t="s">
        <v>82</v>
      </c>
      <c r="E140" s="1" t="s">
        <v>83</v>
      </c>
      <c r="F140" s="1" t="s">
        <v>84</v>
      </c>
      <c r="G140" s="1" t="s">
        <v>85</v>
      </c>
      <c r="H140" s="1" t="s">
        <v>86</v>
      </c>
      <c r="I140" s="1">
        <v>866.49999710544944</v>
      </c>
      <c r="J140" s="1">
        <v>0</v>
      </c>
      <c r="K140">
        <f t="shared" si="84"/>
        <v>-1.1155178028231156</v>
      </c>
      <c r="L140">
        <f t="shared" si="85"/>
        <v>-6.7974850974681842E-4</v>
      </c>
      <c r="M140">
        <f t="shared" si="86"/>
        <v>-2176.5190431996648</v>
      </c>
      <c r="N140">
        <f t="shared" si="87"/>
        <v>-1.3884465249106758E-2</v>
      </c>
      <c r="O140">
        <f t="shared" si="88"/>
        <v>1.9643234073521478</v>
      </c>
      <c r="P140">
        <f t="shared" si="89"/>
        <v>29.945350646972656</v>
      </c>
      <c r="Q140" s="1">
        <v>6</v>
      </c>
      <c r="R140">
        <f t="shared" si="90"/>
        <v>1.4200000166893005</v>
      </c>
      <c r="S140" s="1">
        <v>1</v>
      </c>
      <c r="T140">
        <f t="shared" si="91"/>
        <v>2.8400000333786011</v>
      </c>
      <c r="U140" s="1">
        <v>30.291629791259766</v>
      </c>
      <c r="V140" s="1">
        <v>29.945350646972656</v>
      </c>
      <c r="W140" s="1">
        <v>30.021581649780273</v>
      </c>
      <c r="X140" s="1">
        <v>417.72622680664063</v>
      </c>
      <c r="Y140" s="1">
        <v>419.9642333984375</v>
      </c>
      <c r="Z140" s="1">
        <v>22.979579925537109</v>
      </c>
      <c r="AA140" s="1">
        <v>22.952505111694336</v>
      </c>
      <c r="AB140" s="1">
        <v>52.746726989746094</v>
      </c>
      <c r="AC140" s="1">
        <v>52.685096740722656</v>
      </c>
      <c r="AD140" s="1">
        <v>300.62881469726563</v>
      </c>
      <c r="AE140" s="1">
        <v>0.95040810108184814</v>
      </c>
      <c r="AF140" s="1">
        <v>0.11329446732997894</v>
      </c>
      <c r="AG140" s="1">
        <v>99.456291198730469</v>
      </c>
      <c r="AH140" s="1">
        <v>-0.95912462472915649</v>
      </c>
      <c r="AI140" s="1">
        <v>0.15109643340110779</v>
      </c>
      <c r="AJ140" s="1">
        <v>2.5028359144926071E-2</v>
      </c>
      <c r="AK140" s="1">
        <v>1.0327995754778385E-2</v>
      </c>
      <c r="AL140" s="1">
        <v>1.5980012714862823E-2</v>
      </c>
      <c r="AM140" s="1">
        <v>1.1033223941922188E-2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87</v>
      </c>
      <c r="AV140">
        <f t="shared" si="92"/>
        <v>0.50104802449544261</v>
      </c>
      <c r="AW140">
        <f t="shared" si="93"/>
        <v>-1.3884465249106759E-5</v>
      </c>
      <c r="AX140">
        <f t="shared" si="94"/>
        <v>303.09535064697263</v>
      </c>
      <c r="AY140">
        <f t="shared" si="95"/>
        <v>303.44162979125974</v>
      </c>
      <c r="AZ140">
        <f t="shared" si="96"/>
        <v>0.15206529277417147</v>
      </c>
      <c r="BA140">
        <f t="shared" si="97"/>
        <v>5.5631729549174683E-2</v>
      </c>
      <c r="BB140">
        <f t="shared" si="98"/>
        <v>4.2470944394811694</v>
      </c>
      <c r="BC140">
        <f t="shared" si="99"/>
        <v>42.703125044093568</v>
      </c>
      <c r="BD140">
        <f t="shared" si="100"/>
        <v>19.750619932399232</v>
      </c>
      <c r="BE140">
        <f t="shared" si="101"/>
        <v>30.118490219116211</v>
      </c>
      <c r="BF140">
        <f t="shared" si="102"/>
        <v>4.2895324514853748</v>
      </c>
      <c r="BG140">
        <f t="shared" si="103"/>
        <v>-6.799112451870452E-4</v>
      </c>
      <c r="BH140">
        <f t="shared" si="104"/>
        <v>2.2827710321290215</v>
      </c>
      <c r="BI140">
        <f t="shared" si="105"/>
        <v>2.0067614193563532</v>
      </c>
      <c r="BJ140">
        <f t="shared" si="106"/>
        <v>-4.2492990448267609E-4</v>
      </c>
      <c r="BK140">
        <f t="shared" si="107"/>
        <v>-216.46851176004807</v>
      </c>
      <c r="BL140">
        <f t="shared" si="108"/>
        <v>-5.1826295434418839</v>
      </c>
      <c r="BM140">
        <f t="shared" si="109"/>
        <v>52.16770316303743</v>
      </c>
      <c r="BN140">
        <f t="shared" si="110"/>
        <v>420.494497136505</v>
      </c>
      <c r="BO140">
        <f t="shared" si="111"/>
        <v>-1.3839420493502561E-3</v>
      </c>
    </row>
    <row r="141" spans="1:67" x14ac:dyDescent="0.25">
      <c r="A141" s="1">
        <v>129</v>
      </c>
      <c r="B141" s="1" t="s">
        <v>216</v>
      </c>
      <c r="C141" s="1" t="s">
        <v>269</v>
      </c>
      <c r="D141" s="1" t="s">
        <v>82</v>
      </c>
      <c r="E141" s="1" t="s">
        <v>83</v>
      </c>
      <c r="F141" s="1" t="s">
        <v>84</v>
      </c>
      <c r="G141" s="1" t="s">
        <v>85</v>
      </c>
      <c r="H141" s="1" t="s">
        <v>86</v>
      </c>
      <c r="I141" s="1">
        <v>871.49999699369073</v>
      </c>
      <c r="J141" s="1">
        <v>0</v>
      </c>
      <c r="K141">
        <f t="shared" si="84"/>
        <v>-1.0991057982679231</v>
      </c>
      <c r="L141">
        <f t="shared" si="85"/>
        <v>-7.0397657411361259E-4</v>
      </c>
      <c r="M141">
        <f t="shared" si="86"/>
        <v>-2050.9429179351173</v>
      </c>
      <c r="N141">
        <f t="shared" si="87"/>
        <v>-1.436901665004239E-2</v>
      </c>
      <c r="O141">
        <f t="shared" si="88"/>
        <v>1.9628911502256172</v>
      </c>
      <c r="P141">
        <f t="shared" si="89"/>
        <v>29.944713592529297</v>
      </c>
      <c r="Q141" s="1">
        <v>6</v>
      </c>
      <c r="R141">
        <f t="shared" si="90"/>
        <v>1.4200000166893005</v>
      </c>
      <c r="S141" s="1">
        <v>1</v>
      </c>
      <c r="T141">
        <f t="shared" si="91"/>
        <v>2.8400000333786011</v>
      </c>
      <c r="U141" s="1">
        <v>30.291324615478516</v>
      </c>
      <c r="V141" s="1">
        <v>29.944713592529297</v>
      </c>
      <c r="W141" s="1">
        <v>30.02131462097168</v>
      </c>
      <c r="X141" s="1">
        <v>417.74533081054688</v>
      </c>
      <c r="Y141" s="1">
        <v>419.95095825195313</v>
      </c>
      <c r="Z141" s="1">
        <v>22.993284225463867</v>
      </c>
      <c r="AA141" s="1">
        <v>22.965265274047852</v>
      </c>
      <c r="AB141" s="1">
        <v>52.779121398925781</v>
      </c>
      <c r="AC141" s="1">
        <v>52.715522766113281</v>
      </c>
      <c r="AD141" s="1">
        <v>300.63284301757813</v>
      </c>
      <c r="AE141" s="1">
        <v>0.94116371870040894</v>
      </c>
      <c r="AF141" s="1">
        <v>0.1079646497964859</v>
      </c>
      <c r="AG141" s="1">
        <v>99.456626892089844</v>
      </c>
      <c r="AH141" s="1">
        <v>-0.95912462472915649</v>
      </c>
      <c r="AI141" s="1">
        <v>0.15109643340110779</v>
      </c>
      <c r="AJ141" s="1">
        <v>2.5028359144926071E-2</v>
      </c>
      <c r="AK141" s="1">
        <v>1.0327995754778385E-2</v>
      </c>
      <c r="AL141" s="1">
        <v>1.5980012714862823E-2</v>
      </c>
      <c r="AM141" s="1">
        <v>1.1033223941922188E-2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87</v>
      </c>
      <c r="AV141">
        <f t="shared" si="92"/>
        <v>0.50105473836263015</v>
      </c>
      <c r="AW141">
        <f t="shared" si="93"/>
        <v>-1.4369016650042389E-5</v>
      </c>
      <c r="AX141">
        <f t="shared" si="94"/>
        <v>303.09471359252927</v>
      </c>
      <c r="AY141">
        <f t="shared" si="95"/>
        <v>303.44132461547849</v>
      </c>
      <c r="AZ141">
        <f t="shared" si="96"/>
        <v>0.15058619162620168</v>
      </c>
      <c r="BA141">
        <f t="shared" si="97"/>
        <v>5.590120856338017E-2</v>
      </c>
      <c r="BB141">
        <f t="shared" si="98"/>
        <v>4.2469389700644617</v>
      </c>
      <c r="BC141">
        <f t="shared" si="99"/>
        <v>42.701417721238208</v>
      </c>
      <c r="BD141">
        <f t="shared" si="100"/>
        <v>19.736152447190356</v>
      </c>
      <c r="BE141">
        <f t="shared" si="101"/>
        <v>30.118019104003906</v>
      </c>
      <c r="BF141">
        <f t="shared" si="102"/>
        <v>4.2894164775547621</v>
      </c>
      <c r="BG141">
        <f t="shared" si="103"/>
        <v>-7.041511184397364E-4</v>
      </c>
      <c r="BH141">
        <f t="shared" si="104"/>
        <v>2.2840478198388445</v>
      </c>
      <c r="BI141">
        <f t="shared" si="105"/>
        <v>2.0053686577159175</v>
      </c>
      <c r="BJ141">
        <f t="shared" si="106"/>
        <v>-4.4007876397893957E-4</v>
      </c>
      <c r="BK141">
        <f t="shared" si="107"/>
        <v>-203.97986456604701</v>
      </c>
      <c r="BL141">
        <f t="shared" si="108"/>
        <v>-4.8837676819983269</v>
      </c>
      <c r="BM141">
        <f t="shared" si="109"/>
        <v>52.200148625114828</v>
      </c>
      <c r="BN141">
        <f t="shared" si="110"/>
        <v>420.47342050907378</v>
      </c>
      <c r="BO141">
        <f t="shared" si="111"/>
        <v>-1.3644973314805031E-3</v>
      </c>
    </row>
    <row r="142" spans="1:67" x14ac:dyDescent="0.25">
      <c r="A142" s="1">
        <v>130</v>
      </c>
      <c r="B142" s="1" t="s">
        <v>217</v>
      </c>
      <c r="C142" s="1" t="s">
        <v>269</v>
      </c>
      <c r="D142" s="1" t="s">
        <v>82</v>
      </c>
      <c r="E142" s="1" t="s">
        <v>83</v>
      </c>
      <c r="F142" s="1" t="s">
        <v>84</v>
      </c>
      <c r="G142" s="1" t="s">
        <v>85</v>
      </c>
      <c r="H142" s="1" t="s">
        <v>86</v>
      </c>
      <c r="I142" s="1">
        <v>876.99999687075615</v>
      </c>
      <c r="J142" s="1">
        <v>0</v>
      </c>
      <c r="K142">
        <f t="shared" ref="K142:K173" si="112">(X142-Y142*(1000-Z142)/(1000-AA142))*AV142</f>
        <v>-1.0884993747026455</v>
      </c>
      <c r="L142">
        <f t="shared" ref="L142:L173" si="113">IF(BG142&lt;&gt;0,1/(1/BG142-1/T142),0)</f>
        <v>-7.0839857745663357E-4</v>
      </c>
      <c r="M142">
        <f t="shared" ref="M142:M173" si="114">((BJ142-AW142/2)*Y142-K142)/(BJ142+AW142/2)</f>
        <v>-2012.0670735206188</v>
      </c>
      <c r="N142">
        <f t="shared" ref="N142:N173" si="115">AW142*1000</f>
        <v>-1.4447177097280633E-2</v>
      </c>
      <c r="O142">
        <f t="shared" ref="O142:O173" si="116">(BB142-BH142)</f>
        <v>1.9612416942018052</v>
      </c>
      <c r="P142">
        <f t="shared" ref="P142:P173" si="117">(V142+BA142*J142)</f>
        <v>29.943838119506836</v>
      </c>
      <c r="Q142" s="1">
        <v>6</v>
      </c>
      <c r="R142">
        <f t="shared" ref="R142:R173" si="118">(Q142*AO142+AP142)</f>
        <v>1.4200000166893005</v>
      </c>
      <c r="S142" s="1">
        <v>1</v>
      </c>
      <c r="T142">
        <f t="shared" ref="T142:T173" si="119">R142*(S142+1)*(S142+1)/(S142*S142+1)</f>
        <v>2.8400000333786011</v>
      </c>
      <c r="U142" s="1">
        <v>30.290803909301758</v>
      </c>
      <c r="V142" s="1">
        <v>29.943838119506836</v>
      </c>
      <c r="W142" s="1">
        <v>30.021068572998047</v>
      </c>
      <c r="X142" s="1">
        <v>417.75430297851563</v>
      </c>
      <c r="Y142" s="1">
        <v>419.93887329101563</v>
      </c>
      <c r="Z142" s="1">
        <v>23.007778167724609</v>
      </c>
      <c r="AA142" s="1">
        <v>22.979606628417969</v>
      </c>
      <c r="AB142" s="1">
        <v>52.814384460449219</v>
      </c>
      <c r="AC142" s="1">
        <v>52.749645233154297</v>
      </c>
      <c r="AD142" s="1">
        <v>300.62652587890625</v>
      </c>
      <c r="AE142" s="1">
        <v>0.90066373348236084</v>
      </c>
      <c r="AF142" s="1">
        <v>0.11572112143039703</v>
      </c>
      <c r="AG142" s="1">
        <v>99.457038879394531</v>
      </c>
      <c r="AH142" s="1">
        <v>-0.95912462472915649</v>
      </c>
      <c r="AI142" s="1">
        <v>0.15109643340110779</v>
      </c>
      <c r="AJ142" s="1">
        <v>2.5028359144926071E-2</v>
      </c>
      <c r="AK142" s="1">
        <v>1.0327995754778385E-2</v>
      </c>
      <c r="AL142" s="1">
        <v>1.5980012714862823E-2</v>
      </c>
      <c r="AM142" s="1">
        <v>1.1033223941922188E-2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87</v>
      </c>
      <c r="AV142">
        <f t="shared" ref="AV142:AV173" si="120">AD142*0.000001/(Q142*0.0001)</f>
        <v>0.50104420979817699</v>
      </c>
      <c r="AW142">
        <f t="shared" ref="AW142:AW173" si="121">(AA142-Z142)/(1000-AA142)*AV142</f>
        <v>-1.4447177097280633E-5</v>
      </c>
      <c r="AX142">
        <f t="shared" ref="AX142:AX173" si="122">(V142+273.15)</f>
        <v>303.09383811950681</v>
      </c>
      <c r="AY142">
        <f t="shared" ref="AY142:AY173" si="123">(U142+273.15)</f>
        <v>303.44080390930174</v>
      </c>
      <c r="AZ142">
        <f t="shared" ref="AZ142:AZ173" si="124">(AE142*AQ142+AF142*AR142)*AS142</f>
        <v>0.14410619413615322</v>
      </c>
      <c r="BA142">
        <f t="shared" ref="BA142:BA173" si="125">((AZ142+0.00000010773*(AY142^4-AX142^4))-AW142*44100)/(R142*0.92*2*29.3+0.00000043092*AX142^3)</f>
        <v>5.59148491093217E-2</v>
      </c>
      <c r="BB142">
        <f t="shared" ref="BB142:BB173" si="126">0.61365*EXP(17.502*P142/(240.97+P142))</f>
        <v>4.2467253240775635</v>
      </c>
      <c r="BC142">
        <f t="shared" ref="BC142:BC173" si="127">BB142*1000/AG142</f>
        <v>42.699092713058825</v>
      </c>
      <c r="BD142">
        <f t="shared" ref="BD142:BD173" si="128">(BC142-AA142)</f>
        <v>19.719486084640856</v>
      </c>
      <c r="BE142">
        <f t="shared" ref="BE142:BE173" si="129">IF(J142,V142,(U142+V142)/2)</f>
        <v>30.117321014404297</v>
      </c>
      <c r="BF142">
        <f t="shared" ref="BF142:BF173" si="130">0.61365*EXP(17.502*BE142/(240.97+BE142))</f>
        <v>4.2892446345684334</v>
      </c>
      <c r="BG142">
        <f t="shared" ref="BG142:BG173" si="131">IF(BD142&lt;&gt;0,(1000-(BC142+AA142)/2)/BD142*AW142,0)</f>
        <v>-7.0857532173270279E-4</v>
      </c>
      <c r="BH142">
        <f t="shared" ref="BH142:BH173" si="132">AA142*AG142/1000</f>
        <v>2.2854836298757584</v>
      </c>
      <c r="BI142">
        <f t="shared" ref="BI142:BI173" si="133">(BF142-BH142)</f>
        <v>2.003761004692675</v>
      </c>
      <c r="BJ142">
        <f t="shared" ref="BJ142:BJ173" si="134">1/(1.6/L142+1.37/T142)</f>
        <v>-4.4284369332215127E-4</v>
      </c>
      <c r="BK142">
        <f t="shared" ref="BK142:BK173" si="135">M142*AG142*0.001</f>
        <v>-200.11423315908976</v>
      </c>
      <c r="BL142">
        <f t="shared" ref="BL142:BL173" si="136">M142/Y142</f>
        <v>-4.7913332189331896</v>
      </c>
      <c r="BM142">
        <f t="shared" ref="BM142:BM173" si="137">(1-AW142*AG142/BB142/L142)*100</f>
        <v>52.237541973129588</v>
      </c>
      <c r="BN142">
        <f t="shared" ref="BN142:BN173" si="138">(Y142-K142/(T142/1.35))</f>
        <v>420.45629376234581</v>
      </c>
      <c r="BO142">
        <f t="shared" ref="BO142:BO173" si="139">K142*BM142/100/BN142</f>
        <v>-1.352352970268391E-3</v>
      </c>
    </row>
    <row r="143" spans="1:67" x14ac:dyDescent="0.25">
      <c r="A143" s="1">
        <v>131</v>
      </c>
      <c r="B143" s="1" t="s">
        <v>218</v>
      </c>
      <c r="C143" s="1" t="s">
        <v>269</v>
      </c>
      <c r="D143" s="1" t="s">
        <v>82</v>
      </c>
      <c r="E143" s="1" t="s">
        <v>83</v>
      </c>
      <c r="F143" s="1" t="s">
        <v>84</v>
      </c>
      <c r="G143" s="1" t="s">
        <v>85</v>
      </c>
      <c r="H143" s="1" t="s">
        <v>86</v>
      </c>
      <c r="I143" s="1">
        <v>881.99999675899744</v>
      </c>
      <c r="J143" s="1">
        <v>0</v>
      </c>
      <c r="K143">
        <f t="shared" si="112"/>
        <v>-1.088322207904592</v>
      </c>
      <c r="L143">
        <f t="shared" si="113"/>
        <v>-6.648835966241429E-4</v>
      </c>
      <c r="M143">
        <f t="shared" si="114"/>
        <v>-2169.9896105429434</v>
      </c>
      <c r="N143">
        <f t="shared" si="115"/>
        <v>-1.354841251918947E-2</v>
      </c>
      <c r="O143">
        <f t="shared" si="116"/>
        <v>1.9596299129068391</v>
      </c>
      <c r="P143">
        <f t="shared" si="117"/>
        <v>29.943147659301758</v>
      </c>
      <c r="Q143" s="1">
        <v>6</v>
      </c>
      <c r="R143">
        <f t="shared" si="118"/>
        <v>1.4200000166893005</v>
      </c>
      <c r="S143" s="1">
        <v>1</v>
      </c>
      <c r="T143">
        <f t="shared" si="119"/>
        <v>2.8400000333786011</v>
      </c>
      <c r="U143" s="1">
        <v>30.291078567504883</v>
      </c>
      <c r="V143" s="1">
        <v>29.943147659301758</v>
      </c>
      <c r="W143" s="1">
        <v>30.021186828613281</v>
      </c>
      <c r="X143" s="1">
        <v>417.75689697265625</v>
      </c>
      <c r="Y143" s="1">
        <v>419.94036865234375</v>
      </c>
      <c r="Z143" s="1">
        <v>23.020450592041016</v>
      </c>
      <c r="AA143" s="1">
        <v>22.99403190612793</v>
      </c>
      <c r="AB143" s="1">
        <v>52.843418121337891</v>
      </c>
      <c r="AC143" s="1">
        <v>52.782497406005859</v>
      </c>
      <c r="AD143" s="1">
        <v>300.62539672851563</v>
      </c>
      <c r="AE143" s="1">
        <v>0.93303072452545166</v>
      </c>
      <c r="AF143" s="1">
        <v>9.5405369997024536E-2</v>
      </c>
      <c r="AG143" s="1">
        <v>99.457412719726563</v>
      </c>
      <c r="AH143" s="1">
        <v>-0.95912462472915649</v>
      </c>
      <c r="AI143" s="1">
        <v>0.15109643340110779</v>
      </c>
      <c r="AJ143" s="1">
        <v>2.5028359144926071E-2</v>
      </c>
      <c r="AK143" s="1">
        <v>1.0327995754778385E-2</v>
      </c>
      <c r="AL143" s="1">
        <v>1.5980012714862823E-2</v>
      </c>
      <c r="AM143" s="1">
        <v>1.1033223941922188E-2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87</v>
      </c>
      <c r="AV143">
        <f t="shared" si="120"/>
        <v>0.50104232788085934</v>
      </c>
      <c r="AW143">
        <f t="shared" si="121"/>
        <v>-1.354841251918947E-5</v>
      </c>
      <c r="AX143">
        <f t="shared" si="122"/>
        <v>303.09314765930174</v>
      </c>
      <c r="AY143">
        <f t="shared" si="123"/>
        <v>303.44107856750486</v>
      </c>
      <c r="AZ143">
        <f t="shared" si="124"/>
        <v>0.14928491258729437</v>
      </c>
      <c r="BA143">
        <f t="shared" si="125"/>
        <v>5.5656689795262504E-2</v>
      </c>
      <c r="BB143">
        <f t="shared" si="126"/>
        <v>4.2465568342851654</v>
      </c>
      <c r="BC143">
        <f t="shared" si="127"/>
        <v>42.697238125951131</v>
      </c>
      <c r="BD143">
        <f t="shared" si="128"/>
        <v>19.703206219823201</v>
      </c>
      <c r="BE143">
        <f t="shared" si="129"/>
        <v>30.11711311340332</v>
      </c>
      <c r="BF143">
        <f t="shared" si="130"/>
        <v>4.2891934584450313</v>
      </c>
      <c r="BG143">
        <f t="shared" si="131"/>
        <v>-6.6503929159276748E-4</v>
      </c>
      <c r="BH143">
        <f t="shared" si="132"/>
        <v>2.2869269213783263</v>
      </c>
      <c r="BI143">
        <f t="shared" si="133"/>
        <v>2.002266537066705</v>
      </c>
      <c r="BJ143">
        <f t="shared" si="134"/>
        <v>-4.1563556622100067E-4</v>
      </c>
      <c r="BK143">
        <f t="shared" si="135"/>
        <v>-215.82155229328822</v>
      </c>
      <c r="BL143">
        <f t="shared" si="136"/>
        <v>-5.1673755907458707</v>
      </c>
      <c r="BM143">
        <f t="shared" si="137"/>
        <v>52.275321729841991</v>
      </c>
      <c r="BN143">
        <f t="shared" si="138"/>
        <v>420.4577049070632</v>
      </c>
      <c r="BO143">
        <f t="shared" si="139"/>
        <v>-1.3531062197211932E-3</v>
      </c>
    </row>
    <row r="144" spans="1:67" x14ac:dyDescent="0.25">
      <c r="A144" s="1">
        <v>132</v>
      </c>
      <c r="B144" s="1" t="s">
        <v>219</v>
      </c>
      <c r="C144" s="1" t="s">
        <v>269</v>
      </c>
      <c r="D144" s="1" t="s">
        <v>82</v>
      </c>
      <c r="E144" s="1" t="s">
        <v>83</v>
      </c>
      <c r="F144" s="1" t="s">
        <v>84</v>
      </c>
      <c r="G144" s="1" t="s">
        <v>85</v>
      </c>
      <c r="H144" s="1" t="s">
        <v>86</v>
      </c>
      <c r="I144" s="1">
        <v>886.99999664723873</v>
      </c>
      <c r="J144" s="1">
        <v>0</v>
      </c>
      <c r="K144">
        <f t="shared" si="112"/>
        <v>-1.1050803094934889</v>
      </c>
      <c r="L144">
        <f t="shared" si="113"/>
        <v>-6.6825108410603889E-4</v>
      </c>
      <c r="M144">
        <f t="shared" si="114"/>
        <v>-2196.4737914901584</v>
      </c>
      <c r="N144">
        <f t="shared" si="115"/>
        <v>-1.3607802842680148E-2</v>
      </c>
      <c r="O144">
        <f t="shared" si="116"/>
        <v>1.9582930142417725</v>
      </c>
      <c r="P144">
        <f t="shared" si="117"/>
        <v>29.942598342895508</v>
      </c>
      <c r="Q144" s="1">
        <v>6</v>
      </c>
      <c r="R144">
        <f t="shared" si="118"/>
        <v>1.4200000166893005</v>
      </c>
      <c r="S144" s="1">
        <v>1</v>
      </c>
      <c r="T144">
        <f t="shared" si="119"/>
        <v>2.8400000333786011</v>
      </c>
      <c r="U144" s="1">
        <v>30.291040420532227</v>
      </c>
      <c r="V144" s="1">
        <v>29.942598342895508</v>
      </c>
      <c r="W144" s="1">
        <v>30.021299362182617</v>
      </c>
      <c r="X144" s="1">
        <v>417.74581909179688</v>
      </c>
      <c r="Y144" s="1">
        <v>419.96286010742188</v>
      </c>
      <c r="Z144" s="1">
        <v>23.032609939575195</v>
      </c>
      <c r="AA144" s="1">
        <v>23.006074905395508</v>
      </c>
      <c r="AB144" s="1">
        <v>52.871963500976563</v>
      </c>
      <c r="AC144" s="1">
        <v>52.810504913330078</v>
      </c>
      <c r="AD144" s="1">
        <v>300.61557006835938</v>
      </c>
      <c r="AE144" s="1">
        <v>0.91447144746780396</v>
      </c>
      <c r="AF144" s="1">
        <v>0.11730428785085678</v>
      </c>
      <c r="AG144" s="1">
        <v>99.457633972167969</v>
      </c>
      <c r="AH144" s="1">
        <v>-0.95912462472915649</v>
      </c>
      <c r="AI144" s="1">
        <v>0.15109643340110779</v>
      </c>
      <c r="AJ144" s="1">
        <v>2.5028359144926071E-2</v>
      </c>
      <c r="AK144" s="1">
        <v>1.0327995754778385E-2</v>
      </c>
      <c r="AL144" s="1">
        <v>1.5980012714862823E-2</v>
      </c>
      <c r="AM144" s="1">
        <v>1.1033223941922188E-2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87</v>
      </c>
      <c r="AV144">
        <f t="shared" si="120"/>
        <v>0.50102595011393225</v>
      </c>
      <c r="AW144">
        <f t="shared" si="121"/>
        <v>-1.3607802842680149E-5</v>
      </c>
      <c r="AX144">
        <f t="shared" si="122"/>
        <v>303.09259834289549</v>
      </c>
      <c r="AY144">
        <f t="shared" si="123"/>
        <v>303.4410404205322</v>
      </c>
      <c r="AZ144">
        <f t="shared" si="124"/>
        <v>0.14631542832444389</v>
      </c>
      <c r="BA144">
        <f t="shared" si="125"/>
        <v>5.5722016495911693E-2</v>
      </c>
      <c r="BB144">
        <f t="shared" si="126"/>
        <v>4.2464227913188779</v>
      </c>
      <c r="BC144">
        <f t="shared" si="127"/>
        <v>42.695795402766052</v>
      </c>
      <c r="BD144">
        <f t="shared" si="128"/>
        <v>19.689720497370544</v>
      </c>
      <c r="BE144">
        <f t="shared" si="129"/>
        <v>30.116819381713867</v>
      </c>
      <c r="BF144">
        <f t="shared" si="130"/>
        <v>4.2891211554712241</v>
      </c>
      <c r="BG144">
        <f t="shared" si="131"/>
        <v>-6.6840836037582651E-4</v>
      </c>
      <c r="BH144">
        <f t="shared" si="132"/>
        <v>2.2881297770771054</v>
      </c>
      <c r="BI144">
        <f t="shared" si="133"/>
        <v>2.0009913783941187</v>
      </c>
      <c r="BJ144">
        <f t="shared" si="134"/>
        <v>-4.1774109209754911E-4</v>
      </c>
      <c r="BK144">
        <f t="shared" si="135"/>
        <v>-218.45608638348818</v>
      </c>
      <c r="BL144">
        <f t="shared" si="136"/>
        <v>-5.2301619979641165</v>
      </c>
      <c r="BM144">
        <f t="shared" si="137"/>
        <v>52.30605707013661</v>
      </c>
      <c r="BN144">
        <f t="shared" si="138"/>
        <v>420.48816236104244</v>
      </c>
      <c r="BO144">
        <f t="shared" si="139"/>
        <v>-1.3746497264248776E-3</v>
      </c>
    </row>
    <row r="145" spans="1:67" x14ac:dyDescent="0.25">
      <c r="A145" s="1">
        <v>133</v>
      </c>
      <c r="B145" s="1" t="s">
        <v>220</v>
      </c>
      <c r="C145" s="1" t="s">
        <v>269</v>
      </c>
      <c r="D145" s="1" t="s">
        <v>82</v>
      </c>
      <c r="E145" s="1" t="s">
        <v>83</v>
      </c>
      <c r="F145" s="1" t="s">
        <v>84</v>
      </c>
      <c r="G145" s="1" t="s">
        <v>85</v>
      </c>
      <c r="H145" s="1" t="s">
        <v>86</v>
      </c>
      <c r="I145" s="1">
        <v>892.49999652430415</v>
      </c>
      <c r="J145" s="1">
        <v>0</v>
      </c>
      <c r="K145">
        <f t="shared" si="112"/>
        <v>-1.117337764915044</v>
      </c>
      <c r="L145">
        <f t="shared" si="113"/>
        <v>-6.2676191673407926E-4</v>
      </c>
      <c r="M145">
        <f t="shared" si="114"/>
        <v>-2399.6097552080018</v>
      </c>
      <c r="N145">
        <f t="shared" si="115"/>
        <v>-1.2751020249788584E-2</v>
      </c>
      <c r="O145">
        <f t="shared" si="116"/>
        <v>1.9564784282365277</v>
      </c>
      <c r="P145">
        <f t="shared" si="117"/>
        <v>29.941781997680664</v>
      </c>
      <c r="Q145" s="1">
        <v>6</v>
      </c>
      <c r="R145">
        <f t="shared" si="118"/>
        <v>1.4200000166893005</v>
      </c>
      <c r="S145" s="1">
        <v>1</v>
      </c>
      <c r="T145">
        <f t="shared" si="119"/>
        <v>2.8400000333786011</v>
      </c>
      <c r="U145" s="1">
        <v>30.291131973266602</v>
      </c>
      <c r="V145" s="1">
        <v>29.941781997680664</v>
      </c>
      <c r="W145" s="1">
        <v>30.021194458007813</v>
      </c>
      <c r="X145" s="1">
        <v>417.740966796875</v>
      </c>
      <c r="Y145" s="1">
        <v>419.98178100585938</v>
      </c>
      <c r="Z145" s="1">
        <v>23.047168731689453</v>
      </c>
      <c r="AA145" s="1">
        <v>23.022304534912109</v>
      </c>
      <c r="AB145" s="1">
        <v>52.904766082763672</v>
      </c>
      <c r="AC145" s="1">
        <v>52.847698211669922</v>
      </c>
      <c r="AD145" s="1">
        <v>300.612060546875</v>
      </c>
      <c r="AE145" s="1">
        <v>0.90683501958847046</v>
      </c>
      <c r="AF145" s="1">
        <v>0.14416371285915375</v>
      </c>
      <c r="AG145" s="1">
        <v>99.457687377929688</v>
      </c>
      <c r="AH145" s="1">
        <v>-0.95912462472915649</v>
      </c>
      <c r="AI145" s="1">
        <v>0.15109643340110779</v>
      </c>
      <c r="AJ145" s="1">
        <v>2.5028359144926071E-2</v>
      </c>
      <c r="AK145" s="1">
        <v>1.0327995754778385E-2</v>
      </c>
      <c r="AL145" s="1">
        <v>1.5980012714862823E-2</v>
      </c>
      <c r="AM145" s="1">
        <v>1.1033223941922188E-2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87</v>
      </c>
      <c r="AV145">
        <f t="shared" si="120"/>
        <v>0.50102010091145821</v>
      </c>
      <c r="AW145">
        <f t="shared" si="121"/>
        <v>-1.2751020249788585E-5</v>
      </c>
      <c r="AX145">
        <f t="shared" si="122"/>
        <v>303.09178199768064</v>
      </c>
      <c r="AY145">
        <f t="shared" si="123"/>
        <v>303.44113197326658</v>
      </c>
      <c r="AZ145">
        <f t="shared" si="124"/>
        <v>0.14509359989106052</v>
      </c>
      <c r="BA145">
        <f t="shared" si="125"/>
        <v>5.5404654279681595E-2</v>
      </c>
      <c r="BB145">
        <f t="shared" si="126"/>
        <v>4.246223595389309</v>
      </c>
      <c r="BC145">
        <f t="shared" si="127"/>
        <v>42.693769655572886</v>
      </c>
      <c r="BD145">
        <f t="shared" si="128"/>
        <v>19.671465120660777</v>
      </c>
      <c r="BE145">
        <f t="shared" si="129"/>
        <v>30.116456985473633</v>
      </c>
      <c r="BF145">
        <f t="shared" si="130"/>
        <v>4.2890319519671252</v>
      </c>
      <c r="BG145">
        <f t="shared" si="131"/>
        <v>-6.2690026786396289E-4</v>
      </c>
      <c r="BH145">
        <f t="shared" si="132"/>
        <v>2.2897451671527813</v>
      </c>
      <c r="BI145">
        <f t="shared" si="133"/>
        <v>1.9992867848143439</v>
      </c>
      <c r="BJ145">
        <f t="shared" si="134"/>
        <v>-3.9180023508135665E-4</v>
      </c>
      <c r="BK145">
        <f t="shared" si="135"/>
        <v>-238.65963686250785</v>
      </c>
      <c r="BL145">
        <f t="shared" si="136"/>
        <v>-5.7136044079362662</v>
      </c>
      <c r="BM145">
        <f t="shared" si="137"/>
        <v>52.348362118086399</v>
      </c>
      <c r="BN145">
        <f t="shared" si="138"/>
        <v>420.51290986674212</v>
      </c>
      <c r="BO145">
        <f t="shared" si="139"/>
        <v>-1.3909395063405158E-3</v>
      </c>
    </row>
    <row r="146" spans="1:67" x14ac:dyDescent="0.25">
      <c r="A146" s="1">
        <v>134</v>
      </c>
      <c r="B146" s="1" t="s">
        <v>221</v>
      </c>
      <c r="C146" s="1" t="s">
        <v>269</v>
      </c>
      <c r="D146" s="1" t="s">
        <v>82</v>
      </c>
      <c r="E146" s="1" t="s">
        <v>83</v>
      </c>
      <c r="F146" s="1" t="s">
        <v>84</v>
      </c>
      <c r="G146" s="1" t="s">
        <v>85</v>
      </c>
      <c r="H146" s="1" t="s">
        <v>86</v>
      </c>
      <c r="I146" s="1">
        <v>897.49999641254544</v>
      </c>
      <c r="J146" s="1">
        <v>0</v>
      </c>
      <c r="K146">
        <f t="shared" si="112"/>
        <v>-1.1170416582600764</v>
      </c>
      <c r="L146">
        <f t="shared" si="113"/>
        <v>-6.2633966951175252E-4</v>
      </c>
      <c r="M146">
        <f t="shared" si="114"/>
        <v>-2400.7872352631748</v>
      </c>
      <c r="N146">
        <f t="shared" si="115"/>
        <v>-1.2733606608740542E-2</v>
      </c>
      <c r="O146">
        <f t="shared" si="116"/>
        <v>1.9551140652654162</v>
      </c>
      <c r="P146">
        <f t="shared" si="117"/>
        <v>29.941423416137695</v>
      </c>
      <c r="Q146" s="1">
        <v>6</v>
      </c>
      <c r="R146">
        <f t="shared" si="118"/>
        <v>1.4200000166893005</v>
      </c>
      <c r="S146" s="1">
        <v>1</v>
      </c>
      <c r="T146">
        <f t="shared" si="119"/>
        <v>2.8400000333786011</v>
      </c>
      <c r="U146" s="1">
        <v>30.290985107421875</v>
      </c>
      <c r="V146" s="1">
        <v>29.941423416137695</v>
      </c>
      <c r="W146" s="1">
        <v>30.021106719970703</v>
      </c>
      <c r="X146" s="1">
        <v>417.7337646484375</v>
      </c>
      <c r="Y146" s="1">
        <v>419.97396850585938</v>
      </c>
      <c r="Z146" s="1">
        <v>23.059947967529297</v>
      </c>
      <c r="AA146" s="1">
        <v>23.035118103027344</v>
      </c>
      <c r="AB146" s="1">
        <v>52.934741973876953</v>
      </c>
      <c r="AC146" s="1">
        <v>52.877494812011719</v>
      </c>
      <c r="AD146" s="1">
        <v>300.6126708984375</v>
      </c>
      <c r="AE146" s="1">
        <v>0.89501297473907471</v>
      </c>
      <c r="AF146" s="1">
        <v>0.19165471196174622</v>
      </c>
      <c r="AG146" s="1">
        <v>99.457794189453125</v>
      </c>
      <c r="AH146" s="1">
        <v>-0.95912462472915649</v>
      </c>
      <c r="AI146" s="1">
        <v>0.15109643340110779</v>
      </c>
      <c r="AJ146" s="1">
        <v>2.5028359144926071E-2</v>
      </c>
      <c r="AK146" s="1">
        <v>1.0327995754778385E-2</v>
      </c>
      <c r="AL146" s="1">
        <v>1.5980012714862823E-2</v>
      </c>
      <c r="AM146" s="1">
        <v>1.1033223941922188E-2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87</v>
      </c>
      <c r="AV146">
        <f t="shared" si="120"/>
        <v>0.50102111816406236</v>
      </c>
      <c r="AW146">
        <f t="shared" si="121"/>
        <v>-1.2733606608740542E-5</v>
      </c>
      <c r="AX146">
        <f t="shared" si="122"/>
        <v>303.09142341613767</v>
      </c>
      <c r="AY146">
        <f t="shared" si="123"/>
        <v>303.44098510742185</v>
      </c>
      <c r="AZ146">
        <f t="shared" si="124"/>
        <v>0.14320207275743613</v>
      </c>
      <c r="BA146">
        <f t="shared" si="125"/>
        <v>5.5403265388581396E-2</v>
      </c>
      <c r="BB146">
        <f t="shared" si="126"/>
        <v>4.2461361006860558</v>
      </c>
      <c r="BC146">
        <f t="shared" si="127"/>
        <v>42.69284408819447</v>
      </c>
      <c r="BD146">
        <f t="shared" si="128"/>
        <v>19.657725985167126</v>
      </c>
      <c r="BE146">
        <f t="shared" si="129"/>
        <v>30.116204261779785</v>
      </c>
      <c r="BF146">
        <f t="shared" si="130"/>
        <v>4.2889697452171749</v>
      </c>
      <c r="BG146">
        <f t="shared" si="131"/>
        <v>-6.2647783427057706E-4</v>
      </c>
      <c r="BH146">
        <f t="shared" si="132"/>
        <v>2.2910220354206396</v>
      </c>
      <c r="BI146">
        <f t="shared" si="133"/>
        <v>1.9979477097965352</v>
      </c>
      <c r="BJ146">
        <f t="shared" si="134"/>
        <v>-3.915362308345109E-4</v>
      </c>
      <c r="BK146">
        <f t="shared" si="135"/>
        <v>-238.77700273747104</v>
      </c>
      <c r="BL146">
        <f t="shared" si="136"/>
        <v>-5.7165143920811357</v>
      </c>
      <c r="BM146">
        <f t="shared" si="137"/>
        <v>52.380325500021364</v>
      </c>
      <c r="BN146">
        <f t="shared" si="138"/>
        <v>420.50495661181975</v>
      </c>
      <c r="BO146">
        <f t="shared" si="139"/>
        <v>-1.3914462775467264E-3</v>
      </c>
    </row>
    <row r="147" spans="1:67" x14ac:dyDescent="0.25">
      <c r="A147" s="1">
        <v>135</v>
      </c>
      <c r="B147" s="1" t="s">
        <v>222</v>
      </c>
      <c r="C147" s="1" t="s">
        <v>269</v>
      </c>
      <c r="D147" s="1" t="s">
        <v>82</v>
      </c>
      <c r="E147" s="1" t="s">
        <v>83</v>
      </c>
      <c r="F147" s="1" t="s">
        <v>84</v>
      </c>
      <c r="G147" s="1" t="s">
        <v>85</v>
      </c>
      <c r="H147" s="1" t="s">
        <v>86</v>
      </c>
      <c r="I147" s="1">
        <v>902.49999630078673</v>
      </c>
      <c r="J147" s="1">
        <v>0</v>
      </c>
      <c r="K147">
        <f t="shared" si="112"/>
        <v>-1.0956607548675068</v>
      </c>
      <c r="L147">
        <f t="shared" si="113"/>
        <v>-5.9458841248300647E-4</v>
      </c>
      <c r="M147">
        <f t="shared" si="114"/>
        <v>-2494.1872643770016</v>
      </c>
      <c r="N147">
        <f t="shared" si="115"/>
        <v>-1.2078175704051685E-2</v>
      </c>
      <c r="O147">
        <f t="shared" si="116"/>
        <v>1.9535296306863783</v>
      </c>
      <c r="P147">
        <f t="shared" si="117"/>
        <v>29.940460205078125</v>
      </c>
      <c r="Q147" s="1">
        <v>6</v>
      </c>
      <c r="R147">
        <f t="shared" si="118"/>
        <v>1.4200000166893005</v>
      </c>
      <c r="S147" s="1">
        <v>1</v>
      </c>
      <c r="T147">
        <f t="shared" si="119"/>
        <v>2.8400000333786011</v>
      </c>
      <c r="U147" s="1">
        <v>30.291166305541992</v>
      </c>
      <c r="V147" s="1">
        <v>29.940460205078125</v>
      </c>
      <c r="W147" s="1">
        <v>30.020841598510742</v>
      </c>
      <c r="X147" s="1">
        <v>417.73910522460938</v>
      </c>
      <c r="Y147" s="1">
        <v>419.93612670898438</v>
      </c>
      <c r="Z147" s="1">
        <v>23.072126388549805</v>
      </c>
      <c r="AA147" s="1">
        <v>23.048574447631836</v>
      </c>
      <c r="AB147" s="1">
        <v>52.962711334228516</v>
      </c>
      <c r="AC147" s="1">
        <v>52.908245086669922</v>
      </c>
      <c r="AD147" s="1">
        <v>300.60684204101563</v>
      </c>
      <c r="AE147" s="1">
        <v>0.92891567945480347</v>
      </c>
      <c r="AF147" s="1">
        <v>0.20716747641563416</v>
      </c>
      <c r="AG147" s="1">
        <v>99.458274841308594</v>
      </c>
      <c r="AH147" s="1">
        <v>-0.95912462472915649</v>
      </c>
      <c r="AI147" s="1">
        <v>0.15109643340110779</v>
      </c>
      <c r="AJ147" s="1">
        <v>2.5028359144926071E-2</v>
      </c>
      <c r="AK147" s="1">
        <v>1.0327995754778385E-2</v>
      </c>
      <c r="AL147" s="1">
        <v>1.5980012714862823E-2</v>
      </c>
      <c r="AM147" s="1">
        <v>1.1033223941922188E-2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87</v>
      </c>
      <c r="AV147">
        <f t="shared" si="120"/>
        <v>0.50101140340169259</v>
      </c>
      <c r="AW147">
        <f t="shared" si="121"/>
        <v>-1.2078175704051686E-5</v>
      </c>
      <c r="AX147">
        <f t="shared" si="122"/>
        <v>303.0904602050781</v>
      </c>
      <c r="AY147">
        <f t="shared" si="123"/>
        <v>303.44116630554197</v>
      </c>
      <c r="AZ147">
        <f t="shared" si="124"/>
        <v>0.14862650539070721</v>
      </c>
      <c r="BA147">
        <f t="shared" si="125"/>
        <v>5.5293327396122305E-2</v>
      </c>
      <c r="BB147">
        <f t="shared" si="126"/>
        <v>4.2459010827993078</v>
      </c>
      <c r="BC147">
        <f t="shared" si="127"/>
        <v>42.690274786827821</v>
      </c>
      <c r="BD147">
        <f t="shared" si="128"/>
        <v>19.641700339195985</v>
      </c>
      <c r="BE147">
        <f t="shared" si="129"/>
        <v>30.115813255310059</v>
      </c>
      <c r="BF147">
        <f t="shared" si="130"/>
        <v>4.2888735023608398</v>
      </c>
      <c r="BG147">
        <f t="shared" si="131"/>
        <v>-5.9471292283811827E-4</v>
      </c>
      <c r="BH147">
        <f t="shared" si="132"/>
        <v>2.2923714521129295</v>
      </c>
      <c r="BI147">
        <f t="shared" si="133"/>
        <v>1.9965020502479103</v>
      </c>
      <c r="BJ147">
        <f t="shared" si="134"/>
        <v>-3.7168438829088876E-4</v>
      </c>
      <c r="BK147">
        <f t="shared" si="135"/>
        <v>-248.06756244609946</v>
      </c>
      <c r="BL147">
        <f t="shared" si="136"/>
        <v>-5.9394443719901071</v>
      </c>
      <c r="BM147">
        <f t="shared" si="137"/>
        <v>52.41654731189972</v>
      </c>
      <c r="BN147">
        <f t="shared" si="138"/>
        <v>420.45695135746564</v>
      </c>
      <c r="BO147">
        <f t="shared" si="139"/>
        <v>-1.3659128148526612E-3</v>
      </c>
    </row>
    <row r="148" spans="1:67" x14ac:dyDescent="0.25">
      <c r="A148" s="1">
        <v>136</v>
      </c>
      <c r="B148" s="1" t="s">
        <v>223</v>
      </c>
      <c r="C148" s="1" t="s">
        <v>269</v>
      </c>
      <c r="D148" s="1" t="s">
        <v>82</v>
      </c>
      <c r="E148" s="1" t="s">
        <v>83</v>
      </c>
      <c r="F148" s="1" t="s">
        <v>84</v>
      </c>
      <c r="G148" s="1" t="s">
        <v>85</v>
      </c>
      <c r="H148" s="1" t="s">
        <v>86</v>
      </c>
      <c r="I148" s="1">
        <v>907.99999617785215</v>
      </c>
      <c r="J148" s="1">
        <v>0</v>
      </c>
      <c r="K148">
        <f t="shared" si="112"/>
        <v>-1.1008162726445769</v>
      </c>
      <c r="L148">
        <f t="shared" si="113"/>
        <v>-6.8835153329938764E-4</v>
      </c>
      <c r="M148">
        <f t="shared" si="114"/>
        <v>-2110.7945750288168</v>
      </c>
      <c r="N148">
        <f t="shared" si="115"/>
        <v>-1.3978348821084775E-2</v>
      </c>
      <c r="O148">
        <f t="shared" si="116"/>
        <v>1.9528400055364101</v>
      </c>
      <c r="P148">
        <f t="shared" si="117"/>
        <v>29.94157600402832</v>
      </c>
      <c r="Q148" s="1">
        <v>6</v>
      </c>
      <c r="R148">
        <f t="shared" si="118"/>
        <v>1.4200000166893005</v>
      </c>
      <c r="S148" s="1">
        <v>1</v>
      </c>
      <c r="T148">
        <f t="shared" si="119"/>
        <v>2.8400000333786011</v>
      </c>
      <c r="U148" s="1">
        <v>30.29127311706543</v>
      </c>
      <c r="V148" s="1">
        <v>29.94157600402832</v>
      </c>
      <c r="W148" s="1">
        <v>30.021060943603516</v>
      </c>
      <c r="X148" s="1">
        <v>417.732666015625</v>
      </c>
      <c r="Y148" s="1">
        <v>419.941650390625</v>
      </c>
      <c r="Z148" s="1">
        <v>23.085344314575195</v>
      </c>
      <c r="AA148" s="1">
        <v>23.058086395263672</v>
      </c>
      <c r="AB148" s="1">
        <v>52.993221282958984</v>
      </c>
      <c r="AC148" s="1">
        <v>52.931442260742188</v>
      </c>
      <c r="AD148" s="1">
        <v>300.59597778320313</v>
      </c>
      <c r="AE148" s="1">
        <v>0.92494350671768188</v>
      </c>
      <c r="AF148" s="1">
        <v>0.16094186902046204</v>
      </c>
      <c r="AG148" s="1">
        <v>99.458961486816406</v>
      </c>
      <c r="AH148" s="1">
        <v>-0.95912462472915649</v>
      </c>
      <c r="AI148" s="1">
        <v>0.15109643340110779</v>
      </c>
      <c r="AJ148" s="1">
        <v>2.5028359144926071E-2</v>
      </c>
      <c r="AK148" s="1">
        <v>1.0327995754778385E-2</v>
      </c>
      <c r="AL148" s="1">
        <v>1.5980012714862823E-2</v>
      </c>
      <c r="AM148" s="1">
        <v>1.1033223941922188E-2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87</v>
      </c>
      <c r="AV148">
        <f t="shared" si="120"/>
        <v>0.50099329630533851</v>
      </c>
      <c r="AW148">
        <f t="shared" si="121"/>
        <v>-1.3978348821084775E-5</v>
      </c>
      <c r="AX148">
        <f t="shared" si="122"/>
        <v>303.0915760040283</v>
      </c>
      <c r="AY148">
        <f t="shared" si="123"/>
        <v>303.44127311706541</v>
      </c>
      <c r="AZ148">
        <f t="shared" si="124"/>
        <v>0.14799095776697335</v>
      </c>
      <c r="BA148">
        <f t="shared" si="125"/>
        <v>5.6095704957304857E-2</v>
      </c>
      <c r="BB148">
        <f t="shared" si="126"/>
        <v>4.2461733322826252</v>
      </c>
      <c r="BC148">
        <f t="shared" si="127"/>
        <v>42.692717366101476</v>
      </c>
      <c r="BD148">
        <f t="shared" si="128"/>
        <v>19.634630970837804</v>
      </c>
      <c r="BE148">
        <f t="shared" si="129"/>
        <v>30.116424560546875</v>
      </c>
      <c r="BF148">
        <f t="shared" si="130"/>
        <v>4.289023970679767</v>
      </c>
      <c r="BG148">
        <f t="shared" si="131"/>
        <v>-6.8851841453205587E-4</v>
      </c>
      <c r="BH148">
        <f t="shared" si="132"/>
        <v>2.293333326746215</v>
      </c>
      <c r="BI148">
        <f t="shared" si="133"/>
        <v>1.995690643933552</v>
      </c>
      <c r="BJ148">
        <f t="shared" si="134"/>
        <v>-4.3030901273451183E-4</v>
      </c>
      <c r="BK148">
        <f t="shared" si="135"/>
        <v>-209.93743634437209</v>
      </c>
      <c r="BL148">
        <f t="shared" si="136"/>
        <v>-5.0263996749676521</v>
      </c>
      <c r="BM148">
        <f t="shared" si="137"/>
        <v>52.434530109967866</v>
      </c>
      <c r="BN148">
        <f t="shared" si="138"/>
        <v>420.4649257253447</v>
      </c>
      <c r="BO148">
        <f t="shared" si="139"/>
        <v>-1.3727847547319303E-3</v>
      </c>
    </row>
    <row r="149" spans="1:67" x14ac:dyDescent="0.25">
      <c r="A149" s="1">
        <v>137</v>
      </c>
      <c r="B149" s="1" t="s">
        <v>224</v>
      </c>
      <c r="C149" s="1" t="s">
        <v>269</v>
      </c>
      <c r="D149" s="1" t="s">
        <v>82</v>
      </c>
      <c r="E149" s="1" t="s">
        <v>83</v>
      </c>
      <c r="F149" s="1" t="s">
        <v>84</v>
      </c>
      <c r="G149" s="1" t="s">
        <v>85</v>
      </c>
      <c r="H149" s="1" t="s">
        <v>86</v>
      </c>
      <c r="I149" s="1">
        <v>912.99999606609344</v>
      </c>
      <c r="J149" s="1">
        <v>0</v>
      </c>
      <c r="K149">
        <f t="shared" si="112"/>
        <v>-1.090294754139616</v>
      </c>
      <c r="L149">
        <f t="shared" si="113"/>
        <v>-7.0378648339733624E-4</v>
      </c>
      <c r="M149">
        <f t="shared" si="114"/>
        <v>-2032.052680256807</v>
      </c>
      <c r="N149">
        <f t="shared" si="115"/>
        <v>-1.4284930909229755E-2</v>
      </c>
      <c r="O149">
        <f t="shared" si="116"/>
        <v>1.9518811511509861</v>
      </c>
      <c r="P149">
        <f t="shared" si="117"/>
        <v>29.942689895629883</v>
      </c>
      <c r="Q149" s="1">
        <v>6</v>
      </c>
      <c r="R149">
        <f t="shared" si="118"/>
        <v>1.4200000166893005</v>
      </c>
      <c r="S149" s="1">
        <v>1</v>
      </c>
      <c r="T149">
        <f t="shared" si="119"/>
        <v>2.8400000333786011</v>
      </c>
      <c r="U149" s="1">
        <v>30.291627883911133</v>
      </c>
      <c r="V149" s="1">
        <v>29.942689895629883</v>
      </c>
      <c r="W149" s="1">
        <v>30.021356582641602</v>
      </c>
      <c r="X149" s="1">
        <v>417.75601196289063</v>
      </c>
      <c r="Y149" s="1">
        <v>419.9442138671875</v>
      </c>
      <c r="Z149" s="1">
        <v>23.098272323608398</v>
      </c>
      <c r="AA149" s="1">
        <v>23.070417404174805</v>
      </c>
      <c r="AB149" s="1">
        <v>53.021347045898438</v>
      </c>
      <c r="AC149" s="1">
        <v>52.957809448242188</v>
      </c>
      <c r="AD149" s="1">
        <v>300.60122680664063</v>
      </c>
      <c r="AE149" s="1">
        <v>0.9118695855140686</v>
      </c>
      <c r="AF149" s="1">
        <v>0.12943956255912781</v>
      </c>
      <c r="AG149" s="1">
        <v>99.459144592285156</v>
      </c>
      <c r="AH149" s="1">
        <v>-0.95912462472915649</v>
      </c>
      <c r="AI149" s="1">
        <v>0.15109643340110779</v>
      </c>
      <c r="AJ149" s="1">
        <v>2.5028359144926071E-2</v>
      </c>
      <c r="AK149" s="1">
        <v>1.0327995754778385E-2</v>
      </c>
      <c r="AL149" s="1">
        <v>1.5980012714862823E-2</v>
      </c>
      <c r="AM149" s="1">
        <v>1.1033223941922188E-2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87</v>
      </c>
      <c r="AV149">
        <f t="shared" si="120"/>
        <v>0.50100204467773435</v>
      </c>
      <c r="AW149">
        <f t="shared" si="121"/>
        <v>-1.4284930909229755E-5</v>
      </c>
      <c r="AX149">
        <f t="shared" si="122"/>
        <v>303.09268989562986</v>
      </c>
      <c r="AY149">
        <f t="shared" si="123"/>
        <v>303.44162788391111</v>
      </c>
      <c r="AZ149">
        <f t="shared" si="124"/>
        <v>0.14589913042115121</v>
      </c>
      <c r="BA149">
        <f t="shared" si="125"/>
        <v>5.6121988867756836E-2</v>
      </c>
      <c r="BB149">
        <f t="shared" si="126"/>
        <v>4.2464451315571798</v>
      </c>
      <c r="BC149">
        <f t="shared" si="127"/>
        <v>42.695371541397385</v>
      </c>
      <c r="BD149">
        <f t="shared" si="128"/>
        <v>19.624954137222581</v>
      </c>
      <c r="BE149">
        <f t="shared" si="129"/>
        <v>30.117158889770508</v>
      </c>
      <c r="BF149">
        <f t="shared" si="130"/>
        <v>4.2892047265366129</v>
      </c>
      <c r="BG149">
        <f t="shared" si="131"/>
        <v>-7.0396093346212054E-4</v>
      </c>
      <c r="BH149">
        <f t="shared" si="132"/>
        <v>2.2945639804061937</v>
      </c>
      <c r="BI149">
        <f t="shared" si="133"/>
        <v>1.9946407461304192</v>
      </c>
      <c r="BJ149">
        <f t="shared" si="134"/>
        <v>-4.3995990683941841E-4</v>
      </c>
      <c r="BK149">
        <f t="shared" si="135"/>
        <v>-202.10622134480235</v>
      </c>
      <c r="BL149">
        <f t="shared" si="136"/>
        <v>-4.8388633850768299</v>
      </c>
      <c r="BM149">
        <f t="shared" si="137"/>
        <v>52.460301258041511</v>
      </c>
      <c r="BN149">
        <f t="shared" si="138"/>
        <v>420.46248777591609</v>
      </c>
      <c r="BO149">
        <f t="shared" si="139"/>
        <v>-1.3603399334094599E-3</v>
      </c>
    </row>
    <row r="150" spans="1:67" x14ac:dyDescent="0.25">
      <c r="A150" s="1">
        <v>138</v>
      </c>
      <c r="B150" s="1" t="s">
        <v>225</v>
      </c>
      <c r="C150" s="1" t="s">
        <v>269</v>
      </c>
      <c r="D150" s="1" t="s">
        <v>82</v>
      </c>
      <c r="E150" s="1" t="s">
        <v>83</v>
      </c>
      <c r="F150" s="1" t="s">
        <v>84</v>
      </c>
      <c r="G150" s="1" t="s">
        <v>85</v>
      </c>
      <c r="H150" s="1" t="s">
        <v>86</v>
      </c>
      <c r="I150" s="1">
        <v>917.99999595433474</v>
      </c>
      <c r="J150" s="1">
        <v>0</v>
      </c>
      <c r="K150">
        <f t="shared" si="112"/>
        <v>-1.0978938325725875</v>
      </c>
      <c r="L150">
        <f t="shared" si="113"/>
        <v>-6.8386875416118307E-4</v>
      </c>
      <c r="M150">
        <f t="shared" si="114"/>
        <v>-2120.5806794225841</v>
      </c>
      <c r="N150">
        <f t="shared" si="115"/>
        <v>-1.3874244730633646E-2</v>
      </c>
      <c r="O150">
        <f t="shared" si="116"/>
        <v>1.950981688276594</v>
      </c>
      <c r="P150">
        <f t="shared" si="117"/>
        <v>29.944355010986328</v>
      </c>
      <c r="Q150" s="1">
        <v>6</v>
      </c>
      <c r="R150">
        <f t="shared" si="118"/>
        <v>1.4200000166893005</v>
      </c>
      <c r="S150" s="1">
        <v>1</v>
      </c>
      <c r="T150">
        <f t="shared" si="119"/>
        <v>2.8400000333786011</v>
      </c>
      <c r="U150" s="1">
        <v>30.291994094848633</v>
      </c>
      <c r="V150" s="1">
        <v>29.944355010986328</v>
      </c>
      <c r="W150" s="1">
        <v>30.021745681762695</v>
      </c>
      <c r="X150" s="1">
        <v>417.75634765625</v>
      </c>
      <c r="Y150" s="1">
        <v>419.95938110351563</v>
      </c>
      <c r="Z150" s="1">
        <v>23.11053466796875</v>
      </c>
      <c r="AA150" s="1">
        <v>23.083480834960938</v>
      </c>
      <c r="AB150" s="1">
        <v>53.048820495605469</v>
      </c>
      <c r="AC150" s="1">
        <v>52.98675537109375</v>
      </c>
      <c r="AD150" s="1">
        <v>300.60018920898438</v>
      </c>
      <c r="AE150" s="1">
        <v>0.92163443565368652</v>
      </c>
      <c r="AF150" s="1">
        <v>8.6645618081092834E-2</v>
      </c>
      <c r="AG150" s="1">
        <v>99.459426879882813</v>
      </c>
      <c r="AH150" s="1">
        <v>-0.95912462472915649</v>
      </c>
      <c r="AI150" s="1">
        <v>0.15109643340110779</v>
      </c>
      <c r="AJ150" s="1">
        <v>2.5028359144926071E-2</v>
      </c>
      <c r="AK150" s="1">
        <v>1.0327995754778385E-2</v>
      </c>
      <c r="AL150" s="1">
        <v>1.5980012714862823E-2</v>
      </c>
      <c r="AM150" s="1">
        <v>1.1033223941922188E-2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87</v>
      </c>
      <c r="AV150">
        <f t="shared" si="120"/>
        <v>0.50100031534830725</v>
      </c>
      <c r="AW150">
        <f t="shared" si="121"/>
        <v>-1.3874244730633646E-5</v>
      </c>
      <c r="AX150">
        <f t="shared" si="122"/>
        <v>303.09435501098631</v>
      </c>
      <c r="AY150">
        <f t="shared" si="123"/>
        <v>303.44199409484861</v>
      </c>
      <c r="AZ150">
        <f t="shared" si="124"/>
        <v>0.14746150640856825</v>
      </c>
      <c r="BA150">
        <f t="shared" si="125"/>
        <v>5.5759161166781736E-2</v>
      </c>
      <c r="BB150">
        <f t="shared" si="126"/>
        <v>4.2468514625145675</v>
      </c>
      <c r="BC150">
        <f t="shared" si="127"/>
        <v>42.699335756715058</v>
      </c>
      <c r="BD150">
        <f t="shared" si="128"/>
        <v>19.615854921754121</v>
      </c>
      <c r="BE150">
        <f t="shared" si="129"/>
        <v>30.11817455291748</v>
      </c>
      <c r="BF150">
        <f t="shared" si="130"/>
        <v>4.289454743954507</v>
      </c>
      <c r="BG150">
        <f t="shared" si="131"/>
        <v>-6.8403346863671235E-4</v>
      </c>
      <c r="BH150">
        <f t="shared" si="132"/>
        <v>2.2958697742379734</v>
      </c>
      <c r="BI150">
        <f t="shared" si="133"/>
        <v>1.9935849697165335</v>
      </c>
      <c r="BJ150">
        <f t="shared" si="134"/>
        <v>-4.2750611627992722E-4</v>
      </c>
      <c r="BK150">
        <f t="shared" si="135"/>
        <v>-210.91173902792272</v>
      </c>
      <c r="BL150">
        <f t="shared" si="136"/>
        <v>-5.0494899622206155</v>
      </c>
      <c r="BM150">
        <f t="shared" si="137"/>
        <v>52.486669874166395</v>
      </c>
      <c r="BN150">
        <f t="shared" si="138"/>
        <v>420.48126725018926</v>
      </c>
      <c r="BO150">
        <f t="shared" si="139"/>
        <v>-1.3704484750050366E-3</v>
      </c>
    </row>
    <row r="151" spans="1:67" x14ac:dyDescent="0.25">
      <c r="A151" s="1">
        <v>139</v>
      </c>
      <c r="B151" s="1" t="s">
        <v>226</v>
      </c>
      <c r="C151" s="1" t="s">
        <v>269</v>
      </c>
      <c r="D151" s="1" t="s">
        <v>82</v>
      </c>
      <c r="E151" s="1" t="s">
        <v>83</v>
      </c>
      <c r="F151" s="1" t="s">
        <v>84</v>
      </c>
      <c r="G151" s="1" t="s">
        <v>85</v>
      </c>
      <c r="H151" s="1" t="s">
        <v>86</v>
      </c>
      <c r="I151" s="1">
        <v>923.49999583140016</v>
      </c>
      <c r="J151" s="1">
        <v>0</v>
      </c>
      <c r="K151">
        <f t="shared" si="112"/>
        <v>-1.0990831885109993</v>
      </c>
      <c r="L151">
        <f t="shared" si="113"/>
        <v>-6.3493644815638397E-4</v>
      </c>
      <c r="M151">
        <f t="shared" si="114"/>
        <v>-2318.3456925085102</v>
      </c>
      <c r="N151">
        <f t="shared" si="115"/>
        <v>-1.2871252114949879E-2</v>
      </c>
      <c r="O151">
        <f t="shared" si="116"/>
        <v>1.9494486314231665</v>
      </c>
      <c r="P151">
        <f t="shared" si="117"/>
        <v>29.944314956665039</v>
      </c>
      <c r="Q151" s="1">
        <v>6</v>
      </c>
      <c r="R151">
        <f t="shared" si="118"/>
        <v>1.4200000166893005</v>
      </c>
      <c r="S151" s="1">
        <v>1</v>
      </c>
      <c r="T151">
        <f t="shared" si="119"/>
        <v>2.8400000333786011</v>
      </c>
      <c r="U151" s="1">
        <v>30.29237174987793</v>
      </c>
      <c r="V151" s="1">
        <v>29.944314956665039</v>
      </c>
      <c r="W151" s="1">
        <v>30.021907806396484</v>
      </c>
      <c r="X151" s="1">
        <v>417.7593994140625</v>
      </c>
      <c r="Y151" s="1">
        <v>419.96389770507813</v>
      </c>
      <c r="Z151" s="1">
        <v>23.123863220214844</v>
      </c>
      <c r="AA151" s="1">
        <v>23.098766326904297</v>
      </c>
      <c r="AB151" s="1">
        <v>53.078605651855469</v>
      </c>
      <c r="AC151" s="1">
        <v>53.020614624023438</v>
      </c>
      <c r="AD151" s="1">
        <v>300.60952758789063</v>
      </c>
      <c r="AE151" s="1">
        <v>0.93267577886581421</v>
      </c>
      <c r="AF151" s="1">
        <v>9.1025896370410919E-2</v>
      </c>
      <c r="AG151" s="1">
        <v>99.459556579589844</v>
      </c>
      <c r="AH151" s="1">
        <v>-0.95912462472915649</v>
      </c>
      <c r="AI151" s="1">
        <v>0.15109643340110779</v>
      </c>
      <c r="AJ151" s="1">
        <v>2.5028359144926071E-2</v>
      </c>
      <c r="AK151" s="1">
        <v>1.0327995754778385E-2</v>
      </c>
      <c r="AL151" s="1">
        <v>1.5980012714862823E-2</v>
      </c>
      <c r="AM151" s="1">
        <v>1.1033223941922188E-2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87</v>
      </c>
      <c r="AV151">
        <f t="shared" si="120"/>
        <v>0.50101587931315095</v>
      </c>
      <c r="AW151">
        <f t="shared" si="121"/>
        <v>-1.2871252114949879E-5</v>
      </c>
      <c r="AX151">
        <f t="shared" si="122"/>
        <v>303.09431495666502</v>
      </c>
      <c r="AY151">
        <f t="shared" si="123"/>
        <v>303.44237174987791</v>
      </c>
      <c r="AZ151">
        <f t="shared" si="124"/>
        <v>0.14922812128302176</v>
      </c>
      <c r="BA151">
        <f t="shared" si="125"/>
        <v>5.5336394139227377E-2</v>
      </c>
      <c r="BB151">
        <f t="shared" si="126"/>
        <v>4.2468416878326289</v>
      </c>
      <c r="BC151">
        <f t="shared" si="127"/>
        <v>42.699181796916697</v>
      </c>
      <c r="BD151">
        <f t="shared" si="128"/>
        <v>19.6004154700124</v>
      </c>
      <c r="BE151">
        <f t="shared" si="129"/>
        <v>30.118343353271484</v>
      </c>
      <c r="BF151">
        <f t="shared" si="130"/>
        <v>4.2894962973758108</v>
      </c>
      <c r="BG151">
        <f t="shared" si="131"/>
        <v>-6.350784321138656E-4</v>
      </c>
      <c r="BH151">
        <f t="shared" si="132"/>
        <v>2.2973930564094625</v>
      </c>
      <c r="BI151">
        <f t="shared" si="133"/>
        <v>1.9921032409663484</v>
      </c>
      <c r="BJ151">
        <f t="shared" si="134"/>
        <v>-3.9691126125755222E-4</v>
      </c>
      <c r="BK151">
        <f t="shared" si="135"/>
        <v>-230.58163457509858</v>
      </c>
      <c r="BL151">
        <f t="shared" si="136"/>
        <v>-5.5203452134273236</v>
      </c>
      <c r="BM151">
        <f t="shared" si="137"/>
        <v>52.524342753946996</v>
      </c>
      <c r="BN151">
        <f t="shared" si="138"/>
        <v>420.48634921460319</v>
      </c>
      <c r="BO151">
        <f t="shared" si="139"/>
        <v>-1.3729012182269386E-3</v>
      </c>
    </row>
    <row r="152" spans="1:67" x14ac:dyDescent="0.25">
      <c r="A152" s="1">
        <v>140</v>
      </c>
      <c r="B152" s="1" t="s">
        <v>227</v>
      </c>
      <c r="C152" s="1" t="s">
        <v>269</v>
      </c>
      <c r="D152" s="1" t="s">
        <v>82</v>
      </c>
      <c r="E152" s="1" t="s">
        <v>83</v>
      </c>
      <c r="F152" s="1" t="s">
        <v>84</v>
      </c>
      <c r="G152" s="1" t="s">
        <v>85</v>
      </c>
      <c r="H152" s="1" t="s">
        <v>86</v>
      </c>
      <c r="I152" s="1">
        <v>928.49999571964145</v>
      </c>
      <c r="J152" s="1">
        <v>0</v>
      </c>
      <c r="K152">
        <f t="shared" si="112"/>
        <v>-1.1139101479269837</v>
      </c>
      <c r="L152">
        <f t="shared" si="113"/>
        <v>-6.1850522990920104E-4</v>
      </c>
      <c r="M152">
        <f t="shared" si="114"/>
        <v>-2428.4937389367738</v>
      </c>
      <c r="N152">
        <f t="shared" si="115"/>
        <v>-1.2530418220896485E-2</v>
      </c>
      <c r="O152">
        <f t="shared" si="116"/>
        <v>1.9482554844469036</v>
      </c>
      <c r="P152">
        <f t="shared" si="117"/>
        <v>29.944356918334961</v>
      </c>
      <c r="Q152" s="1">
        <v>6</v>
      </c>
      <c r="R152">
        <f t="shared" si="118"/>
        <v>1.4200000166893005</v>
      </c>
      <c r="S152" s="1">
        <v>1</v>
      </c>
      <c r="T152">
        <f t="shared" si="119"/>
        <v>2.8400000333786011</v>
      </c>
      <c r="U152" s="1">
        <v>30.292724609375</v>
      </c>
      <c r="V152" s="1">
        <v>29.944356918334961</v>
      </c>
      <c r="W152" s="1">
        <v>30.022207260131836</v>
      </c>
      <c r="X152" s="1">
        <v>417.74252319335938</v>
      </c>
      <c r="Y152" s="1">
        <v>419.97625732421875</v>
      </c>
      <c r="Z152" s="1">
        <v>23.135158538818359</v>
      </c>
      <c r="AA152" s="1">
        <v>23.110727310180664</v>
      </c>
      <c r="AB152" s="1">
        <v>53.103633880615234</v>
      </c>
      <c r="AC152" s="1">
        <v>53.047584533691406</v>
      </c>
      <c r="AD152" s="1">
        <v>300.61929321289063</v>
      </c>
      <c r="AE152" s="1">
        <v>0.94359856843948364</v>
      </c>
      <c r="AF152" s="1">
        <v>9.6724838018417358E-2</v>
      </c>
      <c r="AG152" s="1">
        <v>99.460151672363281</v>
      </c>
      <c r="AH152" s="1">
        <v>-0.95912462472915649</v>
      </c>
      <c r="AI152" s="1">
        <v>0.15109643340110779</v>
      </c>
      <c r="AJ152" s="1">
        <v>2.5028359144926071E-2</v>
      </c>
      <c r="AK152" s="1">
        <v>1.0327995754778385E-2</v>
      </c>
      <c r="AL152" s="1">
        <v>1.5980012714862823E-2</v>
      </c>
      <c r="AM152" s="1">
        <v>1.1033223941922188E-2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87</v>
      </c>
      <c r="AV152">
        <f t="shared" si="120"/>
        <v>0.5010321553548176</v>
      </c>
      <c r="AW152">
        <f t="shared" si="121"/>
        <v>-1.2530418220896484E-5</v>
      </c>
      <c r="AX152">
        <f t="shared" si="122"/>
        <v>303.09435691833494</v>
      </c>
      <c r="AY152">
        <f t="shared" si="123"/>
        <v>303.44272460937498</v>
      </c>
      <c r="AZ152">
        <f t="shared" si="124"/>
        <v>0.15097576757574593</v>
      </c>
      <c r="BA152">
        <f t="shared" si="125"/>
        <v>5.5228680197835993E-2</v>
      </c>
      <c r="BB152">
        <f t="shared" si="126"/>
        <v>4.2468519279761008</v>
      </c>
      <c r="BC152">
        <f t="shared" si="127"/>
        <v>42.699029275220397</v>
      </c>
      <c r="BD152">
        <f t="shared" si="128"/>
        <v>19.588301965039733</v>
      </c>
      <c r="BE152">
        <f t="shared" si="129"/>
        <v>30.11854076385498</v>
      </c>
      <c r="BF152">
        <f t="shared" si="130"/>
        <v>4.2895448941948953</v>
      </c>
      <c r="BG152">
        <f t="shared" si="131"/>
        <v>-6.1863995950282294E-4</v>
      </c>
      <c r="BH152">
        <f t="shared" si="132"/>
        <v>2.2985964435291972</v>
      </c>
      <c r="BI152">
        <f t="shared" si="133"/>
        <v>1.990948450665698</v>
      </c>
      <c r="BJ152">
        <f t="shared" si="134"/>
        <v>-3.8663786781968287E-4</v>
      </c>
      <c r="BK152">
        <f t="shared" si="135"/>
        <v>-241.53835561003612</v>
      </c>
      <c r="BL152">
        <f t="shared" si="136"/>
        <v>-5.782454833064512</v>
      </c>
      <c r="BM152">
        <f t="shared" si="137"/>
        <v>52.553499220008881</v>
      </c>
      <c r="BN152">
        <f t="shared" si="138"/>
        <v>420.50575686014389</v>
      </c>
      <c r="BO152">
        <f t="shared" si="139"/>
        <v>-1.3921301940632053E-3</v>
      </c>
    </row>
    <row r="153" spans="1:67" x14ac:dyDescent="0.25">
      <c r="A153" s="1">
        <v>141</v>
      </c>
      <c r="B153" s="1" t="s">
        <v>228</v>
      </c>
      <c r="C153" s="1" t="s">
        <v>269</v>
      </c>
      <c r="D153" s="1" t="s">
        <v>82</v>
      </c>
      <c r="E153" s="1" t="s">
        <v>83</v>
      </c>
      <c r="F153" s="1" t="s">
        <v>84</v>
      </c>
      <c r="G153" s="1" t="s">
        <v>85</v>
      </c>
      <c r="H153" s="1" t="s">
        <v>86</v>
      </c>
      <c r="I153" s="1">
        <v>933.49999560788274</v>
      </c>
      <c r="J153" s="1">
        <v>0</v>
      </c>
      <c r="K153">
        <f t="shared" si="112"/>
        <v>-1.1291280725250696</v>
      </c>
      <c r="L153">
        <f t="shared" si="113"/>
        <v>-6.3883237617768642E-4</v>
      </c>
      <c r="M153">
        <f t="shared" si="114"/>
        <v>-2375.7810651353625</v>
      </c>
      <c r="N153">
        <f t="shared" si="115"/>
        <v>-1.2932689370779437E-2</v>
      </c>
      <c r="O153">
        <f t="shared" si="116"/>
        <v>1.9467996322649892</v>
      </c>
      <c r="P153">
        <f t="shared" si="117"/>
        <v>29.943130493164063</v>
      </c>
      <c r="Q153" s="1">
        <v>6</v>
      </c>
      <c r="R153">
        <f t="shared" si="118"/>
        <v>1.4200000166893005</v>
      </c>
      <c r="S153" s="1">
        <v>1</v>
      </c>
      <c r="T153">
        <f t="shared" si="119"/>
        <v>2.8400000333786011</v>
      </c>
      <c r="U153" s="1">
        <v>30.292329788208008</v>
      </c>
      <c r="V153" s="1">
        <v>29.943130493164063</v>
      </c>
      <c r="W153" s="1">
        <v>30.022054672241211</v>
      </c>
      <c r="X153" s="1">
        <v>417.7205810546875</v>
      </c>
      <c r="Y153" s="1">
        <v>419.98501586914063</v>
      </c>
      <c r="Z153" s="1">
        <v>23.147537231445313</v>
      </c>
      <c r="AA153" s="1">
        <v>23.122322082519531</v>
      </c>
      <c r="AB153" s="1">
        <v>53.133430480957031</v>
      </c>
      <c r="AC153" s="1">
        <v>53.075836181640625</v>
      </c>
      <c r="AD153" s="1">
        <v>300.62060546875</v>
      </c>
      <c r="AE153" s="1">
        <v>0.94102132320404053</v>
      </c>
      <c r="AF153" s="1">
        <v>9.6249677240848541E-2</v>
      </c>
      <c r="AG153" s="1">
        <v>99.460296630859375</v>
      </c>
      <c r="AH153" s="1">
        <v>-0.95912462472915649</v>
      </c>
      <c r="AI153" s="1">
        <v>0.15109643340110779</v>
      </c>
      <c r="AJ153" s="1">
        <v>2.5028359144926071E-2</v>
      </c>
      <c r="AK153" s="1">
        <v>1.0327995754778385E-2</v>
      </c>
      <c r="AL153" s="1">
        <v>1.5980012714862823E-2</v>
      </c>
      <c r="AM153" s="1">
        <v>1.1033223941922188E-2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87</v>
      </c>
      <c r="AV153">
        <f t="shared" si="120"/>
        <v>0.50103434244791656</v>
      </c>
      <c r="AW153">
        <f t="shared" si="121"/>
        <v>-1.2932689370779437E-5</v>
      </c>
      <c r="AX153">
        <f t="shared" si="122"/>
        <v>303.09313049316404</v>
      </c>
      <c r="AY153">
        <f t="shared" si="123"/>
        <v>303.44232978820799</v>
      </c>
      <c r="AZ153">
        <f t="shared" si="124"/>
        <v>0.15056340834729198</v>
      </c>
      <c r="BA153">
        <f t="shared" si="125"/>
        <v>5.5536940051137434E-2</v>
      </c>
      <c r="BB153">
        <f t="shared" si="126"/>
        <v>4.246552645386652</v>
      </c>
      <c r="BC153">
        <f t="shared" si="127"/>
        <v>42.695957977558272</v>
      </c>
      <c r="BD153">
        <f t="shared" si="128"/>
        <v>19.573635895038741</v>
      </c>
      <c r="BE153">
        <f t="shared" si="129"/>
        <v>30.117730140686035</v>
      </c>
      <c r="BF153">
        <f t="shared" si="130"/>
        <v>4.2893453450990968</v>
      </c>
      <c r="BG153">
        <f t="shared" si="131"/>
        <v>-6.3897610808636666E-4</v>
      </c>
      <c r="BH153">
        <f t="shared" si="132"/>
        <v>2.2997530131216628</v>
      </c>
      <c r="BI153">
        <f t="shared" si="133"/>
        <v>1.989592331977434</v>
      </c>
      <c r="BJ153">
        <f t="shared" si="134"/>
        <v>-3.9934715165263233E-4</v>
      </c>
      <c r="BK153">
        <f t="shared" si="135"/>
        <v>-236.29588946834218</v>
      </c>
      <c r="BL153">
        <f t="shared" si="136"/>
        <v>-5.6568233993272061</v>
      </c>
      <c r="BM153">
        <f t="shared" si="137"/>
        <v>52.585064305807215</v>
      </c>
      <c r="BN153">
        <f t="shared" si="138"/>
        <v>420.52174927758904</v>
      </c>
      <c r="BO153">
        <f t="shared" si="139"/>
        <v>-1.4119429590793641E-3</v>
      </c>
    </row>
    <row r="154" spans="1:67" x14ac:dyDescent="0.25">
      <c r="A154" s="1">
        <v>142</v>
      </c>
      <c r="B154" s="1" t="s">
        <v>229</v>
      </c>
      <c r="C154" s="1" t="s">
        <v>269</v>
      </c>
      <c r="D154" s="1" t="s">
        <v>82</v>
      </c>
      <c r="E154" s="1" t="s">
        <v>83</v>
      </c>
      <c r="F154" s="1" t="s">
        <v>84</v>
      </c>
      <c r="G154" s="1" t="s">
        <v>85</v>
      </c>
      <c r="H154" s="1" t="s">
        <v>86</v>
      </c>
      <c r="I154" s="1">
        <v>938.99999548494816</v>
      </c>
      <c r="J154" s="1">
        <v>0</v>
      </c>
      <c r="K154">
        <f t="shared" si="112"/>
        <v>-1.1341635307797482</v>
      </c>
      <c r="L154">
        <f t="shared" si="113"/>
        <v>-6.2991306530764749E-4</v>
      </c>
      <c r="M154">
        <f t="shared" si="114"/>
        <v>-2427.8181677866683</v>
      </c>
      <c r="N154">
        <f t="shared" si="115"/>
        <v>-1.2741424580373931E-2</v>
      </c>
      <c r="O154">
        <f t="shared" si="116"/>
        <v>1.9451710027615325</v>
      </c>
      <c r="P154">
        <f t="shared" si="117"/>
        <v>29.941888809204102</v>
      </c>
      <c r="Q154" s="1">
        <v>6</v>
      </c>
      <c r="R154">
        <f t="shared" si="118"/>
        <v>1.4200000166893005</v>
      </c>
      <c r="S154" s="1">
        <v>1</v>
      </c>
      <c r="T154">
        <f t="shared" si="119"/>
        <v>2.8400000333786011</v>
      </c>
      <c r="U154" s="1">
        <v>30.292415618896484</v>
      </c>
      <c r="V154" s="1">
        <v>29.941888809204102</v>
      </c>
      <c r="W154" s="1">
        <v>30.02226448059082</v>
      </c>
      <c r="X154" s="1">
        <v>417.68853759765625</v>
      </c>
      <c r="Y154" s="1">
        <v>419.96298217773438</v>
      </c>
      <c r="Z154" s="1">
        <v>23.160388946533203</v>
      </c>
      <c r="AA154" s="1">
        <v>23.13554573059082</v>
      </c>
      <c r="AB154" s="1">
        <v>53.16265869140625</v>
      </c>
      <c r="AC154" s="1">
        <v>53.105903625488281</v>
      </c>
      <c r="AD154" s="1">
        <v>300.60467529296875</v>
      </c>
      <c r="AE154" s="1">
        <v>0.96568119525909424</v>
      </c>
      <c r="AF154" s="1">
        <v>0.12384886294603348</v>
      </c>
      <c r="AG154" s="1">
        <v>99.460746765136719</v>
      </c>
      <c r="AH154" s="1">
        <v>-0.95912462472915649</v>
      </c>
      <c r="AI154" s="1">
        <v>0.15109643340110779</v>
      </c>
      <c r="AJ154" s="1">
        <v>2.5028359144926071E-2</v>
      </c>
      <c r="AK154" s="1">
        <v>1.0327995754778385E-2</v>
      </c>
      <c r="AL154" s="1">
        <v>1.5980012714862823E-2</v>
      </c>
      <c r="AM154" s="1">
        <v>1.1033223941922188E-2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87</v>
      </c>
      <c r="AV154">
        <f t="shared" si="120"/>
        <v>0.50100779215494784</v>
      </c>
      <c r="AW154">
        <f t="shared" si="121"/>
        <v>-1.274142458037393E-5</v>
      </c>
      <c r="AX154">
        <f t="shared" si="122"/>
        <v>303.09188880920408</v>
      </c>
      <c r="AY154">
        <f t="shared" si="123"/>
        <v>303.44241561889646</v>
      </c>
      <c r="AZ154">
        <f t="shared" si="124"/>
        <v>0.15450898778791</v>
      </c>
      <c r="BA154">
        <f t="shared" si="125"/>
        <v>5.5666247142212362E-2</v>
      </c>
      <c r="BB154">
        <f t="shared" si="126"/>
        <v>4.2462496579450661</v>
      </c>
      <c r="BC154">
        <f t="shared" si="127"/>
        <v>42.692718444714863</v>
      </c>
      <c r="BD154">
        <f t="shared" si="128"/>
        <v>19.557172714124043</v>
      </c>
      <c r="BE154">
        <f t="shared" si="129"/>
        <v>30.117152214050293</v>
      </c>
      <c r="BF154">
        <f t="shared" si="130"/>
        <v>4.2892030832716497</v>
      </c>
      <c r="BG154">
        <f t="shared" si="131"/>
        <v>-6.3005281125587962E-4</v>
      </c>
      <c r="BH154">
        <f t="shared" si="132"/>
        <v>2.3010786551835336</v>
      </c>
      <c r="BI154">
        <f t="shared" si="133"/>
        <v>1.9881244280881161</v>
      </c>
      <c r="BJ154">
        <f t="shared" si="134"/>
        <v>-3.9377044934997584E-4</v>
      </c>
      <c r="BK154">
        <f t="shared" si="135"/>
        <v>-241.47260797802801</v>
      </c>
      <c r="BL154">
        <f t="shared" si="136"/>
        <v>-5.7810289735469604</v>
      </c>
      <c r="BM154">
        <f t="shared" si="137"/>
        <v>52.621253948503607</v>
      </c>
      <c r="BN154">
        <f t="shared" si="138"/>
        <v>420.5021092018743</v>
      </c>
      <c r="BO154">
        <f t="shared" si="139"/>
        <v>-1.4192819932715478E-3</v>
      </c>
    </row>
    <row r="155" spans="1:67" x14ac:dyDescent="0.25">
      <c r="A155" s="1">
        <v>143</v>
      </c>
      <c r="B155" s="1" t="s">
        <v>230</v>
      </c>
      <c r="C155" s="1" t="s">
        <v>269</v>
      </c>
      <c r="D155" s="1" t="s">
        <v>82</v>
      </c>
      <c r="E155" s="1" t="s">
        <v>83</v>
      </c>
      <c r="F155" s="1" t="s">
        <v>84</v>
      </c>
      <c r="G155" s="1" t="s">
        <v>85</v>
      </c>
      <c r="H155" s="1" t="s">
        <v>86</v>
      </c>
      <c r="I155" s="1">
        <v>943.99999537318945</v>
      </c>
      <c r="J155" s="1">
        <v>0</v>
      </c>
      <c r="K155">
        <f t="shared" si="112"/>
        <v>-1.1287016298547312</v>
      </c>
      <c r="L155">
        <f t="shared" si="113"/>
        <v>-6.3968691257611547E-4</v>
      </c>
      <c r="M155">
        <f t="shared" si="114"/>
        <v>-2371.1023656966127</v>
      </c>
      <c r="N155">
        <f t="shared" si="115"/>
        <v>-1.2930647454949635E-2</v>
      </c>
      <c r="O155">
        <f t="shared" si="116"/>
        <v>1.9438779276277081</v>
      </c>
      <c r="P155">
        <f t="shared" si="117"/>
        <v>29.941286087036133</v>
      </c>
      <c r="Q155" s="1">
        <v>6</v>
      </c>
      <c r="R155">
        <f t="shared" si="118"/>
        <v>1.4200000166893005</v>
      </c>
      <c r="S155" s="1">
        <v>1</v>
      </c>
      <c r="T155">
        <f t="shared" si="119"/>
        <v>2.8400000333786011</v>
      </c>
      <c r="U155" s="1">
        <v>30.291858673095703</v>
      </c>
      <c r="V155" s="1">
        <v>29.941286087036133</v>
      </c>
      <c r="W155" s="1">
        <v>30.022018432617188</v>
      </c>
      <c r="X155" s="1">
        <v>417.67791748046875</v>
      </c>
      <c r="Y155" s="1">
        <v>419.94174194335938</v>
      </c>
      <c r="Z155" s="1">
        <v>23.172306060791016</v>
      </c>
      <c r="AA155" s="1">
        <v>23.147092819213867</v>
      </c>
      <c r="AB155" s="1">
        <v>53.192085266113281</v>
      </c>
      <c r="AC155" s="1">
        <v>53.133460998535156</v>
      </c>
      <c r="AD155" s="1">
        <v>300.5882568359375</v>
      </c>
      <c r="AE155" s="1">
        <v>0.96293908357620239</v>
      </c>
      <c r="AF155" s="1">
        <v>0.16828028857707977</v>
      </c>
      <c r="AG155" s="1">
        <v>99.460639953613281</v>
      </c>
      <c r="AH155" s="1">
        <v>-0.95912462472915649</v>
      </c>
      <c r="AI155" s="1">
        <v>0.15109643340110779</v>
      </c>
      <c r="AJ155" s="1">
        <v>2.5028359144926071E-2</v>
      </c>
      <c r="AK155" s="1">
        <v>1.0327995754778385E-2</v>
      </c>
      <c r="AL155" s="1">
        <v>1.5980012714862823E-2</v>
      </c>
      <c r="AM155" s="1">
        <v>1.1033223941922188E-2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87</v>
      </c>
      <c r="AV155">
        <f t="shared" si="120"/>
        <v>0.50098042805989573</v>
      </c>
      <c r="AW155">
        <f t="shared" si="121"/>
        <v>-1.2930647454949636E-5</v>
      </c>
      <c r="AX155">
        <f t="shared" si="122"/>
        <v>303.09128608703611</v>
      </c>
      <c r="AY155">
        <f t="shared" si="123"/>
        <v>303.44185867309568</v>
      </c>
      <c r="AZ155">
        <f t="shared" si="124"/>
        <v>0.15407024992845386</v>
      </c>
      <c r="BA155">
        <f t="shared" si="125"/>
        <v>5.5761511830299773E-2</v>
      </c>
      <c r="BB155">
        <f t="shared" si="126"/>
        <v>4.2461025924924058</v>
      </c>
      <c r="BC155">
        <f t="shared" si="127"/>
        <v>42.691285663079533</v>
      </c>
      <c r="BD155">
        <f t="shared" si="128"/>
        <v>19.544192843865666</v>
      </c>
      <c r="BE155">
        <f t="shared" si="129"/>
        <v>30.116572380065918</v>
      </c>
      <c r="BF155">
        <f t="shared" si="130"/>
        <v>4.2890603560653595</v>
      </c>
      <c r="BG155">
        <f t="shared" si="131"/>
        <v>-6.3983102931234812E-4</v>
      </c>
      <c r="BH155">
        <f t="shared" si="132"/>
        <v>2.3022246648646978</v>
      </c>
      <c r="BI155">
        <f t="shared" si="133"/>
        <v>1.9868356912006617</v>
      </c>
      <c r="BJ155">
        <f t="shared" si="134"/>
        <v>-3.9988144283452262E-4</v>
      </c>
      <c r="BK155">
        <f t="shared" si="135"/>
        <v>-235.83135868771149</v>
      </c>
      <c r="BL155">
        <f t="shared" si="136"/>
        <v>-5.646265014580095</v>
      </c>
      <c r="BM155">
        <f t="shared" si="137"/>
        <v>52.65069904222581</v>
      </c>
      <c r="BN155">
        <f t="shared" si="138"/>
        <v>420.47827264138584</v>
      </c>
      <c r="BO155">
        <f t="shared" si="139"/>
        <v>-1.4133174931641418E-3</v>
      </c>
    </row>
    <row r="156" spans="1:67" x14ac:dyDescent="0.25">
      <c r="A156" s="1">
        <v>144</v>
      </c>
      <c r="B156" s="1" t="s">
        <v>231</v>
      </c>
      <c r="C156" s="1" t="s">
        <v>269</v>
      </c>
      <c r="D156" s="1" t="s">
        <v>82</v>
      </c>
      <c r="E156" s="1" t="s">
        <v>83</v>
      </c>
      <c r="F156" s="1" t="s">
        <v>84</v>
      </c>
      <c r="G156" s="1" t="s">
        <v>85</v>
      </c>
      <c r="H156" s="1" t="s">
        <v>86</v>
      </c>
      <c r="I156" s="1">
        <v>948.99999526143074</v>
      </c>
      <c r="J156" s="1">
        <v>0</v>
      </c>
      <c r="K156">
        <f t="shared" si="112"/>
        <v>-1.1231702885221504</v>
      </c>
      <c r="L156">
        <f t="shared" si="113"/>
        <v>-6.3039965592652882E-4</v>
      </c>
      <c r="M156">
        <f t="shared" si="114"/>
        <v>-2398.2466263640836</v>
      </c>
      <c r="N156">
        <f t="shared" si="115"/>
        <v>-1.2734157656673389E-2</v>
      </c>
      <c r="O156">
        <f t="shared" si="116"/>
        <v>1.9425420531386757</v>
      </c>
      <c r="P156">
        <f t="shared" si="117"/>
        <v>29.940814971923828</v>
      </c>
      <c r="Q156" s="1">
        <v>6</v>
      </c>
      <c r="R156">
        <f t="shared" si="118"/>
        <v>1.4200000166893005</v>
      </c>
      <c r="S156" s="1">
        <v>1</v>
      </c>
      <c r="T156">
        <f t="shared" si="119"/>
        <v>2.8400000333786011</v>
      </c>
      <c r="U156" s="1">
        <v>30.292057037353516</v>
      </c>
      <c r="V156" s="1">
        <v>29.940814971923828</v>
      </c>
      <c r="W156" s="1">
        <v>30.021835327148438</v>
      </c>
      <c r="X156" s="1">
        <v>417.682861328125</v>
      </c>
      <c r="Y156" s="1">
        <v>419.93548583984375</v>
      </c>
      <c r="Z156" s="1">
        <v>23.18414306640625</v>
      </c>
      <c r="AA156" s="1">
        <v>23.159313201904297</v>
      </c>
      <c r="AB156" s="1">
        <v>53.218021392822266</v>
      </c>
      <c r="AC156" s="1">
        <v>53.160717010498047</v>
      </c>
      <c r="AD156" s="1">
        <v>300.58746337890625</v>
      </c>
      <c r="AE156" s="1">
        <v>0.94887173175811768</v>
      </c>
      <c r="AF156" s="1">
        <v>0.16284497082233429</v>
      </c>
      <c r="AG156" s="1">
        <v>99.46087646484375</v>
      </c>
      <c r="AH156" s="1">
        <v>-0.95912462472915649</v>
      </c>
      <c r="AI156" s="1">
        <v>0.15109643340110779</v>
      </c>
      <c r="AJ156" s="1">
        <v>2.5028359144926071E-2</v>
      </c>
      <c r="AK156" s="1">
        <v>1.0327995754778385E-2</v>
      </c>
      <c r="AL156" s="1">
        <v>1.5980012714862823E-2</v>
      </c>
      <c r="AM156" s="1">
        <v>1.1033223941922188E-2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87</v>
      </c>
      <c r="AV156">
        <f t="shared" si="120"/>
        <v>0.50097910563151027</v>
      </c>
      <c r="AW156">
        <f t="shared" si="121"/>
        <v>-1.2734157656673388E-5</v>
      </c>
      <c r="AX156">
        <f t="shared" si="122"/>
        <v>303.09081497192381</v>
      </c>
      <c r="AY156">
        <f t="shared" si="123"/>
        <v>303.44205703735349</v>
      </c>
      <c r="AZ156">
        <f t="shared" si="124"/>
        <v>0.15181947368786908</v>
      </c>
      <c r="BA156">
        <f t="shared" si="125"/>
        <v>5.5729078956234808E-2</v>
      </c>
      <c r="BB156">
        <f t="shared" si="126"/>
        <v>4.2459876425239038</v>
      </c>
      <c r="BC156">
        <f t="shared" si="127"/>
        <v>42.690028415592387</v>
      </c>
      <c r="BD156">
        <f t="shared" si="128"/>
        <v>19.53071521368809</v>
      </c>
      <c r="BE156">
        <f t="shared" si="129"/>
        <v>30.116436004638672</v>
      </c>
      <c r="BF156">
        <f t="shared" si="130"/>
        <v>4.2890267876032393</v>
      </c>
      <c r="BG156">
        <f t="shared" si="131"/>
        <v>-6.3053961788198272E-4</v>
      </c>
      <c r="BH156">
        <f t="shared" si="132"/>
        <v>2.3034455893852281</v>
      </c>
      <c r="BI156">
        <f t="shared" si="133"/>
        <v>1.9855811982180112</v>
      </c>
      <c r="BJ156">
        <f t="shared" si="134"/>
        <v>-3.9407468407885959E-4</v>
      </c>
      <c r="BK156">
        <f t="shared" si="135"/>
        <v>-238.53171143702639</v>
      </c>
      <c r="BL156">
        <f t="shared" si="136"/>
        <v>-5.7109882523210578</v>
      </c>
      <c r="BM156">
        <f t="shared" si="137"/>
        <v>52.68184407148464</v>
      </c>
      <c r="BN156">
        <f t="shared" si="138"/>
        <v>420.46938720311277</v>
      </c>
      <c r="BO156">
        <f t="shared" si="139"/>
        <v>-1.4072530321230078E-3</v>
      </c>
    </row>
    <row r="157" spans="1:67" x14ac:dyDescent="0.25">
      <c r="A157" s="1">
        <v>145</v>
      </c>
      <c r="B157" s="1" t="s">
        <v>232</v>
      </c>
      <c r="C157" s="1" t="s">
        <v>269</v>
      </c>
      <c r="D157" s="1" t="s">
        <v>82</v>
      </c>
      <c r="E157" s="1" t="s">
        <v>83</v>
      </c>
      <c r="F157" s="1" t="s">
        <v>84</v>
      </c>
      <c r="G157" s="1" t="s">
        <v>85</v>
      </c>
      <c r="H157" s="1" t="s">
        <v>86</v>
      </c>
      <c r="I157" s="1">
        <v>954.49999513849616</v>
      </c>
      <c r="J157" s="1">
        <v>0</v>
      </c>
      <c r="K157">
        <f t="shared" si="112"/>
        <v>-1.1145173347911366</v>
      </c>
      <c r="L157">
        <f t="shared" si="113"/>
        <v>-6.8802050067399956E-4</v>
      </c>
      <c r="M157">
        <f t="shared" si="114"/>
        <v>-2143.5105117543781</v>
      </c>
      <c r="N157">
        <f t="shared" si="115"/>
        <v>-1.3891263743393376E-2</v>
      </c>
      <c r="O157">
        <f t="shared" si="116"/>
        <v>1.9415385834951775</v>
      </c>
      <c r="P157">
        <f t="shared" si="117"/>
        <v>29.941158294677734</v>
      </c>
      <c r="Q157" s="1">
        <v>6</v>
      </c>
      <c r="R157">
        <f t="shared" si="118"/>
        <v>1.4200000166893005</v>
      </c>
      <c r="S157" s="1">
        <v>1</v>
      </c>
      <c r="T157">
        <f t="shared" si="119"/>
        <v>2.8400000333786011</v>
      </c>
      <c r="U157" s="1">
        <v>30.292037963867188</v>
      </c>
      <c r="V157" s="1">
        <v>29.941158294677734</v>
      </c>
      <c r="W157" s="1">
        <v>30.021635055541992</v>
      </c>
      <c r="X157" s="1">
        <v>417.70562744140625</v>
      </c>
      <c r="Y157" s="1">
        <v>419.94183349609375</v>
      </c>
      <c r="Z157" s="1">
        <v>23.197280883789063</v>
      </c>
      <c r="AA157" s="1">
        <v>23.170196533203125</v>
      </c>
      <c r="AB157" s="1">
        <v>53.248813629150391</v>
      </c>
      <c r="AC157" s="1">
        <v>53.1868896484375</v>
      </c>
      <c r="AD157" s="1">
        <v>300.60311889648438</v>
      </c>
      <c r="AE157" s="1">
        <v>0.9099082350730896</v>
      </c>
      <c r="AF157" s="1">
        <v>0.10743673890829086</v>
      </c>
      <c r="AG157" s="1">
        <v>99.461082458496094</v>
      </c>
      <c r="AH157" s="1">
        <v>-0.95912462472915649</v>
      </c>
      <c r="AI157" s="1">
        <v>0.15109643340110779</v>
      </c>
      <c r="AJ157" s="1">
        <v>2.5028359144926071E-2</v>
      </c>
      <c r="AK157" s="1">
        <v>1.0327995754778385E-2</v>
      </c>
      <c r="AL157" s="1">
        <v>1.5980012714862823E-2</v>
      </c>
      <c r="AM157" s="1">
        <v>1.1033223941922188E-2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87</v>
      </c>
      <c r="AV157">
        <f t="shared" si="120"/>
        <v>0.50100519816080724</v>
      </c>
      <c r="AW157">
        <f t="shared" si="121"/>
        <v>-1.3891263743393376E-5</v>
      </c>
      <c r="AX157">
        <f t="shared" si="122"/>
        <v>303.09115829467771</v>
      </c>
      <c r="AY157">
        <f t="shared" si="123"/>
        <v>303.44203796386716</v>
      </c>
      <c r="AZ157">
        <f t="shared" si="124"/>
        <v>0.14558531435760891</v>
      </c>
      <c r="BA157">
        <f t="shared" si="125"/>
        <v>5.618578779155789E-2</v>
      </c>
      <c r="BB157">
        <f t="shared" si="126"/>
        <v>4.246071411463654</v>
      </c>
      <c r="BC157">
        <f t="shared" si="127"/>
        <v>42.690782228672084</v>
      </c>
      <c r="BD157">
        <f t="shared" si="128"/>
        <v>19.520585695468959</v>
      </c>
      <c r="BE157">
        <f t="shared" si="129"/>
        <v>30.116598129272461</v>
      </c>
      <c r="BF157">
        <f t="shared" si="130"/>
        <v>4.2890666941922939</v>
      </c>
      <c r="BG157">
        <f t="shared" si="131"/>
        <v>-6.8818722141733481E-4</v>
      </c>
      <c r="BH157">
        <f t="shared" si="132"/>
        <v>2.3045328279684765</v>
      </c>
      <c r="BI157">
        <f t="shared" si="133"/>
        <v>1.9845338662238174</v>
      </c>
      <c r="BJ157">
        <f t="shared" si="134"/>
        <v>-4.3010203146126336E-4</v>
      </c>
      <c r="BK157">
        <f t="shared" si="135"/>
        <v>-213.19587576025535</v>
      </c>
      <c r="BL157">
        <f t="shared" si="136"/>
        <v>-5.1043033600850265</v>
      </c>
      <c r="BM157">
        <f t="shared" si="137"/>
        <v>52.705976199781226</v>
      </c>
      <c r="BN157">
        <f t="shared" si="138"/>
        <v>420.47162165957417</v>
      </c>
      <c r="BO157">
        <f t="shared" si="139"/>
        <v>-1.3970437265158463E-3</v>
      </c>
    </row>
    <row r="158" spans="1:67" x14ac:dyDescent="0.25">
      <c r="A158" s="1">
        <v>146</v>
      </c>
      <c r="B158" s="1" t="s">
        <v>233</v>
      </c>
      <c r="C158" s="1" t="s">
        <v>269</v>
      </c>
      <c r="D158" s="1" t="s">
        <v>82</v>
      </c>
      <c r="E158" s="1" t="s">
        <v>83</v>
      </c>
      <c r="F158" s="1" t="s">
        <v>84</v>
      </c>
      <c r="G158" s="1" t="s">
        <v>85</v>
      </c>
      <c r="H158" s="1" t="s">
        <v>86</v>
      </c>
      <c r="I158" s="1">
        <v>978.50000126287341</v>
      </c>
      <c r="J158" s="1">
        <v>0</v>
      </c>
      <c r="K158">
        <f t="shared" si="112"/>
        <v>-1.1046313748118781</v>
      </c>
      <c r="L158">
        <f t="shared" si="113"/>
        <v>-6.7946604896078301E-4</v>
      </c>
      <c r="M158">
        <f t="shared" si="114"/>
        <v>-2152.7388589414199</v>
      </c>
      <c r="N158">
        <f t="shared" si="115"/>
        <v>-1.3709553214559349E-2</v>
      </c>
      <c r="O158">
        <f t="shared" si="116"/>
        <v>1.9402708740383283</v>
      </c>
      <c r="P158">
        <f t="shared" si="117"/>
        <v>29.940837860107422</v>
      </c>
      <c r="Q158" s="1">
        <v>6</v>
      </c>
      <c r="R158">
        <f t="shared" si="118"/>
        <v>1.4200000166893005</v>
      </c>
      <c r="S158" s="1">
        <v>1</v>
      </c>
      <c r="T158">
        <f t="shared" si="119"/>
        <v>2.8400000333786011</v>
      </c>
      <c r="U158" s="1">
        <v>30.292612075805664</v>
      </c>
      <c r="V158" s="1">
        <v>29.940837860107422</v>
      </c>
      <c r="W158" s="1">
        <v>30.021724700927734</v>
      </c>
      <c r="X158" s="1">
        <v>417.72274780273438</v>
      </c>
      <c r="Y158" s="1">
        <v>419.93905639648438</v>
      </c>
      <c r="Z158" s="1">
        <v>23.208763122558594</v>
      </c>
      <c r="AA158" s="1">
        <v>23.182033538818359</v>
      </c>
      <c r="AB158" s="1">
        <v>53.271148681640625</v>
      </c>
      <c r="AC158" s="1">
        <v>53.211463928222656</v>
      </c>
      <c r="AD158" s="1">
        <v>300.6048583984375</v>
      </c>
      <c r="AE158" s="1">
        <v>0.91404545307159424</v>
      </c>
      <c r="AF158" s="1">
        <v>6.5063521265983582E-2</v>
      </c>
      <c r="AG158" s="1">
        <v>99.46160888671875</v>
      </c>
      <c r="AH158" s="1">
        <v>-0.94113451242446899</v>
      </c>
      <c r="AI158" s="1">
        <v>0.14891433715820313</v>
      </c>
      <c r="AJ158" s="1">
        <v>3.7434589117765427E-2</v>
      </c>
      <c r="AK158" s="1">
        <v>8.7354378774762154E-3</v>
      </c>
      <c r="AL158" s="1">
        <v>2.4218738079071045E-2</v>
      </c>
      <c r="AM158" s="1">
        <v>5.8532292023301125E-3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87</v>
      </c>
      <c r="AV158">
        <f t="shared" si="120"/>
        <v>0.50100809733072915</v>
      </c>
      <c r="AW158">
        <f t="shared" si="121"/>
        <v>-1.3709553214559349E-5</v>
      </c>
      <c r="AX158">
        <f t="shared" si="122"/>
        <v>303.0908378601074</v>
      </c>
      <c r="AY158">
        <f t="shared" si="123"/>
        <v>303.44261207580564</v>
      </c>
      <c r="AZ158">
        <f t="shared" si="124"/>
        <v>0.14624726922257381</v>
      </c>
      <c r="BA158">
        <f t="shared" si="125"/>
        <v>5.6224268380826642E-2</v>
      </c>
      <c r="BB158">
        <f t="shared" si="126"/>
        <v>4.2459932270750764</v>
      </c>
      <c r="BC158">
        <f t="shared" si="127"/>
        <v>42.689770199786601</v>
      </c>
      <c r="BD158">
        <f t="shared" si="128"/>
        <v>19.507736660968241</v>
      </c>
      <c r="BE158">
        <f t="shared" si="129"/>
        <v>30.116724967956543</v>
      </c>
      <c r="BF158">
        <f t="shared" si="130"/>
        <v>4.289097915455212</v>
      </c>
      <c r="BG158">
        <f t="shared" si="131"/>
        <v>-6.7962864916767843E-4</v>
      </c>
      <c r="BH158">
        <f t="shared" si="132"/>
        <v>2.3057223530367481</v>
      </c>
      <c r="BI158">
        <f t="shared" si="133"/>
        <v>1.9833755624184639</v>
      </c>
      <c r="BJ158">
        <f t="shared" si="134"/>
        <v>-4.2475329412417661E-4</v>
      </c>
      <c r="BK158">
        <f t="shared" si="135"/>
        <v>-214.11487042327272</v>
      </c>
      <c r="BL158">
        <f t="shared" si="136"/>
        <v>-5.1263125592893584</v>
      </c>
      <c r="BM158">
        <f t="shared" si="137"/>
        <v>52.735863973370265</v>
      </c>
      <c r="BN158">
        <f t="shared" si="138"/>
        <v>420.46414524805806</v>
      </c>
      <c r="BO158">
        <f t="shared" si="139"/>
        <v>-1.3854615329549373E-3</v>
      </c>
    </row>
    <row r="159" spans="1:67" x14ac:dyDescent="0.25">
      <c r="A159" s="1">
        <v>147</v>
      </c>
      <c r="B159" s="1" t="s">
        <v>234</v>
      </c>
      <c r="C159" s="1" t="s">
        <v>269</v>
      </c>
      <c r="D159" s="1" t="s">
        <v>82</v>
      </c>
      <c r="E159" s="1" t="s">
        <v>83</v>
      </c>
      <c r="F159" s="1" t="s">
        <v>84</v>
      </c>
      <c r="G159" s="1" t="s">
        <v>85</v>
      </c>
      <c r="H159" s="1" t="s">
        <v>86</v>
      </c>
      <c r="I159" s="1">
        <v>983.5000011511147</v>
      </c>
      <c r="J159" s="1">
        <v>0</v>
      </c>
      <c r="K159">
        <f t="shared" si="112"/>
        <v>-1.0847590543327317</v>
      </c>
      <c r="L159">
        <f t="shared" si="113"/>
        <v>-6.9655191495795392E-4</v>
      </c>
      <c r="M159">
        <f t="shared" si="114"/>
        <v>-2045.0862179640876</v>
      </c>
      <c r="N159">
        <f t="shared" si="115"/>
        <v>-1.403338865920708E-2</v>
      </c>
      <c r="O159">
        <f t="shared" si="116"/>
        <v>1.9373569237364121</v>
      </c>
      <c r="P159">
        <f t="shared" si="117"/>
        <v>29.939853668212891</v>
      </c>
      <c r="Q159" s="1">
        <v>6</v>
      </c>
      <c r="R159">
        <f t="shared" si="118"/>
        <v>1.4200000166893005</v>
      </c>
      <c r="S159" s="1">
        <v>1</v>
      </c>
      <c r="T159">
        <f t="shared" si="119"/>
        <v>2.8400000333786011</v>
      </c>
      <c r="U159" s="1">
        <v>30.292812347412109</v>
      </c>
      <c r="V159" s="1">
        <v>29.939853668212891</v>
      </c>
      <c r="W159" s="1">
        <v>30.022008895874023</v>
      </c>
      <c r="X159" s="1">
        <v>417.7486572265625</v>
      </c>
      <c r="Y159" s="1">
        <v>419.92547607421875</v>
      </c>
      <c r="Z159" s="1">
        <v>23.236179351806641</v>
      </c>
      <c r="AA159" s="1">
        <v>23.208820343017578</v>
      </c>
      <c r="AB159" s="1">
        <v>53.329990386962891</v>
      </c>
      <c r="AC159" s="1">
        <v>53.268966674804688</v>
      </c>
      <c r="AD159" s="1">
        <v>300.61813354492188</v>
      </c>
      <c r="AE159" s="1">
        <v>0.92520016431808472</v>
      </c>
      <c r="AF159" s="1">
        <v>0.10374986380338669</v>
      </c>
      <c r="AG159" s="1">
        <v>99.462020874023438</v>
      </c>
      <c r="AH159" s="1">
        <v>-0.94113451242446899</v>
      </c>
      <c r="AI159" s="1">
        <v>0.14891433715820313</v>
      </c>
      <c r="AJ159" s="1">
        <v>3.7434589117765427E-2</v>
      </c>
      <c r="AK159" s="1">
        <v>8.7354378774762154E-3</v>
      </c>
      <c r="AL159" s="1">
        <v>2.4218738079071045E-2</v>
      </c>
      <c r="AM159" s="1">
        <v>5.8532292023301125E-3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87</v>
      </c>
      <c r="AV159">
        <f t="shared" si="120"/>
        <v>0.50103022257486973</v>
      </c>
      <c r="AW159">
        <f t="shared" si="121"/>
        <v>-1.403338865920708E-5</v>
      </c>
      <c r="AX159">
        <f t="shared" si="122"/>
        <v>303.08985366821287</v>
      </c>
      <c r="AY159">
        <f t="shared" si="123"/>
        <v>303.44281234741209</v>
      </c>
      <c r="AZ159">
        <f t="shared" si="124"/>
        <v>0.14803202298211993</v>
      </c>
      <c r="BA159">
        <f t="shared" si="125"/>
        <v>5.6566347738075964E-2</v>
      </c>
      <c r="BB159">
        <f t="shared" si="126"/>
        <v>4.2457530971550863</v>
      </c>
      <c r="BC159">
        <f t="shared" si="127"/>
        <v>42.687179084493671</v>
      </c>
      <c r="BD159">
        <f t="shared" si="128"/>
        <v>19.478358741476093</v>
      </c>
      <c r="BE159">
        <f t="shared" si="129"/>
        <v>30.1163330078125</v>
      </c>
      <c r="BF159">
        <f t="shared" si="130"/>
        <v>4.289001435350035</v>
      </c>
      <c r="BG159">
        <f t="shared" si="131"/>
        <v>-6.9672279650457225E-4</v>
      </c>
      <c r="BH159">
        <f t="shared" si="132"/>
        <v>2.3083961734186742</v>
      </c>
      <c r="BI159">
        <f t="shared" si="133"/>
        <v>1.9806052619313608</v>
      </c>
      <c r="BJ159">
        <f t="shared" si="134"/>
        <v>-4.3543639195155019E-4</v>
      </c>
      <c r="BK159">
        <f t="shared" si="135"/>
        <v>-203.40840810032171</v>
      </c>
      <c r="BL159">
        <f t="shared" si="136"/>
        <v>-4.8701170433456475</v>
      </c>
      <c r="BM159">
        <f t="shared" si="137"/>
        <v>52.803302941193429</v>
      </c>
      <c r="BN159">
        <f t="shared" si="138"/>
        <v>420.44111857637995</v>
      </c>
      <c r="BO159">
        <f t="shared" si="139"/>
        <v>-1.3623515501547717E-3</v>
      </c>
    </row>
    <row r="160" spans="1:67" x14ac:dyDescent="0.25">
      <c r="A160" s="1">
        <v>148</v>
      </c>
      <c r="B160" s="1" t="s">
        <v>235</v>
      </c>
      <c r="C160" s="1" t="s">
        <v>269</v>
      </c>
      <c r="D160" s="1" t="s">
        <v>82</v>
      </c>
      <c r="E160" s="1" t="s">
        <v>83</v>
      </c>
      <c r="F160" s="1" t="s">
        <v>84</v>
      </c>
      <c r="G160" s="1" t="s">
        <v>85</v>
      </c>
      <c r="H160" s="1" t="s">
        <v>86</v>
      </c>
      <c r="I160" s="1">
        <v>989.00000102818012</v>
      </c>
      <c r="J160" s="1">
        <v>0</v>
      </c>
      <c r="K160">
        <f t="shared" si="112"/>
        <v>-1.0943886492626038</v>
      </c>
      <c r="L160">
        <f t="shared" si="113"/>
        <v>-6.748734321533875E-4</v>
      </c>
      <c r="M160">
        <f t="shared" si="114"/>
        <v>-2146.3477077543739</v>
      </c>
      <c r="N160">
        <f t="shared" si="115"/>
        <v>-1.3573453082196022E-2</v>
      </c>
      <c r="O160">
        <f t="shared" si="116"/>
        <v>1.9340496266734277</v>
      </c>
      <c r="P160">
        <f t="shared" si="117"/>
        <v>29.938661575317383</v>
      </c>
      <c r="Q160" s="1">
        <v>6</v>
      </c>
      <c r="R160">
        <f t="shared" si="118"/>
        <v>1.4200000166893005</v>
      </c>
      <c r="S160" s="1">
        <v>1</v>
      </c>
      <c r="T160">
        <f t="shared" si="119"/>
        <v>2.8400000333786011</v>
      </c>
      <c r="U160" s="1">
        <v>30.292167663574219</v>
      </c>
      <c r="V160" s="1">
        <v>29.938661575317383</v>
      </c>
      <c r="W160" s="1">
        <v>30.021711349487305</v>
      </c>
      <c r="X160" s="1">
        <v>417.749267578125</v>
      </c>
      <c r="Y160" s="1">
        <v>419.94500732421875</v>
      </c>
      <c r="Z160" s="1">
        <v>23.265514373779297</v>
      </c>
      <c r="AA160" s="1">
        <v>23.239051818847656</v>
      </c>
      <c r="AB160" s="1">
        <v>53.39697265625</v>
      </c>
      <c r="AC160" s="1">
        <v>53.338020324707031</v>
      </c>
      <c r="AD160" s="1">
        <v>300.6063232421875</v>
      </c>
      <c r="AE160" s="1">
        <v>0.93981087207794189</v>
      </c>
      <c r="AF160" s="1">
        <v>9.5412194728851318E-2</v>
      </c>
      <c r="AG160" s="1">
        <v>99.462432861328125</v>
      </c>
      <c r="AH160" s="1">
        <v>-0.94113451242446899</v>
      </c>
      <c r="AI160" s="1">
        <v>0.14891433715820313</v>
      </c>
      <c r="AJ160" s="1">
        <v>3.7434589117765427E-2</v>
      </c>
      <c r="AK160" s="1">
        <v>8.7354378774762154E-3</v>
      </c>
      <c r="AL160" s="1">
        <v>2.4218738079071045E-2</v>
      </c>
      <c r="AM160" s="1">
        <v>5.8532292023301125E-3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87</v>
      </c>
      <c r="AV160">
        <f t="shared" si="120"/>
        <v>0.50101053873697909</v>
      </c>
      <c r="AW160">
        <f t="shared" si="121"/>
        <v>-1.3573453082196022E-5</v>
      </c>
      <c r="AX160">
        <f t="shared" si="122"/>
        <v>303.08866157531736</v>
      </c>
      <c r="AY160">
        <f t="shared" si="123"/>
        <v>303.4421676635742</v>
      </c>
      <c r="AZ160">
        <f t="shared" si="124"/>
        <v>0.15036973617144511</v>
      </c>
      <c r="BA160">
        <f t="shared" si="125"/>
        <v>5.6437648386908151E-2</v>
      </c>
      <c r="BB160">
        <f t="shared" si="126"/>
        <v>4.245462257966488</v>
      </c>
      <c r="BC160">
        <f t="shared" si="127"/>
        <v>42.684078157283459</v>
      </c>
      <c r="BD160">
        <f t="shared" si="128"/>
        <v>19.445026338435802</v>
      </c>
      <c r="BE160">
        <f t="shared" si="129"/>
        <v>30.115414619445801</v>
      </c>
      <c r="BF160">
        <f t="shared" si="130"/>
        <v>4.2887753835325819</v>
      </c>
      <c r="BG160">
        <f t="shared" si="131"/>
        <v>-6.7503384144917771E-4</v>
      </c>
      <c r="BH160">
        <f t="shared" si="132"/>
        <v>2.3114126312930603</v>
      </c>
      <c r="BI160">
        <f t="shared" si="133"/>
        <v>1.9773627522395216</v>
      </c>
      <c r="BJ160">
        <f t="shared" si="134"/>
        <v>-4.2188173620007891E-4</v>
      </c>
      <c r="BK160">
        <f t="shared" si="135"/>
        <v>-213.48096477958492</v>
      </c>
      <c r="BL160">
        <f t="shared" si="136"/>
        <v>-5.1110208963558055</v>
      </c>
      <c r="BM160">
        <f t="shared" si="137"/>
        <v>52.880344335944727</v>
      </c>
      <c r="BN160">
        <f t="shared" si="138"/>
        <v>420.46522727462025</v>
      </c>
      <c r="BO160">
        <f t="shared" si="139"/>
        <v>-1.3763718104697865E-3</v>
      </c>
    </row>
    <row r="161" spans="1:67" x14ac:dyDescent="0.25">
      <c r="A161" s="1">
        <v>149</v>
      </c>
      <c r="B161" s="1" t="s">
        <v>236</v>
      </c>
      <c r="C161" s="1" t="s">
        <v>269</v>
      </c>
      <c r="D161" s="1" t="s">
        <v>82</v>
      </c>
      <c r="E161" s="1" t="s">
        <v>83</v>
      </c>
      <c r="F161" s="1" t="s">
        <v>84</v>
      </c>
      <c r="G161" s="1" t="s">
        <v>85</v>
      </c>
      <c r="H161" s="1" t="s">
        <v>86</v>
      </c>
      <c r="I161" s="1">
        <v>994.00000091642141</v>
      </c>
      <c r="J161" s="1">
        <v>0</v>
      </c>
      <c r="K161">
        <f t="shared" si="112"/>
        <v>-1.1105227941410101</v>
      </c>
      <c r="L161">
        <f t="shared" si="113"/>
        <v>-6.5580035583535804E-4</v>
      </c>
      <c r="M161">
        <f t="shared" si="114"/>
        <v>-2259.3623235789387</v>
      </c>
      <c r="N161">
        <f t="shared" si="115"/>
        <v>-1.3171971768341192E-2</v>
      </c>
      <c r="O161">
        <f t="shared" si="116"/>
        <v>1.9314242506266996</v>
      </c>
      <c r="P161">
        <f t="shared" si="117"/>
        <v>29.937519073486328</v>
      </c>
      <c r="Q161" s="1">
        <v>6</v>
      </c>
      <c r="R161">
        <f t="shared" si="118"/>
        <v>1.4200000166893005</v>
      </c>
      <c r="S161" s="1">
        <v>1</v>
      </c>
      <c r="T161">
        <f t="shared" si="119"/>
        <v>2.8400000333786011</v>
      </c>
      <c r="U161" s="1">
        <v>30.291534423828125</v>
      </c>
      <c r="V161" s="1">
        <v>29.937519073486328</v>
      </c>
      <c r="W161" s="1">
        <v>30.021305084228516</v>
      </c>
      <c r="X161" s="1">
        <v>417.740966796875</v>
      </c>
      <c r="Y161" s="1">
        <v>419.96868896484375</v>
      </c>
      <c r="Z161" s="1">
        <v>23.288290023803711</v>
      </c>
      <c r="AA161" s="1">
        <v>23.262609481811523</v>
      </c>
      <c r="AB161" s="1">
        <v>53.456615447998047</v>
      </c>
      <c r="AC161" s="1">
        <v>53.397056579589844</v>
      </c>
      <c r="AD161" s="1">
        <v>300.59078979492188</v>
      </c>
      <c r="AE161" s="1">
        <v>0.92354452610015869</v>
      </c>
      <c r="AF161" s="1">
        <v>0.10068885236978531</v>
      </c>
      <c r="AG161" s="1">
        <v>99.46258544921875</v>
      </c>
      <c r="AH161" s="1">
        <v>-0.94113451242446899</v>
      </c>
      <c r="AI161" s="1">
        <v>0.14891433715820313</v>
      </c>
      <c r="AJ161" s="1">
        <v>3.7434589117765427E-2</v>
      </c>
      <c r="AK161" s="1">
        <v>8.7354378774762154E-3</v>
      </c>
      <c r="AL161" s="1">
        <v>2.4218738079071045E-2</v>
      </c>
      <c r="AM161" s="1">
        <v>5.8532292023301125E-3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87</v>
      </c>
      <c r="AV161">
        <f t="shared" si="120"/>
        <v>0.500984649658203</v>
      </c>
      <c r="AW161">
        <f t="shared" si="121"/>
        <v>-1.3171971768341192E-5</v>
      </c>
      <c r="AX161">
        <f t="shared" si="122"/>
        <v>303.08751907348631</v>
      </c>
      <c r="AY161">
        <f t="shared" si="123"/>
        <v>303.4415344238281</v>
      </c>
      <c r="AZ161">
        <f t="shared" si="124"/>
        <v>0.14776712087317279</v>
      </c>
      <c r="BA161">
        <f t="shared" si="125"/>
        <v>5.6277101602668494E-2</v>
      </c>
      <c r="BB161">
        <f t="shared" si="126"/>
        <v>4.2451835339831847</v>
      </c>
      <c r="BC161">
        <f t="shared" si="127"/>
        <v>42.681210374835771</v>
      </c>
      <c r="BD161">
        <f t="shared" si="128"/>
        <v>19.418600893024248</v>
      </c>
      <c r="BE161">
        <f t="shared" si="129"/>
        <v>30.114526748657227</v>
      </c>
      <c r="BF161">
        <f t="shared" si="130"/>
        <v>4.2885568531727607</v>
      </c>
      <c r="BG161">
        <f t="shared" si="131"/>
        <v>-6.5595182535487309E-4</v>
      </c>
      <c r="BH161">
        <f t="shared" si="132"/>
        <v>2.3137592833564851</v>
      </c>
      <c r="BI161">
        <f t="shared" si="133"/>
        <v>1.9747975698162756</v>
      </c>
      <c r="BJ161">
        <f t="shared" si="134"/>
        <v>-4.0995627956590884E-4</v>
      </c>
      <c r="BK161">
        <f t="shared" si="135"/>
        <v>-224.72201816971562</v>
      </c>
      <c r="BL161">
        <f t="shared" si="136"/>
        <v>-5.3798351709216909</v>
      </c>
      <c r="BM161">
        <f t="shared" si="137"/>
        <v>52.941030106842859</v>
      </c>
      <c r="BN161">
        <f t="shared" si="138"/>
        <v>420.49657831500929</v>
      </c>
      <c r="BO161">
        <f t="shared" si="139"/>
        <v>-1.3981616905075285E-3</v>
      </c>
    </row>
    <row r="162" spans="1:67" x14ac:dyDescent="0.25">
      <c r="A162" s="1">
        <v>150</v>
      </c>
      <c r="B162" s="1" t="s">
        <v>237</v>
      </c>
      <c r="C162" s="1" t="s">
        <v>269</v>
      </c>
      <c r="D162" s="1" t="s">
        <v>82</v>
      </c>
      <c r="E162" s="1" t="s">
        <v>83</v>
      </c>
      <c r="F162" s="1" t="s">
        <v>84</v>
      </c>
      <c r="G162" s="1" t="s">
        <v>85</v>
      </c>
      <c r="H162" s="1" t="s">
        <v>86</v>
      </c>
      <c r="I162" s="1">
        <v>999.0000008046627</v>
      </c>
      <c r="J162" s="1">
        <v>0</v>
      </c>
      <c r="K162">
        <f t="shared" si="112"/>
        <v>-1.1446030486339185</v>
      </c>
      <c r="L162">
        <f t="shared" si="113"/>
        <v>-6.4217560285671836E-4</v>
      </c>
      <c r="M162">
        <f t="shared" si="114"/>
        <v>-2399.4843451092984</v>
      </c>
      <c r="N162">
        <f t="shared" si="115"/>
        <v>-1.2892269811849487E-2</v>
      </c>
      <c r="O162">
        <f t="shared" si="116"/>
        <v>1.9305191008556308</v>
      </c>
      <c r="P162">
        <f t="shared" si="117"/>
        <v>29.938228607177734</v>
      </c>
      <c r="Q162" s="1">
        <v>6</v>
      </c>
      <c r="R162">
        <f t="shared" si="118"/>
        <v>1.4200000166893005</v>
      </c>
      <c r="S162" s="1">
        <v>1</v>
      </c>
      <c r="T162">
        <f t="shared" si="119"/>
        <v>2.8400000333786011</v>
      </c>
      <c r="U162" s="1">
        <v>30.290988922119141</v>
      </c>
      <c r="V162" s="1">
        <v>29.938228607177734</v>
      </c>
      <c r="W162" s="1">
        <v>30.021224975585938</v>
      </c>
      <c r="X162" s="1">
        <v>417.69540405273438</v>
      </c>
      <c r="Y162" s="1">
        <v>419.99075317382813</v>
      </c>
      <c r="Z162" s="1">
        <v>23.298545837402344</v>
      </c>
      <c r="AA162" s="1">
        <v>23.273412704467773</v>
      </c>
      <c r="AB162" s="1">
        <v>53.484745025634766</v>
      </c>
      <c r="AC162" s="1">
        <v>53.426620483398438</v>
      </c>
      <c r="AD162" s="1">
        <v>300.61248779296875</v>
      </c>
      <c r="AE162" s="1">
        <v>0.94584357738494873</v>
      </c>
      <c r="AF162" s="1">
        <v>6.6804364323616028E-2</v>
      </c>
      <c r="AG162" s="1">
        <v>99.462745666503906</v>
      </c>
      <c r="AH162" s="1">
        <v>-0.94113451242446899</v>
      </c>
      <c r="AI162" s="1">
        <v>0.14891433715820313</v>
      </c>
      <c r="AJ162" s="1">
        <v>3.7434589117765427E-2</v>
      </c>
      <c r="AK162" s="1">
        <v>8.7354378774762154E-3</v>
      </c>
      <c r="AL162" s="1">
        <v>2.4218738079071045E-2</v>
      </c>
      <c r="AM162" s="1">
        <v>5.8532292023301125E-3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87</v>
      </c>
      <c r="AV162">
        <f t="shared" si="120"/>
        <v>0.50102081298828116</v>
      </c>
      <c r="AW162">
        <f t="shared" si="121"/>
        <v>-1.2892269811849486E-5</v>
      </c>
      <c r="AX162">
        <f t="shared" si="122"/>
        <v>303.08822860717771</v>
      </c>
      <c r="AY162">
        <f t="shared" si="123"/>
        <v>303.44098892211912</v>
      </c>
      <c r="AZ162">
        <f t="shared" si="124"/>
        <v>0.15133496899899157</v>
      </c>
      <c r="BA162">
        <f t="shared" si="125"/>
        <v>5.600774444272217E-2</v>
      </c>
      <c r="BB162">
        <f t="shared" si="126"/>
        <v>4.24535662947169</v>
      </c>
      <c r="BC162">
        <f t="shared" si="127"/>
        <v>42.6828819275336</v>
      </c>
      <c r="BD162">
        <f t="shared" si="128"/>
        <v>19.409469223065827</v>
      </c>
      <c r="BE162">
        <f t="shared" si="129"/>
        <v>30.114608764648438</v>
      </c>
      <c r="BF162">
        <f t="shared" si="130"/>
        <v>4.2885770392438953</v>
      </c>
      <c r="BG162">
        <f t="shared" si="131"/>
        <v>-6.4232084326865699E-4</v>
      </c>
      <c r="BH162">
        <f t="shared" si="132"/>
        <v>2.3148375286160592</v>
      </c>
      <c r="BI162">
        <f t="shared" si="133"/>
        <v>1.9737395106278361</v>
      </c>
      <c r="BJ162">
        <f t="shared" si="134"/>
        <v>-4.0143747557270723E-4</v>
      </c>
      <c r="BK162">
        <f t="shared" si="135"/>
        <v>-238.65930114836382</v>
      </c>
      <c r="BL162">
        <f t="shared" si="136"/>
        <v>-5.7131837474435692</v>
      </c>
      <c r="BM162">
        <f t="shared" si="137"/>
        <v>52.964924147078541</v>
      </c>
      <c r="BN162">
        <f t="shared" si="138"/>
        <v>420.53484264477703</v>
      </c>
      <c r="BO162">
        <f t="shared" si="139"/>
        <v>-1.4415883656189428E-3</v>
      </c>
    </row>
    <row r="163" spans="1:67" x14ac:dyDescent="0.25">
      <c r="A163" s="1">
        <v>151</v>
      </c>
      <c r="B163" s="1" t="s">
        <v>238</v>
      </c>
      <c r="C163" s="1" t="s">
        <v>269</v>
      </c>
      <c r="D163" s="1" t="s">
        <v>82</v>
      </c>
      <c r="E163" s="1" t="s">
        <v>83</v>
      </c>
      <c r="F163" s="1" t="s">
        <v>84</v>
      </c>
      <c r="G163" s="1" t="s">
        <v>85</v>
      </c>
      <c r="H163" s="1" t="s">
        <v>86</v>
      </c>
      <c r="I163" s="1">
        <v>1004.5000006817281</v>
      </c>
      <c r="J163" s="1">
        <v>0</v>
      </c>
      <c r="K163">
        <f t="shared" si="112"/>
        <v>-1.1405986069956222</v>
      </c>
      <c r="L163">
        <f t="shared" si="113"/>
        <v>-6.2914228207182766E-4</v>
      </c>
      <c r="M163">
        <f t="shared" si="114"/>
        <v>-2447.6388026871155</v>
      </c>
      <c r="N163">
        <f t="shared" si="115"/>
        <v>-1.2624470483591322E-2</v>
      </c>
      <c r="O163">
        <f t="shared" si="116"/>
        <v>1.929584580613422</v>
      </c>
      <c r="P163">
        <f t="shared" si="117"/>
        <v>29.939401626586914</v>
      </c>
      <c r="Q163" s="1">
        <v>6</v>
      </c>
      <c r="R163">
        <f t="shared" si="118"/>
        <v>1.4200000166893005</v>
      </c>
      <c r="S163" s="1">
        <v>1</v>
      </c>
      <c r="T163">
        <f t="shared" si="119"/>
        <v>2.8400000333786011</v>
      </c>
      <c r="U163" s="1">
        <v>30.291604995727539</v>
      </c>
      <c r="V163" s="1">
        <v>29.939401626586914</v>
      </c>
      <c r="W163" s="1">
        <v>30.021720886230469</v>
      </c>
      <c r="X163" s="1">
        <v>417.68765258789063</v>
      </c>
      <c r="Y163" s="1">
        <v>419.97476196289063</v>
      </c>
      <c r="Z163" s="1">
        <v>23.310171127319336</v>
      </c>
      <c r="AA163" s="1">
        <v>23.285560607910156</v>
      </c>
      <c r="AB163" s="1">
        <v>53.510936737060547</v>
      </c>
      <c r="AC163" s="1">
        <v>53.453819274902344</v>
      </c>
      <c r="AD163" s="1">
        <v>300.61541748046875</v>
      </c>
      <c r="AE163" s="1">
        <v>0.93203639984130859</v>
      </c>
      <c r="AF163" s="1">
        <v>0.10237033665180206</v>
      </c>
      <c r="AG163" s="1">
        <v>99.463279724121094</v>
      </c>
      <c r="AH163" s="1">
        <v>-0.94113451242446899</v>
      </c>
      <c r="AI163" s="1">
        <v>0.14891433715820313</v>
      </c>
      <c r="AJ163" s="1">
        <v>3.7434589117765427E-2</v>
      </c>
      <c r="AK163" s="1">
        <v>8.7354378774762154E-3</v>
      </c>
      <c r="AL163" s="1">
        <v>2.4218738079071045E-2</v>
      </c>
      <c r="AM163" s="1">
        <v>5.8532292023301125E-3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87</v>
      </c>
      <c r="AV163">
        <f t="shared" si="120"/>
        <v>0.50102569580078116</v>
      </c>
      <c r="AW163">
        <f t="shared" si="121"/>
        <v>-1.2624470483591322E-5</v>
      </c>
      <c r="AX163">
        <f t="shared" si="122"/>
        <v>303.08940162658689</v>
      </c>
      <c r="AY163">
        <f t="shared" si="123"/>
        <v>303.44160499572752</v>
      </c>
      <c r="AZ163">
        <f t="shared" si="124"/>
        <v>0.14912582064138746</v>
      </c>
      <c r="BA163">
        <f t="shared" si="125"/>
        <v>5.5774175054528093E-2</v>
      </c>
      <c r="BB163">
        <f t="shared" si="126"/>
        <v>4.245642808890965</v>
      </c>
      <c r="BC163">
        <f t="shared" si="127"/>
        <v>42.685529983195835</v>
      </c>
      <c r="BD163">
        <f t="shared" si="128"/>
        <v>19.399969375285679</v>
      </c>
      <c r="BE163">
        <f t="shared" si="129"/>
        <v>30.115503311157227</v>
      </c>
      <c r="BF163">
        <f t="shared" si="130"/>
        <v>4.2887972136290031</v>
      </c>
      <c r="BG163">
        <f t="shared" si="131"/>
        <v>-6.292816861955833E-4</v>
      </c>
      <c r="BH163">
        <f t="shared" si="132"/>
        <v>2.316058228277543</v>
      </c>
      <c r="BI163">
        <f t="shared" si="133"/>
        <v>1.9727389853514601</v>
      </c>
      <c r="BJ163">
        <f t="shared" si="134"/>
        <v>-3.9328852690682871E-4</v>
      </c>
      <c r="BK163">
        <f t="shared" si="135"/>
        <v>-243.45018289528142</v>
      </c>
      <c r="BL163">
        <f t="shared" si="136"/>
        <v>-5.828061646483869</v>
      </c>
      <c r="BM163">
        <f t="shared" si="137"/>
        <v>52.990717787440175</v>
      </c>
      <c r="BN163">
        <f t="shared" si="138"/>
        <v>420.51694791406902</v>
      </c>
      <c r="BO163">
        <f t="shared" si="139"/>
        <v>-1.437305658948217E-3</v>
      </c>
    </row>
    <row r="164" spans="1:67" x14ac:dyDescent="0.25">
      <c r="A164" s="1">
        <v>152</v>
      </c>
      <c r="B164" s="1" t="s">
        <v>239</v>
      </c>
      <c r="C164" s="1" t="s">
        <v>269</v>
      </c>
      <c r="D164" s="1" t="s">
        <v>82</v>
      </c>
      <c r="E164" s="1" t="s">
        <v>83</v>
      </c>
      <c r="F164" s="1" t="s">
        <v>84</v>
      </c>
      <c r="G164" s="1" t="s">
        <v>85</v>
      </c>
      <c r="H164" s="1" t="s">
        <v>86</v>
      </c>
      <c r="I164" s="1">
        <v>1009.5000005699694</v>
      </c>
      <c r="J164" s="1">
        <v>0</v>
      </c>
      <c r="K164">
        <f t="shared" si="112"/>
        <v>-1.139272161019659</v>
      </c>
      <c r="L164">
        <f t="shared" si="113"/>
        <v>-6.4917274633898871E-4</v>
      </c>
      <c r="M164">
        <f t="shared" si="114"/>
        <v>-2356.3708398471226</v>
      </c>
      <c r="N164">
        <f t="shared" si="115"/>
        <v>-1.3020081471725583E-2</v>
      </c>
      <c r="O164">
        <f t="shared" si="116"/>
        <v>1.928631615899957</v>
      </c>
      <c r="P164">
        <f t="shared" si="117"/>
        <v>29.939868927001953</v>
      </c>
      <c r="Q164" s="1">
        <v>6</v>
      </c>
      <c r="R164">
        <f t="shared" si="118"/>
        <v>1.4200000166893005</v>
      </c>
      <c r="S164" s="1">
        <v>1</v>
      </c>
      <c r="T164">
        <f t="shared" si="119"/>
        <v>2.8400000333786011</v>
      </c>
      <c r="U164" s="1">
        <v>30.292150497436523</v>
      </c>
      <c r="V164" s="1">
        <v>29.939868927001953</v>
      </c>
      <c r="W164" s="1">
        <v>30.022113800048828</v>
      </c>
      <c r="X164" s="1">
        <v>417.66668701171875</v>
      </c>
      <c r="Y164" s="1">
        <v>419.95144653320313</v>
      </c>
      <c r="Z164" s="1">
        <v>23.321561813354492</v>
      </c>
      <c r="AA164" s="1">
        <v>23.296180725097656</v>
      </c>
      <c r="AB164" s="1">
        <v>53.536052703857422</v>
      </c>
      <c r="AC164" s="1">
        <v>53.478126525878906</v>
      </c>
      <c r="AD164" s="1">
        <v>300.61981201171875</v>
      </c>
      <c r="AE164" s="1">
        <v>0.93144583702087402</v>
      </c>
      <c r="AF164" s="1">
        <v>8.6381815373897552E-2</v>
      </c>
      <c r="AG164" s="1">
        <v>99.463737487792969</v>
      </c>
      <c r="AH164" s="1">
        <v>-0.94113451242446899</v>
      </c>
      <c r="AI164" s="1">
        <v>0.14891433715820313</v>
      </c>
      <c r="AJ164" s="1">
        <v>3.7434589117765427E-2</v>
      </c>
      <c r="AK164" s="1">
        <v>8.7354378774762154E-3</v>
      </c>
      <c r="AL164" s="1">
        <v>2.4218738079071045E-2</v>
      </c>
      <c r="AM164" s="1">
        <v>5.8532292023301125E-3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87</v>
      </c>
      <c r="AV164">
        <f t="shared" si="120"/>
        <v>0.50103302001953121</v>
      </c>
      <c r="AW164">
        <f t="shared" si="121"/>
        <v>-1.3020081471725583E-5</v>
      </c>
      <c r="AX164">
        <f t="shared" si="122"/>
        <v>303.08986892700193</v>
      </c>
      <c r="AY164">
        <f t="shared" si="123"/>
        <v>303.4421504974365</v>
      </c>
      <c r="AZ164">
        <f t="shared" si="124"/>
        <v>0.14903133059222995</v>
      </c>
      <c r="BA164">
        <f t="shared" si="125"/>
        <v>5.5980943273861009E-2</v>
      </c>
      <c r="BB164">
        <f t="shared" si="126"/>
        <v>4.2457568200092526</v>
      </c>
      <c r="BC164">
        <f t="shared" si="127"/>
        <v>42.686479788981664</v>
      </c>
      <c r="BD164">
        <f t="shared" si="128"/>
        <v>19.390299063884008</v>
      </c>
      <c r="BE164">
        <f t="shared" si="129"/>
        <v>30.116009712219238</v>
      </c>
      <c r="BF164">
        <f t="shared" si="130"/>
        <v>4.288921858292432</v>
      </c>
      <c r="BG164">
        <f t="shared" si="131"/>
        <v>-6.4932116943823733E-4</v>
      </c>
      <c r="BH164">
        <f t="shared" si="132"/>
        <v>2.3171252041092956</v>
      </c>
      <c r="BI164">
        <f t="shared" si="133"/>
        <v>1.9717966541831364</v>
      </c>
      <c r="BJ164">
        <f t="shared" si="134"/>
        <v>-4.0581239340061609E-4</v>
      </c>
      <c r="BK164">
        <f t="shared" si="135"/>
        <v>-234.37345063844447</v>
      </c>
      <c r="BL164">
        <f t="shared" si="136"/>
        <v>-5.6110554191431223</v>
      </c>
      <c r="BM164">
        <f t="shared" si="137"/>
        <v>53.014583456213686</v>
      </c>
      <c r="BN164">
        <f t="shared" si="138"/>
        <v>420.49300195549193</v>
      </c>
      <c r="BO164">
        <f t="shared" si="139"/>
        <v>-1.4363625263402267E-3</v>
      </c>
    </row>
    <row r="165" spans="1:67" x14ac:dyDescent="0.25">
      <c r="A165" s="1">
        <v>153</v>
      </c>
      <c r="B165" s="1" t="s">
        <v>240</v>
      </c>
      <c r="C165" s="1" t="s">
        <v>269</v>
      </c>
      <c r="D165" s="1" t="s">
        <v>82</v>
      </c>
      <c r="E165" s="1" t="s">
        <v>83</v>
      </c>
      <c r="F165" s="1" t="s">
        <v>84</v>
      </c>
      <c r="G165" s="1" t="s">
        <v>85</v>
      </c>
      <c r="H165" s="1" t="s">
        <v>86</v>
      </c>
      <c r="I165" s="1">
        <v>1014.5000004582107</v>
      </c>
      <c r="J165" s="1">
        <v>0</v>
      </c>
      <c r="K165">
        <f t="shared" si="112"/>
        <v>-1.1132675576957207</v>
      </c>
      <c r="L165">
        <f t="shared" si="113"/>
        <v>-6.4002307275253553E-4</v>
      </c>
      <c r="M165">
        <f t="shared" si="114"/>
        <v>-2331.9370223896613</v>
      </c>
      <c r="N165">
        <f t="shared" si="115"/>
        <v>-1.2829436380766137E-2</v>
      </c>
      <c r="O165">
        <f t="shared" si="116"/>
        <v>1.9275635456510076</v>
      </c>
      <c r="P165">
        <f t="shared" si="117"/>
        <v>29.940042495727539</v>
      </c>
      <c r="Q165" s="1">
        <v>6</v>
      </c>
      <c r="R165">
        <f t="shared" si="118"/>
        <v>1.4200000166893005</v>
      </c>
      <c r="S165" s="1">
        <v>1</v>
      </c>
      <c r="T165">
        <f t="shared" si="119"/>
        <v>2.8400000333786011</v>
      </c>
      <c r="U165" s="1">
        <v>30.292747497558594</v>
      </c>
      <c r="V165" s="1">
        <v>29.940042495727539</v>
      </c>
      <c r="W165" s="1">
        <v>30.022113800048828</v>
      </c>
      <c r="X165" s="1">
        <v>417.70651245117188</v>
      </c>
      <c r="Y165" s="1">
        <v>419.939208984375</v>
      </c>
      <c r="Z165" s="1">
        <v>23.332244873046875</v>
      </c>
      <c r="AA165" s="1">
        <v>23.307235717773438</v>
      </c>
      <c r="AB165" s="1">
        <v>53.558990478515625</v>
      </c>
      <c r="AC165" s="1">
        <v>53.501754760742188</v>
      </c>
      <c r="AD165" s="1">
        <v>300.61993408203125</v>
      </c>
      <c r="AE165" s="1">
        <v>0.91392743587493896</v>
      </c>
      <c r="AF165" s="1">
        <v>8.3479918539524078E-2</v>
      </c>
      <c r="AG165" s="1">
        <v>99.464202880859375</v>
      </c>
      <c r="AH165" s="1">
        <v>-0.94113451242446899</v>
      </c>
      <c r="AI165" s="1">
        <v>0.14891433715820313</v>
      </c>
      <c r="AJ165" s="1">
        <v>3.7434589117765427E-2</v>
      </c>
      <c r="AK165" s="1">
        <v>8.7354378774762154E-3</v>
      </c>
      <c r="AL165" s="1">
        <v>2.4218738079071045E-2</v>
      </c>
      <c r="AM165" s="1">
        <v>5.8532292023301125E-3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87</v>
      </c>
      <c r="AV165">
        <f t="shared" si="120"/>
        <v>0.50103322347005208</v>
      </c>
      <c r="AW165">
        <f t="shared" si="121"/>
        <v>-1.2829436380766138E-5</v>
      </c>
      <c r="AX165">
        <f t="shared" si="122"/>
        <v>303.09004249572752</v>
      </c>
      <c r="AY165">
        <f t="shared" si="123"/>
        <v>303.44274749755857</v>
      </c>
      <c r="AZ165">
        <f t="shared" si="124"/>
        <v>0.14622838647153102</v>
      </c>
      <c r="BA165">
        <f t="shared" si="125"/>
        <v>5.5911988411959178E-2</v>
      </c>
      <c r="BB165">
        <f t="shared" si="126"/>
        <v>4.2457991676756368</v>
      </c>
      <c r="BC165">
        <f t="shared" si="127"/>
        <v>42.686705816778698</v>
      </c>
      <c r="BD165">
        <f t="shared" si="128"/>
        <v>19.37947009900526</v>
      </c>
      <c r="BE165">
        <f t="shared" si="129"/>
        <v>30.116394996643066</v>
      </c>
      <c r="BF165">
        <f t="shared" si="130"/>
        <v>4.2890166936349292</v>
      </c>
      <c r="BG165">
        <f t="shared" si="131"/>
        <v>-6.4016734101445677E-4</v>
      </c>
      <c r="BH165">
        <f t="shared" si="132"/>
        <v>2.3182356220246292</v>
      </c>
      <c r="BI165">
        <f t="shared" si="133"/>
        <v>1.9707810716103</v>
      </c>
      <c r="BJ165">
        <f t="shared" si="134"/>
        <v>-4.0009162403076423E-4</v>
      </c>
      <c r="BK165">
        <f t="shared" si="135"/>
        <v>-231.94425710035239</v>
      </c>
      <c r="BL165">
        <f t="shared" si="136"/>
        <v>-5.5530347547909669</v>
      </c>
      <c r="BM165">
        <f t="shared" si="137"/>
        <v>53.040949621711952</v>
      </c>
      <c r="BN165">
        <f t="shared" si="138"/>
        <v>420.46840306367972</v>
      </c>
      <c r="BO165">
        <f t="shared" si="139"/>
        <v>-1.4043568556632335E-3</v>
      </c>
    </row>
    <row r="166" spans="1:67" x14ac:dyDescent="0.25">
      <c r="A166" s="1">
        <v>154</v>
      </c>
      <c r="B166" s="1" t="s">
        <v>241</v>
      </c>
      <c r="C166" s="1" t="s">
        <v>269</v>
      </c>
      <c r="D166" s="1" t="s">
        <v>82</v>
      </c>
      <c r="E166" s="1" t="s">
        <v>83</v>
      </c>
      <c r="F166" s="1" t="s">
        <v>84</v>
      </c>
      <c r="G166" s="1" t="s">
        <v>85</v>
      </c>
      <c r="H166" s="1" t="s">
        <v>86</v>
      </c>
      <c r="I166" s="1">
        <v>1020.0000003352761</v>
      </c>
      <c r="J166" s="1">
        <v>0</v>
      </c>
      <c r="K166">
        <f t="shared" si="112"/>
        <v>-1.1252553854643723</v>
      </c>
      <c r="L166">
        <f t="shared" si="113"/>
        <v>-6.9279633019957891E-4</v>
      </c>
      <c r="M166">
        <f t="shared" si="114"/>
        <v>-2150.5270598481316</v>
      </c>
      <c r="N166">
        <f t="shared" si="115"/>
        <v>-1.3880523848006652E-2</v>
      </c>
      <c r="O166">
        <f t="shared" si="116"/>
        <v>1.9265805811220411</v>
      </c>
      <c r="P166">
        <f t="shared" si="117"/>
        <v>29.940179824829102</v>
      </c>
      <c r="Q166" s="1">
        <v>6</v>
      </c>
      <c r="R166">
        <f t="shared" si="118"/>
        <v>1.4200000166893005</v>
      </c>
      <c r="S166" s="1">
        <v>1</v>
      </c>
      <c r="T166">
        <f t="shared" si="119"/>
        <v>2.8400000333786011</v>
      </c>
      <c r="U166" s="1">
        <v>30.292356491088867</v>
      </c>
      <c r="V166" s="1">
        <v>29.940179824829102</v>
      </c>
      <c r="W166" s="1">
        <v>30.022075653076172</v>
      </c>
      <c r="X166" s="1">
        <v>417.6964111328125</v>
      </c>
      <c r="Y166" s="1">
        <v>419.95358276367188</v>
      </c>
      <c r="Z166" s="1">
        <v>23.344478607177734</v>
      </c>
      <c r="AA166" s="1">
        <v>23.317424774169922</v>
      </c>
      <c r="AB166" s="1">
        <v>53.587898254394531</v>
      </c>
      <c r="AC166" s="1">
        <v>53.526271820068359</v>
      </c>
      <c r="AD166" s="1">
        <v>300.66421508789063</v>
      </c>
      <c r="AE166" s="1">
        <v>0.90789878368377686</v>
      </c>
      <c r="AF166" s="1">
        <v>8.9126855134963989E-2</v>
      </c>
      <c r="AG166" s="1">
        <v>99.464332580566406</v>
      </c>
      <c r="AH166" s="1">
        <v>-0.94113451242446899</v>
      </c>
      <c r="AI166" s="1">
        <v>0.14891433715820313</v>
      </c>
      <c r="AJ166" s="1">
        <v>3.7434589117765427E-2</v>
      </c>
      <c r="AK166" s="1">
        <v>8.7354378774762154E-3</v>
      </c>
      <c r="AL166" s="1">
        <v>2.4218738079071045E-2</v>
      </c>
      <c r="AM166" s="1">
        <v>5.8532292023301125E-3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87</v>
      </c>
      <c r="AV166">
        <f t="shared" si="120"/>
        <v>0.50110702514648431</v>
      </c>
      <c r="AW166">
        <f t="shared" si="121"/>
        <v>-1.3880523848006652E-5</v>
      </c>
      <c r="AX166">
        <f t="shared" si="122"/>
        <v>303.09017982482908</v>
      </c>
      <c r="AY166">
        <f t="shared" si="123"/>
        <v>303.44235649108884</v>
      </c>
      <c r="AZ166">
        <f t="shared" si="124"/>
        <v>0.14526380214250523</v>
      </c>
      <c r="BA166">
        <f t="shared" si="125"/>
        <v>5.6352764013379804E-2</v>
      </c>
      <c r="BB166">
        <f t="shared" si="126"/>
        <v>4.2458326737824166</v>
      </c>
      <c r="BC166">
        <f t="shared" si="127"/>
        <v>42.686987019626145</v>
      </c>
      <c r="BD166">
        <f t="shared" si="128"/>
        <v>19.369562245456223</v>
      </c>
      <c r="BE166">
        <f t="shared" si="129"/>
        <v>30.116268157958984</v>
      </c>
      <c r="BF166">
        <f t="shared" si="130"/>
        <v>4.2889854728872372</v>
      </c>
      <c r="BG166">
        <f t="shared" si="131"/>
        <v>-6.9296537381306148E-4</v>
      </c>
      <c r="BH166">
        <f t="shared" si="132"/>
        <v>2.3192520926603755</v>
      </c>
      <c r="BI166">
        <f t="shared" si="133"/>
        <v>1.9697333802268617</v>
      </c>
      <c r="BJ166">
        <f t="shared" si="134"/>
        <v>-4.3308816794805031E-4</v>
      </c>
      <c r="BK166">
        <f t="shared" si="135"/>
        <v>-213.9007387042422</v>
      </c>
      <c r="BL166">
        <f t="shared" si="136"/>
        <v>-5.1208684676428557</v>
      </c>
      <c r="BM166">
        <f t="shared" si="137"/>
        <v>53.064140404289681</v>
      </c>
      <c r="BN166">
        <f t="shared" si="138"/>
        <v>420.48847528216589</v>
      </c>
      <c r="BO166">
        <f t="shared" si="139"/>
        <v>-1.4200320169273626E-3</v>
      </c>
    </row>
    <row r="167" spans="1:67" x14ac:dyDescent="0.25">
      <c r="A167" s="1">
        <v>155</v>
      </c>
      <c r="B167" s="1" t="s">
        <v>242</v>
      </c>
      <c r="C167" s="1" t="s">
        <v>269</v>
      </c>
      <c r="D167" s="1" t="s">
        <v>82</v>
      </c>
      <c r="E167" s="1" t="s">
        <v>83</v>
      </c>
      <c r="F167" s="1" t="s">
        <v>84</v>
      </c>
      <c r="G167" s="1" t="s">
        <v>85</v>
      </c>
      <c r="H167" s="1" t="s">
        <v>86</v>
      </c>
      <c r="I167" s="1">
        <v>1025.0000002235174</v>
      </c>
      <c r="J167" s="1">
        <v>0</v>
      </c>
      <c r="K167">
        <f t="shared" si="112"/>
        <v>-1.1295706702917456</v>
      </c>
      <c r="L167">
        <f t="shared" si="113"/>
        <v>-6.9990125546235749E-4</v>
      </c>
      <c r="M167">
        <f t="shared" si="114"/>
        <v>-2134.2619013382318</v>
      </c>
      <c r="N167">
        <f t="shared" si="115"/>
        <v>-1.4015900709306826E-2</v>
      </c>
      <c r="O167">
        <f t="shared" si="116"/>
        <v>1.9256059011808033</v>
      </c>
      <c r="P167">
        <f t="shared" si="117"/>
        <v>29.940614700317383</v>
      </c>
      <c r="Q167" s="1">
        <v>6</v>
      </c>
      <c r="R167">
        <f t="shared" si="118"/>
        <v>1.4200000166893005</v>
      </c>
      <c r="S167" s="1">
        <v>1</v>
      </c>
      <c r="T167">
        <f t="shared" si="119"/>
        <v>2.8400000333786011</v>
      </c>
      <c r="U167" s="1">
        <v>30.291723251342773</v>
      </c>
      <c r="V167" s="1">
        <v>29.940614700317383</v>
      </c>
      <c r="W167" s="1">
        <v>30.021902084350586</v>
      </c>
      <c r="X167" s="1">
        <v>417.7095947265625</v>
      </c>
      <c r="Y167" s="1">
        <v>419.9754638671875</v>
      </c>
      <c r="Z167" s="1">
        <v>23.355606079101563</v>
      </c>
      <c r="AA167" s="1">
        <v>23.328289031982422</v>
      </c>
      <c r="AB167" s="1">
        <v>53.615001678466797</v>
      </c>
      <c r="AC167" s="1">
        <v>53.553401947021484</v>
      </c>
      <c r="AD167" s="1">
        <v>300.66793823242188</v>
      </c>
      <c r="AE167" s="1">
        <v>0.92882227897644043</v>
      </c>
      <c r="AF167" s="1">
        <v>0.11672477424144745</v>
      </c>
      <c r="AG167" s="1">
        <v>99.464340209960938</v>
      </c>
      <c r="AH167" s="1">
        <v>-0.94113451242446899</v>
      </c>
      <c r="AI167" s="1">
        <v>0.14891433715820313</v>
      </c>
      <c r="AJ167" s="1">
        <v>3.7434589117765427E-2</v>
      </c>
      <c r="AK167" s="1">
        <v>8.7354378774762154E-3</v>
      </c>
      <c r="AL167" s="1">
        <v>2.4218738079071045E-2</v>
      </c>
      <c r="AM167" s="1">
        <v>5.8532292023301125E-3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87</v>
      </c>
      <c r="AV167">
        <f t="shared" si="120"/>
        <v>0.50111323038736966</v>
      </c>
      <c r="AW167">
        <f t="shared" si="121"/>
        <v>-1.4015900709306826E-5</v>
      </c>
      <c r="AX167">
        <f t="shared" si="122"/>
        <v>303.09061470031736</v>
      </c>
      <c r="AY167">
        <f t="shared" si="123"/>
        <v>303.44172325134275</v>
      </c>
      <c r="AZ167">
        <f t="shared" si="124"/>
        <v>0.14861156131450315</v>
      </c>
      <c r="BA167">
        <f t="shared" si="125"/>
        <v>5.6312936189012501E-2</v>
      </c>
      <c r="BB167">
        <f t="shared" si="126"/>
        <v>4.245938777974203</v>
      </c>
      <c r="BC167">
        <f t="shared" si="127"/>
        <v>42.688050501429757</v>
      </c>
      <c r="BD167">
        <f t="shared" si="128"/>
        <v>19.359761469447335</v>
      </c>
      <c r="BE167">
        <f t="shared" si="129"/>
        <v>30.116168975830078</v>
      </c>
      <c r="BF167">
        <f t="shared" si="130"/>
        <v>4.2889610598089787</v>
      </c>
      <c r="BG167">
        <f t="shared" si="131"/>
        <v>-7.0007378451691416E-4</v>
      </c>
      <c r="BH167">
        <f t="shared" si="132"/>
        <v>2.3203328767933997</v>
      </c>
      <c r="BI167">
        <f t="shared" si="133"/>
        <v>1.968628183015579</v>
      </c>
      <c r="BJ167">
        <f t="shared" si="134"/>
        <v>-4.3753061139422159E-4</v>
      </c>
      <c r="BK167">
        <f t="shared" si="135"/>
        <v>-212.28295185186397</v>
      </c>
      <c r="BL167">
        <f t="shared" si="136"/>
        <v>-5.0818728353453713</v>
      </c>
      <c r="BM167">
        <f t="shared" si="137"/>
        <v>53.08865141631923</v>
      </c>
      <c r="BN167">
        <f t="shared" si="138"/>
        <v>420.5124076654169</v>
      </c>
      <c r="BO167">
        <f t="shared" si="139"/>
        <v>-1.4260550336229303E-3</v>
      </c>
    </row>
    <row r="168" spans="1:67" x14ac:dyDescent="0.25">
      <c r="A168" s="1">
        <v>156</v>
      </c>
      <c r="B168" s="1" t="s">
        <v>243</v>
      </c>
      <c r="C168" s="1" t="s">
        <v>269</v>
      </c>
      <c r="D168" s="1" t="s">
        <v>82</v>
      </c>
      <c r="E168" s="1" t="s">
        <v>83</v>
      </c>
      <c r="F168" s="1" t="s">
        <v>84</v>
      </c>
      <c r="G168" s="1" t="s">
        <v>85</v>
      </c>
      <c r="H168" s="1" t="s">
        <v>86</v>
      </c>
      <c r="I168" s="1">
        <v>1030.0000001117587</v>
      </c>
      <c r="J168" s="1">
        <v>0</v>
      </c>
      <c r="K168">
        <f t="shared" si="112"/>
        <v>-1.1518925458665521</v>
      </c>
      <c r="L168">
        <f t="shared" si="113"/>
        <v>-7.2758591803083516E-4</v>
      </c>
      <c r="M168">
        <f t="shared" si="114"/>
        <v>-2085.8552531704604</v>
      </c>
      <c r="N168">
        <f t="shared" si="115"/>
        <v>-1.4562680467182471E-2</v>
      </c>
      <c r="O168">
        <f t="shared" si="116"/>
        <v>1.924571671811357</v>
      </c>
      <c r="P168">
        <f t="shared" si="117"/>
        <v>29.94023323059082</v>
      </c>
      <c r="Q168" s="1">
        <v>6</v>
      </c>
      <c r="R168">
        <f t="shared" si="118"/>
        <v>1.4200000166893005</v>
      </c>
      <c r="S168" s="1">
        <v>1</v>
      </c>
      <c r="T168">
        <f t="shared" si="119"/>
        <v>2.8400000333786011</v>
      </c>
      <c r="U168" s="1">
        <v>30.291507720947266</v>
      </c>
      <c r="V168" s="1">
        <v>29.94023323059082</v>
      </c>
      <c r="W168" s="1">
        <v>30.021568298339844</v>
      </c>
      <c r="X168" s="1">
        <v>417.68258666992188</v>
      </c>
      <c r="Y168" s="1">
        <v>419.99383544921875</v>
      </c>
      <c r="Z168" s="1">
        <v>23.36613655090332</v>
      </c>
      <c r="AA168" s="1">
        <v>23.337749481201172</v>
      </c>
      <c r="AB168" s="1">
        <v>53.6405029296875</v>
      </c>
      <c r="AC168" s="1">
        <v>53.575176239013672</v>
      </c>
      <c r="AD168" s="1">
        <v>300.61898803710938</v>
      </c>
      <c r="AE168" s="1">
        <v>0.95740550756454468</v>
      </c>
      <c r="AF168" s="1">
        <v>0.12711992859840393</v>
      </c>
      <c r="AG168" s="1">
        <v>99.464347839355469</v>
      </c>
      <c r="AH168" s="1">
        <v>-0.94113451242446899</v>
      </c>
      <c r="AI168" s="1">
        <v>0.14891433715820313</v>
      </c>
      <c r="AJ168" s="1">
        <v>3.7434589117765427E-2</v>
      </c>
      <c r="AK168" s="1">
        <v>8.7354378774762154E-3</v>
      </c>
      <c r="AL168" s="1">
        <v>2.4218738079071045E-2</v>
      </c>
      <c r="AM168" s="1">
        <v>5.8532292023301125E-3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87</v>
      </c>
      <c r="AV168">
        <f t="shared" si="120"/>
        <v>0.50103164672851563</v>
      </c>
      <c r="AW168">
        <f t="shared" si="121"/>
        <v>-1.4562680467182471E-5</v>
      </c>
      <c r="AX168">
        <f t="shared" si="122"/>
        <v>303.0902332305908</v>
      </c>
      <c r="AY168">
        <f t="shared" si="123"/>
        <v>303.44150772094724</v>
      </c>
      <c r="AZ168">
        <f t="shared" si="124"/>
        <v>0.15318487778637824</v>
      </c>
      <c r="BA168">
        <f t="shared" si="125"/>
        <v>5.6659291107172077E-2</v>
      </c>
      <c r="BB168">
        <f t="shared" si="126"/>
        <v>4.2458457039972881</v>
      </c>
      <c r="BC168">
        <f t="shared" si="127"/>
        <v>42.687111474904953</v>
      </c>
      <c r="BD168">
        <f t="shared" si="128"/>
        <v>19.349361993703781</v>
      </c>
      <c r="BE168">
        <f t="shared" si="129"/>
        <v>30.115870475769043</v>
      </c>
      <c r="BF168">
        <f t="shared" si="130"/>
        <v>4.288887586563721</v>
      </c>
      <c r="BG168">
        <f t="shared" si="131"/>
        <v>-7.2777236765055725E-4</v>
      </c>
      <c r="BH168">
        <f t="shared" si="132"/>
        <v>2.3212740321859311</v>
      </c>
      <c r="BI168">
        <f t="shared" si="133"/>
        <v>1.96761355437779</v>
      </c>
      <c r="BJ168">
        <f t="shared" si="134"/>
        <v>-4.5484097477312076E-4</v>
      </c>
      <c r="BK168">
        <f t="shared" si="135"/>
        <v>-207.46823244389353</v>
      </c>
      <c r="BL168">
        <f t="shared" si="136"/>
        <v>-4.9663949256289976</v>
      </c>
      <c r="BM168">
        <f t="shared" si="137"/>
        <v>53.112155597276356</v>
      </c>
      <c r="BN168">
        <f t="shared" si="138"/>
        <v>420.54138999803678</v>
      </c>
      <c r="BO168">
        <f t="shared" si="139"/>
        <v>-1.4547794243913235E-3</v>
      </c>
    </row>
    <row r="169" spans="1:67" x14ac:dyDescent="0.25">
      <c r="A169" s="1">
        <v>157</v>
      </c>
      <c r="B169" s="1" t="s">
        <v>244</v>
      </c>
      <c r="C169" s="1" t="s">
        <v>269</v>
      </c>
      <c r="D169" s="1" t="s">
        <v>82</v>
      </c>
      <c r="E169" s="1" t="s">
        <v>83</v>
      </c>
      <c r="F169" s="1" t="s">
        <v>84</v>
      </c>
      <c r="G169" s="1" t="s">
        <v>85</v>
      </c>
      <c r="H169" s="1" t="s">
        <v>86</v>
      </c>
      <c r="I169" s="1">
        <v>1035.4999999888241</v>
      </c>
      <c r="J169" s="1">
        <v>0</v>
      </c>
      <c r="K169">
        <f t="shared" si="112"/>
        <v>-1.1564702523400381</v>
      </c>
      <c r="L169">
        <f t="shared" si="113"/>
        <v>-6.7089030405918619E-4</v>
      </c>
      <c r="M169">
        <f t="shared" si="114"/>
        <v>-2307.3069676713594</v>
      </c>
      <c r="N169">
        <f t="shared" si="115"/>
        <v>-1.3417242646046854E-2</v>
      </c>
      <c r="O169">
        <f t="shared" si="116"/>
        <v>1.9230772096929671</v>
      </c>
      <c r="P169">
        <f t="shared" si="117"/>
        <v>29.939489364624023</v>
      </c>
      <c r="Q169" s="1">
        <v>6</v>
      </c>
      <c r="R169">
        <f t="shared" si="118"/>
        <v>1.4200000166893005</v>
      </c>
      <c r="S169" s="1">
        <v>1</v>
      </c>
      <c r="T169">
        <f t="shared" si="119"/>
        <v>2.8400000333786011</v>
      </c>
      <c r="U169" s="1">
        <v>30.291759490966797</v>
      </c>
      <c r="V169" s="1">
        <v>29.939489364624023</v>
      </c>
      <c r="W169" s="1">
        <v>30.021751403808594</v>
      </c>
      <c r="X169" s="1">
        <v>417.68096923828125</v>
      </c>
      <c r="Y169" s="1">
        <v>420.00070190429688</v>
      </c>
      <c r="Z169" s="1">
        <v>23.37701416015625</v>
      </c>
      <c r="AA169" s="1">
        <v>23.350856781005859</v>
      </c>
      <c r="AB169" s="1">
        <v>53.665348052978516</v>
      </c>
      <c r="AC169" s="1">
        <v>53.605194091796875</v>
      </c>
      <c r="AD169" s="1">
        <v>300.57916259765625</v>
      </c>
      <c r="AE169" s="1">
        <v>0.96797400712966919</v>
      </c>
      <c r="AF169" s="1">
        <v>0.15387509763240814</v>
      </c>
      <c r="AG169" s="1">
        <v>99.464744567871094</v>
      </c>
      <c r="AH169" s="1">
        <v>-0.94113451242446899</v>
      </c>
      <c r="AI169" s="1">
        <v>0.14891433715820313</v>
      </c>
      <c r="AJ169" s="1">
        <v>3.7434589117765427E-2</v>
      </c>
      <c r="AK169" s="1">
        <v>8.7354378774762154E-3</v>
      </c>
      <c r="AL169" s="1">
        <v>2.4218738079071045E-2</v>
      </c>
      <c r="AM169" s="1">
        <v>5.8532292023301125E-3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87</v>
      </c>
      <c r="AV169">
        <f t="shared" si="120"/>
        <v>0.50096527099609367</v>
      </c>
      <c r="AW169">
        <f t="shared" si="121"/>
        <v>-1.3417242646046854E-5</v>
      </c>
      <c r="AX169">
        <f t="shared" si="122"/>
        <v>303.089489364624</v>
      </c>
      <c r="AY169">
        <f t="shared" si="123"/>
        <v>303.44175949096677</v>
      </c>
      <c r="AZ169">
        <f t="shared" si="124"/>
        <v>0.15487583767900226</v>
      </c>
      <c r="BA169">
        <f t="shared" si="125"/>
        <v>5.624302520200964E-2</v>
      </c>
      <c r="BB169">
        <f t="shared" si="126"/>
        <v>4.2456642148566557</v>
      </c>
      <c r="BC169">
        <f t="shared" si="127"/>
        <v>42.685116553630415</v>
      </c>
      <c r="BD169">
        <f t="shared" si="128"/>
        <v>19.334259772624556</v>
      </c>
      <c r="BE169">
        <f t="shared" si="129"/>
        <v>30.11562442779541</v>
      </c>
      <c r="BF169">
        <f t="shared" si="130"/>
        <v>4.2888270247772935</v>
      </c>
      <c r="BG169">
        <f t="shared" si="131"/>
        <v>-6.7104882523704194E-4</v>
      </c>
      <c r="BH169">
        <f t="shared" si="132"/>
        <v>2.3225870051636885</v>
      </c>
      <c r="BI169">
        <f t="shared" si="133"/>
        <v>1.966240019613605</v>
      </c>
      <c r="BJ169">
        <f t="shared" si="134"/>
        <v>-4.1939127075472324E-4</v>
      </c>
      <c r="BK169">
        <f t="shared" si="135"/>
        <v>-229.49569817910097</v>
      </c>
      <c r="BL169">
        <f t="shared" si="136"/>
        <v>-5.4935788373923051</v>
      </c>
      <c r="BM169">
        <f t="shared" si="137"/>
        <v>53.147228395438418</v>
      </c>
      <c r="BN169">
        <f t="shared" si="138"/>
        <v>420.55043247553272</v>
      </c>
      <c r="BO169">
        <f t="shared" si="139"/>
        <v>-1.4614938872336597E-3</v>
      </c>
    </row>
    <row r="170" spans="1:67" x14ac:dyDescent="0.25">
      <c r="A170" s="1">
        <v>158</v>
      </c>
      <c r="B170" s="1" t="s">
        <v>245</v>
      </c>
      <c r="C170" s="1" t="s">
        <v>269</v>
      </c>
      <c r="D170" s="1" t="s">
        <v>82</v>
      </c>
      <c r="E170" s="1" t="s">
        <v>83</v>
      </c>
      <c r="F170" s="1" t="s">
        <v>84</v>
      </c>
      <c r="G170" s="1" t="s">
        <v>85</v>
      </c>
      <c r="H170" s="1" t="s">
        <v>86</v>
      </c>
      <c r="I170" s="1">
        <v>1040.4999998770654</v>
      </c>
      <c r="J170" s="1">
        <v>0</v>
      </c>
      <c r="K170">
        <f t="shared" si="112"/>
        <v>-1.1624278299262392</v>
      </c>
      <c r="L170">
        <f t="shared" si="113"/>
        <v>-6.5813957143320888E-4</v>
      </c>
      <c r="M170">
        <f t="shared" si="114"/>
        <v>-2374.1709714147796</v>
      </c>
      <c r="N170">
        <f t="shared" si="115"/>
        <v>-1.3153640340985045E-2</v>
      </c>
      <c r="O170">
        <f t="shared" si="116"/>
        <v>1.9218305156717497</v>
      </c>
      <c r="P170">
        <f t="shared" si="117"/>
        <v>29.938491821289063</v>
      </c>
      <c r="Q170" s="1">
        <v>6</v>
      </c>
      <c r="R170">
        <f t="shared" si="118"/>
        <v>1.4200000166893005</v>
      </c>
      <c r="S170" s="1">
        <v>1</v>
      </c>
      <c r="T170">
        <f t="shared" si="119"/>
        <v>2.8400000333786011</v>
      </c>
      <c r="U170" s="1">
        <v>30.291765213012695</v>
      </c>
      <c r="V170" s="1">
        <v>29.938491821289063</v>
      </c>
      <c r="W170" s="1">
        <v>30.021949768066406</v>
      </c>
      <c r="X170" s="1">
        <v>417.67098999023438</v>
      </c>
      <c r="Y170" s="1">
        <v>420.0023193359375</v>
      </c>
      <c r="Z170" s="1">
        <v>23.386486053466797</v>
      </c>
      <c r="AA170" s="1">
        <v>23.360843658447266</v>
      </c>
      <c r="AB170" s="1">
        <v>53.687503814697266</v>
      </c>
      <c r="AC170" s="1">
        <v>53.628040313720703</v>
      </c>
      <c r="AD170" s="1">
        <v>300.58877563476563</v>
      </c>
      <c r="AE170" s="1">
        <v>0.96028989553451538</v>
      </c>
      <c r="AF170" s="1">
        <v>0.15424428880214691</v>
      </c>
      <c r="AG170" s="1">
        <v>99.465171813964844</v>
      </c>
      <c r="AH170" s="1">
        <v>-0.94113451242446899</v>
      </c>
      <c r="AI170" s="1">
        <v>0.14891433715820313</v>
      </c>
      <c r="AJ170" s="1">
        <v>3.7434589117765427E-2</v>
      </c>
      <c r="AK170" s="1">
        <v>8.7354378774762154E-3</v>
      </c>
      <c r="AL170" s="1">
        <v>2.4218738079071045E-2</v>
      </c>
      <c r="AM170" s="1">
        <v>5.8532292023301125E-3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87</v>
      </c>
      <c r="AV170">
        <f t="shared" si="120"/>
        <v>0.50098129272460934</v>
      </c>
      <c r="AW170">
        <f t="shared" si="121"/>
        <v>-1.3153640340985046E-5</v>
      </c>
      <c r="AX170">
        <f t="shared" si="122"/>
        <v>303.08849182128904</v>
      </c>
      <c r="AY170">
        <f t="shared" si="123"/>
        <v>303.44176521301267</v>
      </c>
      <c r="AZ170">
        <f t="shared" si="124"/>
        <v>0.15364637985125817</v>
      </c>
      <c r="BA170">
        <f t="shared" si="125"/>
        <v>5.6233874897037038E-2</v>
      </c>
      <c r="BB170">
        <f t="shared" si="126"/>
        <v>4.245420843878378</v>
      </c>
      <c r="BC170">
        <f t="shared" si="127"/>
        <v>42.682486406586833</v>
      </c>
      <c r="BD170">
        <f t="shared" si="128"/>
        <v>19.321642748139567</v>
      </c>
      <c r="BE170">
        <f t="shared" si="129"/>
        <v>30.115128517150879</v>
      </c>
      <c r="BF170">
        <f t="shared" si="130"/>
        <v>4.2887049645266906</v>
      </c>
      <c r="BG170">
        <f t="shared" si="131"/>
        <v>-6.5829212357792631E-4</v>
      </c>
      <c r="BH170">
        <f t="shared" si="132"/>
        <v>2.3235903282066284</v>
      </c>
      <c r="BI170">
        <f t="shared" si="133"/>
        <v>1.9651146363200622</v>
      </c>
      <c r="BJ170">
        <f t="shared" si="134"/>
        <v>-4.1141886865930343E-4</v>
      </c>
      <c r="BK170">
        <f t="shared" si="135"/>
        <v>-236.14732358749887</v>
      </c>
      <c r="BL170">
        <f t="shared" si="136"/>
        <v>-5.6527568113637168</v>
      </c>
      <c r="BM170">
        <f t="shared" si="137"/>
        <v>53.174950187120707</v>
      </c>
      <c r="BN170">
        <f t="shared" si="138"/>
        <v>420.55488185423212</v>
      </c>
      <c r="BO170">
        <f t="shared" si="139"/>
        <v>-1.4697734973357216E-3</v>
      </c>
    </row>
    <row r="171" spans="1:67" x14ac:dyDescent="0.25">
      <c r="A171" s="1">
        <v>159</v>
      </c>
      <c r="B171" s="1" t="s">
        <v>246</v>
      </c>
      <c r="C171" s="1" t="s">
        <v>269</v>
      </c>
      <c r="D171" s="1" t="s">
        <v>82</v>
      </c>
      <c r="E171" s="1" t="s">
        <v>83</v>
      </c>
      <c r="F171" s="1" t="s">
        <v>84</v>
      </c>
      <c r="G171" s="1" t="s">
        <v>85</v>
      </c>
      <c r="H171" s="1" t="s">
        <v>86</v>
      </c>
      <c r="I171" s="1">
        <v>1045.4999997653067</v>
      </c>
      <c r="J171" s="1">
        <v>0</v>
      </c>
      <c r="K171">
        <f t="shared" si="112"/>
        <v>-1.1573888445785632</v>
      </c>
      <c r="L171">
        <f t="shared" si="113"/>
        <v>-6.1981795655195889E-4</v>
      </c>
      <c r="M171">
        <f t="shared" si="114"/>
        <v>-2533.3569225758988</v>
      </c>
      <c r="N171">
        <f t="shared" si="115"/>
        <v>-1.2379410826971055E-2</v>
      </c>
      <c r="O171">
        <f t="shared" si="116"/>
        <v>1.9205611009224839</v>
      </c>
      <c r="P171">
        <f t="shared" si="117"/>
        <v>29.938228607177734</v>
      </c>
      <c r="Q171" s="1">
        <v>6</v>
      </c>
      <c r="R171">
        <f t="shared" si="118"/>
        <v>1.4200000166893005</v>
      </c>
      <c r="S171" s="1">
        <v>1</v>
      </c>
      <c r="T171">
        <f t="shared" si="119"/>
        <v>2.8400000333786011</v>
      </c>
      <c r="U171" s="1">
        <v>30.291717529296875</v>
      </c>
      <c r="V171" s="1">
        <v>29.938228607177734</v>
      </c>
      <c r="W171" s="1">
        <v>30.022298812866211</v>
      </c>
      <c r="X171" s="1">
        <v>417.69039916992188</v>
      </c>
      <c r="Y171" s="1">
        <v>420.01092529296875</v>
      </c>
      <c r="Z171" s="1">
        <v>23.396993637084961</v>
      </c>
      <c r="AA171" s="1">
        <v>23.372861862182617</v>
      </c>
      <c r="AB171" s="1">
        <v>53.711685180664063</v>
      </c>
      <c r="AC171" s="1">
        <v>53.655708312988281</v>
      </c>
      <c r="AD171" s="1">
        <v>300.60122680664063</v>
      </c>
      <c r="AE171" s="1">
        <v>0.93690794706344604</v>
      </c>
      <c r="AF171" s="1">
        <v>0.15345302224159241</v>
      </c>
      <c r="AG171" s="1">
        <v>99.465591430664063</v>
      </c>
      <c r="AH171" s="1">
        <v>-0.94113451242446899</v>
      </c>
      <c r="AI171" s="1">
        <v>0.14891433715820313</v>
      </c>
      <c r="AJ171" s="1">
        <v>3.7434589117765427E-2</v>
      </c>
      <c r="AK171" s="1">
        <v>8.7354378774762154E-3</v>
      </c>
      <c r="AL171" s="1">
        <v>2.4218738079071045E-2</v>
      </c>
      <c r="AM171" s="1">
        <v>5.8532292023301125E-3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87</v>
      </c>
      <c r="AV171">
        <f t="shared" si="120"/>
        <v>0.50100204467773435</v>
      </c>
      <c r="AW171">
        <f t="shared" si="121"/>
        <v>-1.2379410826971054E-5</v>
      </c>
      <c r="AX171">
        <f t="shared" si="122"/>
        <v>303.08822860717771</v>
      </c>
      <c r="AY171">
        <f t="shared" si="123"/>
        <v>303.44171752929685</v>
      </c>
      <c r="AZ171">
        <f t="shared" si="124"/>
        <v>0.14990526817950744</v>
      </c>
      <c r="BA171">
        <f t="shared" si="125"/>
        <v>5.5835254744763342E-2</v>
      </c>
      <c r="BB171">
        <f t="shared" si="126"/>
        <v>4.24535662947169</v>
      </c>
      <c r="BC171">
        <f t="shared" si="127"/>
        <v>42.681660747285285</v>
      </c>
      <c r="BD171">
        <f t="shared" si="128"/>
        <v>19.308798885102668</v>
      </c>
      <c r="BE171">
        <f t="shared" si="129"/>
        <v>30.114973068237305</v>
      </c>
      <c r="BF171">
        <f t="shared" si="130"/>
        <v>4.2886667039559496</v>
      </c>
      <c r="BG171">
        <f t="shared" si="131"/>
        <v>-6.1995325872007902E-4</v>
      </c>
      <c r="BH171">
        <f t="shared" si="132"/>
        <v>2.3247955285492061</v>
      </c>
      <c r="BI171">
        <f t="shared" si="133"/>
        <v>1.9638711754067435</v>
      </c>
      <c r="BJ171">
        <f t="shared" si="134"/>
        <v>-3.8745862837382035E-4</v>
      </c>
      <c r="BK171">
        <f t="shared" si="135"/>
        <v>-251.9818446089788</v>
      </c>
      <c r="BL171">
        <f t="shared" si="136"/>
        <v>-6.0316452978188968</v>
      </c>
      <c r="BM171">
        <f t="shared" si="137"/>
        <v>53.205532195082796</v>
      </c>
      <c r="BN171">
        <f t="shared" si="138"/>
        <v>420.56109251896072</v>
      </c>
      <c r="BO171">
        <f t="shared" si="139"/>
        <v>-1.4642222147470325E-3</v>
      </c>
    </row>
    <row r="172" spans="1:67" x14ac:dyDescent="0.25">
      <c r="A172" s="1">
        <v>160</v>
      </c>
      <c r="B172" s="1" t="s">
        <v>247</v>
      </c>
      <c r="C172" s="1" t="s">
        <v>269</v>
      </c>
      <c r="D172" s="1" t="s">
        <v>82</v>
      </c>
      <c r="E172" s="1" t="s">
        <v>83</v>
      </c>
      <c r="F172" s="1" t="s">
        <v>84</v>
      </c>
      <c r="G172" s="1" t="s">
        <v>85</v>
      </c>
      <c r="H172" s="1" t="s">
        <v>86</v>
      </c>
      <c r="I172" s="1">
        <v>1050.9999996423721</v>
      </c>
      <c r="J172" s="1">
        <v>0</v>
      </c>
      <c r="K172">
        <f t="shared" si="112"/>
        <v>-1.1601175346957704</v>
      </c>
      <c r="L172">
        <f t="shared" si="113"/>
        <v>-5.9065805384570934E-4</v>
      </c>
      <c r="M172">
        <f t="shared" si="114"/>
        <v>-2685.834867944523</v>
      </c>
      <c r="N172">
        <f t="shared" si="115"/>
        <v>-1.1788616025182943E-2</v>
      </c>
      <c r="O172">
        <f t="shared" si="116"/>
        <v>1.9192017554969181</v>
      </c>
      <c r="P172">
        <f t="shared" si="117"/>
        <v>29.937883377075195</v>
      </c>
      <c r="Q172" s="1">
        <v>6</v>
      </c>
      <c r="R172">
        <f t="shared" si="118"/>
        <v>1.4200000166893005</v>
      </c>
      <c r="S172" s="1">
        <v>1</v>
      </c>
      <c r="T172">
        <f t="shared" si="119"/>
        <v>2.8400000333786011</v>
      </c>
      <c r="U172" s="1">
        <v>30.291543960571289</v>
      </c>
      <c r="V172" s="1">
        <v>29.937883377075195</v>
      </c>
      <c r="W172" s="1">
        <v>30.022003173828125</v>
      </c>
      <c r="X172" s="1">
        <v>417.68499755859375</v>
      </c>
      <c r="Y172" s="1">
        <v>420.01046752929688</v>
      </c>
      <c r="Z172" s="1">
        <v>23.408668518066406</v>
      </c>
      <c r="AA172" s="1">
        <v>23.385688781738281</v>
      </c>
      <c r="AB172" s="1">
        <v>53.738819122314453</v>
      </c>
      <c r="AC172" s="1">
        <v>53.685752868652344</v>
      </c>
      <c r="AD172" s="1">
        <v>300.6021728515625</v>
      </c>
      <c r="AE172" s="1">
        <v>0.96156656742095947</v>
      </c>
      <c r="AF172" s="1">
        <v>0.1164601668715477</v>
      </c>
      <c r="AG172" s="1">
        <v>99.465560913085938</v>
      </c>
      <c r="AH172" s="1">
        <v>-0.94113451242446899</v>
      </c>
      <c r="AI172" s="1">
        <v>0.14891433715820313</v>
      </c>
      <c r="AJ172" s="1">
        <v>3.7434589117765427E-2</v>
      </c>
      <c r="AK172" s="1">
        <v>8.7354378774762154E-3</v>
      </c>
      <c r="AL172" s="1">
        <v>2.4218738079071045E-2</v>
      </c>
      <c r="AM172" s="1">
        <v>5.8532292023301125E-3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87</v>
      </c>
      <c r="AV172">
        <f t="shared" si="120"/>
        <v>0.50100362141927079</v>
      </c>
      <c r="AW172">
        <f t="shared" si="121"/>
        <v>-1.1788616025182943E-5</v>
      </c>
      <c r="AX172">
        <f t="shared" si="122"/>
        <v>303.08788337707517</v>
      </c>
      <c r="AY172">
        <f t="shared" si="123"/>
        <v>303.44154396057127</v>
      </c>
      <c r="AZ172">
        <f t="shared" si="124"/>
        <v>0.15385064734852349</v>
      </c>
      <c r="BA172">
        <f t="shared" si="125"/>
        <v>5.5608789867646183E-2</v>
      </c>
      <c r="BB172">
        <f t="shared" si="126"/>
        <v>4.2452724075113775</v>
      </c>
      <c r="BC172">
        <f t="shared" si="127"/>
        <v>42.680827097742316</v>
      </c>
      <c r="BD172">
        <f t="shared" si="128"/>
        <v>19.295138316004035</v>
      </c>
      <c r="BE172">
        <f t="shared" si="129"/>
        <v>30.114713668823242</v>
      </c>
      <c r="BF172">
        <f t="shared" si="130"/>
        <v>4.2886028587578942</v>
      </c>
      <c r="BG172">
        <f t="shared" si="131"/>
        <v>-5.9078092339020138E-4</v>
      </c>
      <c r="BH172">
        <f t="shared" si="132"/>
        <v>2.3260706520144594</v>
      </c>
      <c r="BI172">
        <f t="shared" si="133"/>
        <v>1.9625322067434348</v>
      </c>
      <c r="BJ172">
        <f t="shared" si="134"/>
        <v>-3.6922703609203726E-4</v>
      </c>
      <c r="BK172">
        <f t="shared" si="135"/>
        <v>-267.14807166002612</v>
      </c>
      <c r="BL172">
        <f t="shared" si="136"/>
        <v>-6.3946855509194629</v>
      </c>
      <c r="BM172">
        <f t="shared" si="137"/>
        <v>53.237915187621354</v>
      </c>
      <c r="BN172">
        <f t="shared" si="138"/>
        <v>420.56193184388565</v>
      </c>
      <c r="BO172">
        <f t="shared" si="139"/>
        <v>-1.4685646570296858E-3</v>
      </c>
    </row>
    <row r="173" spans="1:67" x14ac:dyDescent="0.25">
      <c r="A173" s="1">
        <v>161</v>
      </c>
      <c r="B173" s="1" t="s">
        <v>248</v>
      </c>
      <c r="C173" s="1" t="s">
        <v>269</v>
      </c>
      <c r="D173" s="1" t="s">
        <v>82</v>
      </c>
      <c r="E173" s="1" t="s">
        <v>83</v>
      </c>
      <c r="F173" s="1" t="s">
        <v>84</v>
      </c>
      <c r="G173" s="1" t="s">
        <v>85</v>
      </c>
      <c r="H173" s="1" t="s">
        <v>86</v>
      </c>
      <c r="I173" s="1">
        <v>1055.9999995306134</v>
      </c>
      <c r="J173" s="1">
        <v>0</v>
      </c>
      <c r="K173">
        <f t="shared" si="112"/>
        <v>-1.1566852762327606</v>
      </c>
      <c r="L173">
        <f t="shared" si="113"/>
        <v>-5.8175685395662569E-4</v>
      </c>
      <c r="M173">
        <f t="shared" si="114"/>
        <v>-2723.8898738907073</v>
      </c>
      <c r="N173">
        <f t="shared" si="115"/>
        <v>-1.1604437375420782E-2</v>
      </c>
      <c r="O173">
        <f t="shared" si="116"/>
        <v>1.9181201819447353</v>
      </c>
      <c r="P173">
        <f t="shared" si="117"/>
        <v>29.938043594360352</v>
      </c>
      <c r="Q173" s="1">
        <v>6</v>
      </c>
      <c r="R173">
        <f t="shared" si="118"/>
        <v>1.4200000166893005</v>
      </c>
      <c r="S173" s="1">
        <v>1</v>
      </c>
      <c r="T173">
        <f t="shared" si="119"/>
        <v>2.8400000333786011</v>
      </c>
      <c r="U173" s="1">
        <v>30.29168701171875</v>
      </c>
      <c r="V173" s="1">
        <v>29.938043594360352</v>
      </c>
      <c r="W173" s="1">
        <v>30.02189826965332</v>
      </c>
      <c r="X173" s="1">
        <v>417.69552612304688</v>
      </c>
      <c r="Y173" s="1">
        <v>420.013671875</v>
      </c>
      <c r="Z173" s="1">
        <v>23.419544219970703</v>
      </c>
      <c r="AA173" s="1">
        <v>23.396926879882813</v>
      </c>
      <c r="AB173" s="1">
        <v>53.763290405273438</v>
      </c>
      <c r="AC173" s="1">
        <v>53.711128234863281</v>
      </c>
      <c r="AD173" s="1">
        <v>300.6435546875</v>
      </c>
      <c r="AE173" s="1">
        <v>0.94381135702133179</v>
      </c>
      <c r="AF173" s="1">
        <v>0.10152684897184372</v>
      </c>
      <c r="AG173" s="1">
        <v>99.465682983398438</v>
      </c>
      <c r="AH173" s="1">
        <v>-0.94113451242446899</v>
      </c>
      <c r="AI173" s="1">
        <v>0.14891433715820313</v>
      </c>
      <c r="AJ173" s="1">
        <v>3.7434589117765427E-2</v>
      </c>
      <c r="AK173" s="1">
        <v>8.7354378774762154E-3</v>
      </c>
      <c r="AL173" s="1">
        <v>2.4218738079071045E-2</v>
      </c>
      <c r="AM173" s="1">
        <v>5.8532292023301125E-3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87</v>
      </c>
      <c r="AV173">
        <f t="shared" si="120"/>
        <v>0.50107259114583325</v>
      </c>
      <c r="AW173">
        <f t="shared" si="121"/>
        <v>-1.1604437375420782E-5</v>
      </c>
      <c r="AX173">
        <f t="shared" si="122"/>
        <v>303.08804359436033</v>
      </c>
      <c r="AY173">
        <f t="shared" si="123"/>
        <v>303.44168701171873</v>
      </c>
      <c r="AZ173">
        <f t="shared" si="124"/>
        <v>0.15100981374808065</v>
      </c>
      <c r="BA173">
        <f t="shared" si="125"/>
        <v>5.5482717045423839E-2</v>
      </c>
      <c r="BB173">
        <f t="shared" si="126"/>
        <v>4.2453114937649126</v>
      </c>
      <c r="BC173">
        <f t="shared" si="127"/>
        <v>42.681167679444641</v>
      </c>
      <c r="BD173">
        <f t="shared" si="128"/>
        <v>19.284240799561829</v>
      </c>
      <c r="BE173">
        <f t="shared" si="129"/>
        <v>30.114865303039551</v>
      </c>
      <c r="BF173">
        <f t="shared" si="130"/>
        <v>4.2886401799311828</v>
      </c>
      <c r="BG173">
        <f t="shared" si="131"/>
        <v>-5.8187604775062339E-4</v>
      </c>
      <c r="BH173">
        <f t="shared" si="132"/>
        <v>2.3271913118201772</v>
      </c>
      <c r="BI173">
        <f t="shared" si="133"/>
        <v>1.9614488681110056</v>
      </c>
      <c r="BJ173">
        <f t="shared" si="134"/>
        <v>-3.6366181914807932E-4</v>
      </c>
      <c r="BK173">
        <f t="shared" si="135"/>
        <v>-270.93356667810224</v>
      </c>
      <c r="BL173">
        <f t="shared" si="136"/>
        <v>-6.4852409725875839</v>
      </c>
      <c r="BM173">
        <f t="shared" si="137"/>
        <v>53.264565131756235</v>
      </c>
      <c r="BN173">
        <f t="shared" si="138"/>
        <v>420.56350465829632</v>
      </c>
      <c r="BO173">
        <f t="shared" si="139"/>
        <v>-1.4649473278215408E-3</v>
      </c>
    </row>
    <row r="174" spans="1:67" x14ac:dyDescent="0.25">
      <c r="A174" s="1">
        <v>162</v>
      </c>
      <c r="B174" s="1" t="s">
        <v>249</v>
      </c>
      <c r="C174" s="1" t="s">
        <v>269</v>
      </c>
      <c r="D174" s="1" t="s">
        <v>82</v>
      </c>
      <c r="E174" s="1" t="s">
        <v>83</v>
      </c>
      <c r="F174" s="1" t="s">
        <v>84</v>
      </c>
      <c r="G174" s="1" t="s">
        <v>85</v>
      </c>
      <c r="H174" s="1" t="s">
        <v>86</v>
      </c>
      <c r="I174" s="1">
        <v>1060.9999994188547</v>
      </c>
      <c r="J174" s="1">
        <v>0</v>
      </c>
      <c r="K174">
        <f t="shared" ref="K174:K193" si="140">(X174-Y174*(1000-Z174)/(1000-AA174))*AV174</f>
        <v>-1.150760128390877</v>
      </c>
      <c r="L174">
        <f t="shared" ref="L174:L193" si="141">IF(BG174&lt;&gt;0,1/(1/BG174-1/T174),0)</f>
        <v>-5.8579707730872484E-4</v>
      </c>
      <c r="M174">
        <f t="shared" ref="M174:M193" si="142">((BJ174-AW174/2)*Y174-K174)/(BJ174+AW174/2)</f>
        <v>-2686.3930499004691</v>
      </c>
      <c r="N174">
        <f t="shared" ref="N174:N193" si="143">AW174*1000</f>
        <v>-1.1678394987804E-2</v>
      </c>
      <c r="O174">
        <f t="shared" ref="O174:O193" si="144">(BB174-BH174)</f>
        <v>1.9170214000554462</v>
      </c>
      <c r="P174">
        <f t="shared" ref="P174:P193" si="145">(V174+BA174*J174)</f>
        <v>29.937507629394531</v>
      </c>
      <c r="Q174" s="1">
        <v>6</v>
      </c>
      <c r="R174">
        <f t="shared" ref="R174:R193" si="146">(Q174*AO174+AP174)</f>
        <v>1.4200000166893005</v>
      </c>
      <c r="S174" s="1">
        <v>1</v>
      </c>
      <c r="T174">
        <f t="shared" ref="T174:T193" si="147">R174*(S174+1)*(S174+1)/(S174*S174+1)</f>
        <v>2.8400000333786011</v>
      </c>
      <c r="U174" s="1">
        <v>30.291511535644531</v>
      </c>
      <c r="V174" s="1">
        <v>29.937507629394531</v>
      </c>
      <c r="W174" s="1">
        <v>30.021808624267578</v>
      </c>
      <c r="X174" s="1">
        <v>417.70135498046875</v>
      </c>
      <c r="Y174" s="1">
        <v>420.00784301757813</v>
      </c>
      <c r="Z174" s="1">
        <v>23.429407119750977</v>
      </c>
      <c r="AA174" s="1">
        <v>23.406644821166992</v>
      </c>
      <c r="AB174" s="1">
        <v>53.786582946777344</v>
      </c>
      <c r="AC174" s="1">
        <v>53.734771728515625</v>
      </c>
      <c r="AD174" s="1">
        <v>300.62982177734375</v>
      </c>
      <c r="AE174" s="1">
        <v>0.96107059717178345</v>
      </c>
      <c r="AF174" s="1">
        <v>0.11809641867876053</v>
      </c>
      <c r="AG174" s="1">
        <v>99.465744018554688</v>
      </c>
      <c r="AH174" s="1">
        <v>-0.94113451242446899</v>
      </c>
      <c r="AI174" s="1">
        <v>0.14891433715820313</v>
      </c>
      <c r="AJ174" s="1">
        <v>3.7434589117765427E-2</v>
      </c>
      <c r="AK174" s="1">
        <v>8.7354378774762154E-3</v>
      </c>
      <c r="AL174" s="1">
        <v>2.4218738079071045E-2</v>
      </c>
      <c r="AM174" s="1">
        <v>5.8532292023301125E-3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87</v>
      </c>
      <c r="AV174">
        <f t="shared" ref="AV174:AV193" si="148">AD174*0.000001/(Q174*0.0001)</f>
        <v>0.5010497029622395</v>
      </c>
      <c r="AW174">
        <f t="shared" ref="AW174:AW193" si="149">(AA174-Z174)/(1000-AA174)*AV174</f>
        <v>-1.1678394987804001E-5</v>
      </c>
      <c r="AX174">
        <f t="shared" ref="AX174:AX193" si="150">(V174+273.15)</f>
        <v>303.08750762939451</v>
      </c>
      <c r="AY174">
        <f t="shared" ref="AY174:AY193" si="151">(U174+273.15)</f>
        <v>303.44151153564451</v>
      </c>
      <c r="AZ174">
        <f t="shared" ref="AZ174:AZ193" si="152">(AE174*AQ174+AF174*AR174)*AS174</f>
        <v>0.15377129211042906</v>
      </c>
      <c r="BA174">
        <f t="shared" ref="BA174:BA193" si="153">((AZ174+0.00000010773*(AY174^4-AX174^4))-AW174*44100)/(R174*0.92*2*29.3+0.00000043092*AX174^3)</f>
        <v>5.5599531343313517E-2</v>
      </c>
      <c r="BB174">
        <f t="shared" ref="BB174:BB193" si="154">0.61365*EXP(17.502*P174/(240.97+P174))</f>
        <v>4.2451807421708709</v>
      </c>
      <c r="BC174">
        <f t="shared" ref="BC174:BC193" si="155">BB174*1000/AG174</f>
        <v>42.679826950059912</v>
      </c>
      <c r="BD174">
        <f t="shared" ref="BD174:BD193" si="156">(BC174-AA174)</f>
        <v>19.27318212889292</v>
      </c>
      <c r="BE174">
        <f t="shared" ref="BE174:BE193" si="157">IF(J174,V174,(U174+V174)/2)</f>
        <v>30.114509582519531</v>
      </c>
      <c r="BF174">
        <f t="shared" ref="BF174:BF193" si="158">0.61365*EXP(17.502*BE174/(240.97+BE174))</f>
        <v>4.2885526281916055</v>
      </c>
      <c r="BG174">
        <f t="shared" ref="BG174:BG193" si="159">IF(BD174&lt;&gt;0,(1000-(BC174+AA174)/2)/BD174*AW174,0)</f>
        <v>-5.8591793259338049E-4</v>
      </c>
      <c r="BH174">
        <f t="shared" ref="BH174:BH193" si="160">AA174*AG174/1000</f>
        <v>2.3281593421154247</v>
      </c>
      <c r="BI174">
        <f t="shared" ref="BI174:BI193" si="161">(BF174-BH174)</f>
        <v>1.9603932860761808</v>
      </c>
      <c r="BJ174">
        <f t="shared" ref="BJ174:BJ193" si="162">1/(1.6/L174+1.37/T174)</f>
        <v>-3.6618784786083311E-4</v>
      </c>
      <c r="BK174">
        <f t="shared" ref="BK174:BK193" si="163">M174*AG174*0.001</f>
        <v>-267.20408343462447</v>
      </c>
      <c r="BL174">
        <f t="shared" ref="BL174:BL193" si="164">M174/Y174</f>
        <v>-6.3960544893635198</v>
      </c>
      <c r="BM174">
        <f t="shared" ref="BM174:BM193" si="165">(1-AW174*AG174/BB174/L174)*100</f>
        <v>53.289629775018518</v>
      </c>
      <c r="BN174">
        <f t="shared" ref="BN174:BN193" si="166">(Y174-K174/(T174/1.35))</f>
        <v>420.55485926936302</v>
      </c>
      <c r="BO174">
        <f t="shared" ref="BO174:BO193" si="167">K174*BM174/100/BN174</f>
        <v>-1.4581589024637855E-3</v>
      </c>
    </row>
    <row r="175" spans="1:67" x14ac:dyDescent="0.25">
      <c r="A175" s="1">
        <v>163</v>
      </c>
      <c r="B175" s="1" t="s">
        <v>250</v>
      </c>
      <c r="C175" s="1" t="s">
        <v>269</v>
      </c>
      <c r="D175" s="1" t="s">
        <v>82</v>
      </c>
      <c r="E175" s="1" t="s">
        <v>83</v>
      </c>
      <c r="F175" s="1" t="s">
        <v>84</v>
      </c>
      <c r="G175" s="1" t="s">
        <v>85</v>
      </c>
      <c r="H175" s="1" t="s">
        <v>86</v>
      </c>
      <c r="I175" s="1">
        <v>1066.4999992959201</v>
      </c>
      <c r="J175" s="1">
        <v>0</v>
      </c>
      <c r="K175">
        <f t="shared" si="140"/>
        <v>-1.1363492681506906</v>
      </c>
      <c r="L175">
        <f t="shared" si="141"/>
        <v>-6.3314005670912332E-4</v>
      </c>
      <c r="M175">
        <f t="shared" si="142"/>
        <v>-2419.2240963168524</v>
      </c>
      <c r="N175">
        <f t="shared" si="143"/>
        <v>-1.2616527391432446E-2</v>
      </c>
      <c r="O175">
        <f t="shared" si="144"/>
        <v>1.9161162467427313</v>
      </c>
      <c r="P175">
        <f t="shared" si="145"/>
        <v>29.937736511230469</v>
      </c>
      <c r="Q175" s="1">
        <v>6</v>
      </c>
      <c r="R175">
        <f t="shared" si="146"/>
        <v>1.4200000166893005</v>
      </c>
      <c r="S175" s="1">
        <v>1</v>
      </c>
      <c r="T175">
        <f t="shared" si="147"/>
        <v>2.8400000333786011</v>
      </c>
      <c r="U175" s="1">
        <v>30.291408538818359</v>
      </c>
      <c r="V175" s="1">
        <v>29.937736511230469</v>
      </c>
      <c r="W175" s="1">
        <v>30.021806716918945</v>
      </c>
      <c r="X175" s="1">
        <v>417.73825073242188</v>
      </c>
      <c r="Y175" s="1">
        <v>420.016845703125</v>
      </c>
      <c r="Z175" s="1">
        <v>23.440879821777344</v>
      </c>
      <c r="AA175" s="1">
        <v>23.416288375854492</v>
      </c>
      <c r="AB175" s="1">
        <v>53.813472747802734</v>
      </c>
      <c r="AC175" s="1">
        <v>53.757148742675781</v>
      </c>
      <c r="AD175" s="1">
        <v>300.61904907226563</v>
      </c>
      <c r="AE175" s="1">
        <v>0.94175475835800171</v>
      </c>
      <c r="AF175" s="1">
        <v>9.6936225891113281E-2</v>
      </c>
      <c r="AG175" s="1">
        <v>99.4658203125</v>
      </c>
      <c r="AH175" s="1">
        <v>-0.94113451242446899</v>
      </c>
      <c r="AI175" s="1">
        <v>0.14891433715820313</v>
      </c>
      <c r="AJ175" s="1">
        <v>3.7434589117765427E-2</v>
      </c>
      <c r="AK175" s="1">
        <v>8.7354378774762154E-3</v>
      </c>
      <c r="AL175" s="1">
        <v>2.4218738079071045E-2</v>
      </c>
      <c r="AM175" s="1">
        <v>5.8532292023301125E-3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87</v>
      </c>
      <c r="AV175">
        <f t="shared" si="148"/>
        <v>0.50103174845377596</v>
      </c>
      <c r="AW175">
        <f t="shared" si="149"/>
        <v>-1.2616527391432447E-5</v>
      </c>
      <c r="AX175">
        <f t="shared" si="150"/>
        <v>303.08773651123045</v>
      </c>
      <c r="AY175">
        <f t="shared" si="151"/>
        <v>303.44140853881834</v>
      </c>
      <c r="AZ175">
        <f t="shared" si="152"/>
        <v>0.1506807579693028</v>
      </c>
      <c r="BA175">
        <f t="shared" si="153"/>
        <v>5.5986796714383141E-2</v>
      </c>
      <c r="BB175">
        <f t="shared" si="154"/>
        <v>4.2452365787211566</v>
      </c>
      <c r="BC175">
        <f t="shared" si="155"/>
        <v>42.680355577258048</v>
      </c>
      <c r="BD175">
        <f t="shared" si="156"/>
        <v>19.264067201403556</v>
      </c>
      <c r="BE175">
        <f t="shared" si="157"/>
        <v>30.114572525024414</v>
      </c>
      <c r="BF175">
        <f t="shared" si="158"/>
        <v>4.2885681198069046</v>
      </c>
      <c r="BG175">
        <f t="shared" si="159"/>
        <v>-6.3328123829870669E-4</v>
      </c>
      <c r="BH175">
        <f t="shared" si="160"/>
        <v>2.3291203319784253</v>
      </c>
      <c r="BI175">
        <f t="shared" si="161"/>
        <v>1.9594477878284793</v>
      </c>
      <c r="BJ175">
        <f t="shared" si="162"/>
        <v>-3.9578808723149378E-4</v>
      </c>
      <c r="BK175">
        <f t="shared" si="163"/>
        <v>-240.63010925992225</v>
      </c>
      <c r="BL175">
        <f t="shared" si="164"/>
        <v>-5.7598263523620687</v>
      </c>
      <c r="BM175">
        <f t="shared" si="165"/>
        <v>53.311274889369109</v>
      </c>
      <c r="BN175">
        <f t="shared" si="166"/>
        <v>420.55701172212974</v>
      </c>
      <c r="BO175">
        <f t="shared" si="167"/>
        <v>-1.440476000070626E-3</v>
      </c>
    </row>
    <row r="176" spans="1:67" x14ac:dyDescent="0.25">
      <c r="A176" s="1">
        <v>164</v>
      </c>
      <c r="B176" s="1" t="s">
        <v>251</v>
      </c>
      <c r="C176" s="1" t="s">
        <v>269</v>
      </c>
      <c r="D176" s="1" t="s">
        <v>82</v>
      </c>
      <c r="E176" s="1" t="s">
        <v>83</v>
      </c>
      <c r="F176" s="1" t="s">
        <v>84</v>
      </c>
      <c r="G176" s="1" t="s">
        <v>85</v>
      </c>
      <c r="H176" s="1" t="s">
        <v>86</v>
      </c>
      <c r="I176" s="1">
        <v>1071.4999991841614</v>
      </c>
      <c r="J176" s="1">
        <v>0</v>
      </c>
      <c r="K176">
        <f t="shared" si="140"/>
        <v>-1.1435333078551631</v>
      </c>
      <c r="L176">
        <f t="shared" si="141"/>
        <v>-6.3944497513335316E-4</v>
      </c>
      <c r="M176">
        <f t="shared" si="142"/>
        <v>-2409.0578324207386</v>
      </c>
      <c r="N176">
        <f t="shared" si="143"/>
        <v>-1.2736453069061855E-2</v>
      </c>
      <c r="O176">
        <f t="shared" si="144"/>
        <v>1.9152471416146399</v>
      </c>
      <c r="P176">
        <f t="shared" si="145"/>
        <v>29.938112258911133</v>
      </c>
      <c r="Q176" s="1">
        <v>6</v>
      </c>
      <c r="R176">
        <f t="shared" si="146"/>
        <v>1.4200000166893005</v>
      </c>
      <c r="S176" s="1">
        <v>1</v>
      </c>
      <c r="T176">
        <f t="shared" si="147"/>
        <v>2.8400000333786011</v>
      </c>
      <c r="U176" s="1">
        <v>30.291370391845703</v>
      </c>
      <c r="V176" s="1">
        <v>29.938112258911133</v>
      </c>
      <c r="W176" s="1">
        <v>30.021938323974609</v>
      </c>
      <c r="X176" s="1">
        <v>417.72369384765625</v>
      </c>
      <c r="Y176" s="1">
        <v>420.01718139648438</v>
      </c>
      <c r="Z176" s="1">
        <v>23.450723648071289</v>
      </c>
      <c r="AA176" s="1">
        <v>23.425893783569336</v>
      </c>
      <c r="AB176" s="1">
        <v>53.836452484130859</v>
      </c>
      <c r="AC176" s="1">
        <v>53.779384613037109</v>
      </c>
      <c r="AD176" s="1">
        <v>300.55960083007813</v>
      </c>
      <c r="AE176" s="1">
        <v>0.94426119327545166</v>
      </c>
      <c r="AF176" s="1">
        <v>0.12659280002117157</v>
      </c>
      <c r="AG176" s="1">
        <v>99.466049194335938</v>
      </c>
      <c r="AH176" s="1">
        <v>-0.94113451242446899</v>
      </c>
      <c r="AI176" s="1">
        <v>0.14891433715820313</v>
      </c>
      <c r="AJ176" s="1">
        <v>3.7434589117765427E-2</v>
      </c>
      <c r="AK176" s="1">
        <v>8.7354378774762154E-3</v>
      </c>
      <c r="AL176" s="1">
        <v>2.4218738079071045E-2</v>
      </c>
      <c r="AM176" s="1">
        <v>5.8532292023301125E-3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87</v>
      </c>
      <c r="AV176">
        <f t="shared" si="148"/>
        <v>0.50093266805013015</v>
      </c>
      <c r="AW176">
        <f t="shared" si="149"/>
        <v>-1.2736453069061854E-5</v>
      </c>
      <c r="AX176">
        <f t="shared" si="150"/>
        <v>303.08811225891111</v>
      </c>
      <c r="AY176">
        <f t="shared" si="151"/>
        <v>303.44137039184568</v>
      </c>
      <c r="AZ176">
        <f t="shared" si="152"/>
        <v>0.15108178754713109</v>
      </c>
      <c r="BA176">
        <f t="shared" si="153"/>
        <v>5.5994925355197761E-2</v>
      </c>
      <c r="BB176">
        <f t="shared" si="154"/>
        <v>4.2453282451124359</v>
      </c>
      <c r="BC176">
        <f t="shared" si="155"/>
        <v>42.681178949994781</v>
      </c>
      <c r="BD176">
        <f t="shared" si="156"/>
        <v>19.255285166425445</v>
      </c>
      <c r="BE176">
        <f t="shared" si="157"/>
        <v>30.114741325378418</v>
      </c>
      <c r="BF176">
        <f t="shared" si="158"/>
        <v>4.2886096657432393</v>
      </c>
      <c r="BG176">
        <f t="shared" si="159"/>
        <v>-6.3958898286449277E-4</v>
      </c>
      <c r="BH176">
        <f t="shared" si="160"/>
        <v>2.330081103497796</v>
      </c>
      <c r="BI176">
        <f t="shared" si="161"/>
        <v>1.9585285622454434</v>
      </c>
      <c r="BJ176">
        <f t="shared" si="162"/>
        <v>-3.9973017360087266E-4</v>
      </c>
      <c r="BK176">
        <f t="shared" si="163"/>
        <v>-239.61946487156149</v>
      </c>
      <c r="BL176">
        <f t="shared" si="164"/>
        <v>-5.7356173488213944</v>
      </c>
      <c r="BM176">
        <f t="shared" si="165"/>
        <v>53.333104172061837</v>
      </c>
      <c r="BN176">
        <f t="shared" si="166"/>
        <v>420.56076236390004</v>
      </c>
      <c r="BO176">
        <f t="shared" si="167"/>
        <v>-1.4501633649620033E-3</v>
      </c>
    </row>
    <row r="177" spans="1:67" x14ac:dyDescent="0.25">
      <c r="A177" s="1">
        <v>165</v>
      </c>
      <c r="B177" s="1" t="s">
        <v>252</v>
      </c>
      <c r="C177" s="1" t="s">
        <v>269</v>
      </c>
      <c r="D177" s="1" t="s">
        <v>82</v>
      </c>
      <c r="E177" s="1" t="s">
        <v>83</v>
      </c>
      <c r="F177" s="1" t="s">
        <v>84</v>
      </c>
      <c r="G177" s="1" t="s">
        <v>85</v>
      </c>
      <c r="H177" s="1" t="s">
        <v>86</v>
      </c>
      <c r="I177" s="1">
        <v>1076.4999990724027</v>
      </c>
      <c r="J177" s="1">
        <v>0</v>
      </c>
      <c r="K177">
        <f t="shared" si="140"/>
        <v>-1.1506144581766986</v>
      </c>
      <c r="L177">
        <f t="shared" si="141"/>
        <v>-6.2804856442241297E-4</v>
      </c>
      <c r="M177">
        <f t="shared" si="142"/>
        <v>-2477.9221326811221</v>
      </c>
      <c r="N177">
        <f t="shared" si="143"/>
        <v>-1.2504197418435887E-2</v>
      </c>
      <c r="O177">
        <f t="shared" si="144"/>
        <v>1.9144380879837533</v>
      </c>
      <c r="P177">
        <f t="shared" si="145"/>
        <v>29.938892364501953</v>
      </c>
      <c r="Q177" s="1">
        <v>6</v>
      </c>
      <c r="R177">
        <f t="shared" si="146"/>
        <v>1.4200000166893005</v>
      </c>
      <c r="S177" s="1">
        <v>1</v>
      </c>
      <c r="T177">
        <f t="shared" si="147"/>
        <v>2.8400000333786011</v>
      </c>
      <c r="U177" s="1">
        <v>30.292182922363281</v>
      </c>
      <c r="V177" s="1">
        <v>29.938892364501953</v>
      </c>
      <c r="W177" s="1">
        <v>30.021909713745117</v>
      </c>
      <c r="X177" s="1">
        <v>417.71929931640625</v>
      </c>
      <c r="Y177" s="1">
        <v>420.02664184570313</v>
      </c>
      <c r="Z177" s="1">
        <v>23.460308074951172</v>
      </c>
      <c r="AA177" s="1">
        <v>23.435932159423828</v>
      </c>
      <c r="AB177" s="1">
        <v>53.856609344482422</v>
      </c>
      <c r="AC177" s="1">
        <v>53.800178527832031</v>
      </c>
      <c r="AD177" s="1">
        <v>300.57086181640625</v>
      </c>
      <c r="AE177" s="1">
        <v>0.93009936809539795</v>
      </c>
      <c r="AF177" s="1">
        <v>0.14416491985321045</v>
      </c>
      <c r="AG177" s="1">
        <v>99.466087341308594</v>
      </c>
      <c r="AH177" s="1">
        <v>-0.94113451242446899</v>
      </c>
      <c r="AI177" s="1">
        <v>0.14891433715820313</v>
      </c>
      <c r="AJ177" s="1">
        <v>3.7434589117765427E-2</v>
      </c>
      <c r="AK177" s="1">
        <v>8.7354378774762154E-3</v>
      </c>
      <c r="AL177" s="1">
        <v>2.4218738079071045E-2</v>
      </c>
      <c r="AM177" s="1">
        <v>5.8532292023301125E-3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87</v>
      </c>
      <c r="AV177">
        <f t="shared" si="148"/>
        <v>0.50095143636067696</v>
      </c>
      <c r="AW177">
        <f t="shared" si="149"/>
        <v>-1.2504197418435887E-5</v>
      </c>
      <c r="AX177">
        <f t="shared" si="150"/>
        <v>303.08889236450193</v>
      </c>
      <c r="AY177">
        <f t="shared" si="151"/>
        <v>303.44218292236326</v>
      </c>
      <c r="AZ177">
        <f t="shared" si="152"/>
        <v>0.14881589556896913</v>
      </c>
      <c r="BA177">
        <f t="shared" si="153"/>
        <v>5.5858392464926361E-2</v>
      </c>
      <c r="BB177">
        <f t="shared" si="154"/>
        <v>4.2455185630779866</v>
      </c>
      <c r="BC177">
        <f t="shared" si="155"/>
        <v>42.683075976537474</v>
      </c>
      <c r="BD177">
        <f t="shared" si="156"/>
        <v>19.247143817113646</v>
      </c>
      <c r="BE177">
        <f t="shared" si="157"/>
        <v>30.115537643432617</v>
      </c>
      <c r="BF177">
        <f t="shared" si="158"/>
        <v>4.2888056640149053</v>
      </c>
      <c r="BG177">
        <f t="shared" si="159"/>
        <v>-6.2818748422629306E-4</v>
      </c>
      <c r="BH177">
        <f t="shared" si="160"/>
        <v>2.3310804750942333</v>
      </c>
      <c r="BI177">
        <f t="shared" si="161"/>
        <v>1.9577251889206719</v>
      </c>
      <c r="BJ177">
        <f t="shared" si="162"/>
        <v>-3.9260469420150868E-4</v>
      </c>
      <c r="BK177">
        <f t="shared" si="163"/>
        <v>-246.46921927422216</v>
      </c>
      <c r="BL177">
        <f t="shared" si="164"/>
        <v>-5.8994403826207469</v>
      </c>
      <c r="BM177">
        <f t="shared" si="165"/>
        <v>53.354808004178331</v>
      </c>
      <c r="BN177">
        <f t="shared" si="166"/>
        <v>420.57358885284475</v>
      </c>
      <c r="BO177">
        <f t="shared" si="167"/>
        <v>-1.4596925515531973E-3</v>
      </c>
    </row>
    <row r="178" spans="1:67" x14ac:dyDescent="0.25">
      <c r="A178" s="1">
        <v>166</v>
      </c>
      <c r="B178" s="1" t="s">
        <v>253</v>
      </c>
      <c r="C178" s="1" t="s">
        <v>269</v>
      </c>
      <c r="D178" s="1" t="s">
        <v>82</v>
      </c>
      <c r="E178" s="1" t="s">
        <v>83</v>
      </c>
      <c r="F178" s="1" t="s">
        <v>84</v>
      </c>
      <c r="G178" s="1" t="s">
        <v>85</v>
      </c>
      <c r="H178" s="1" t="s">
        <v>86</v>
      </c>
      <c r="I178" s="1">
        <v>1081.9999989494681</v>
      </c>
      <c r="J178" s="1">
        <v>0</v>
      </c>
      <c r="K178">
        <f t="shared" si="140"/>
        <v>-1.1486683909937396</v>
      </c>
      <c r="L178">
        <f t="shared" si="141"/>
        <v>-5.6907750762696745E-4</v>
      </c>
      <c r="M178">
        <f t="shared" si="142"/>
        <v>-2771.5761783829621</v>
      </c>
      <c r="N178">
        <f t="shared" si="143"/>
        <v>-1.132091760207218E-2</v>
      </c>
      <c r="O178">
        <f t="shared" si="144"/>
        <v>1.9129212393407418</v>
      </c>
      <c r="P178">
        <f t="shared" si="145"/>
        <v>29.937480926513672</v>
      </c>
      <c r="Q178" s="1">
        <v>6</v>
      </c>
      <c r="R178">
        <f t="shared" si="146"/>
        <v>1.4200000166893005</v>
      </c>
      <c r="S178" s="1">
        <v>1</v>
      </c>
      <c r="T178">
        <f t="shared" si="147"/>
        <v>2.8400000333786011</v>
      </c>
      <c r="U178" s="1">
        <v>30.29237174987793</v>
      </c>
      <c r="V178" s="1">
        <v>29.937480926513672</v>
      </c>
      <c r="W178" s="1">
        <v>30.021883010864258</v>
      </c>
      <c r="X178" s="1">
        <v>417.7086181640625</v>
      </c>
      <c r="Y178" s="1">
        <v>420.01058959960938</v>
      </c>
      <c r="Z178" s="1">
        <v>23.469732284545898</v>
      </c>
      <c r="AA178" s="1">
        <v>23.447668075561523</v>
      </c>
      <c r="AB178" s="1">
        <v>53.8780517578125</v>
      </c>
      <c r="AC178" s="1">
        <v>53.826576232910156</v>
      </c>
      <c r="AD178" s="1">
        <v>300.63534545898438</v>
      </c>
      <c r="AE178" s="1">
        <v>0.93482792377471924</v>
      </c>
      <c r="AF178" s="1">
        <v>0.14163215458393097</v>
      </c>
      <c r="AG178" s="1">
        <v>99.46630859375</v>
      </c>
      <c r="AH178" s="1">
        <v>-0.94113451242446899</v>
      </c>
      <c r="AI178" s="1">
        <v>0.14891433715820313</v>
      </c>
      <c r="AJ178" s="1">
        <v>3.7434589117765427E-2</v>
      </c>
      <c r="AK178" s="1">
        <v>8.7354378774762154E-3</v>
      </c>
      <c r="AL178" s="1">
        <v>2.4218738079071045E-2</v>
      </c>
      <c r="AM178" s="1">
        <v>5.8532292023301125E-3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87</v>
      </c>
      <c r="AV178">
        <f t="shared" si="148"/>
        <v>0.5010589090983073</v>
      </c>
      <c r="AW178">
        <f t="shared" si="149"/>
        <v>-1.1320917602072179E-5</v>
      </c>
      <c r="AX178">
        <f t="shared" si="150"/>
        <v>303.08748092651365</v>
      </c>
      <c r="AY178">
        <f t="shared" si="151"/>
        <v>303.44237174987791</v>
      </c>
      <c r="AZ178">
        <f t="shared" si="152"/>
        <v>0.1495724644607499</v>
      </c>
      <c r="BA178">
        <f t="shared" si="153"/>
        <v>5.5494665999301515E-2</v>
      </c>
      <c r="BB178">
        <f t="shared" si="154"/>
        <v>4.2451742279483646</v>
      </c>
      <c r="BC178">
        <f t="shared" si="155"/>
        <v>42.679519205713355</v>
      </c>
      <c r="BD178">
        <f t="shared" si="156"/>
        <v>19.231851130151831</v>
      </c>
      <c r="BE178">
        <f t="shared" si="157"/>
        <v>30.114926338195801</v>
      </c>
      <c r="BF178">
        <f t="shared" si="158"/>
        <v>4.2886552023701325</v>
      </c>
      <c r="BG178">
        <f t="shared" si="159"/>
        <v>-5.6919156189161411E-4</v>
      </c>
      <c r="BH178">
        <f t="shared" si="160"/>
        <v>2.3322529886076229</v>
      </c>
      <c r="BI178">
        <f t="shared" si="161"/>
        <v>1.9564022137625097</v>
      </c>
      <c r="BJ178">
        <f t="shared" si="162"/>
        <v>-3.5573447736097932E-4</v>
      </c>
      <c r="BK178">
        <f t="shared" si="163"/>
        <v>-275.67845145012603</v>
      </c>
      <c r="BL178">
        <f t="shared" si="164"/>
        <v>-6.5988245225556561</v>
      </c>
      <c r="BM178">
        <f t="shared" si="165"/>
        <v>53.388756385048296</v>
      </c>
      <c r="BN178">
        <f t="shared" si="166"/>
        <v>420.55661153961506</v>
      </c>
      <c r="BO178">
        <f t="shared" si="167"/>
        <v>-1.4582097917676764E-3</v>
      </c>
    </row>
    <row r="179" spans="1:67" x14ac:dyDescent="0.25">
      <c r="A179" s="1">
        <v>167</v>
      </c>
      <c r="B179" s="1" t="s">
        <v>254</v>
      </c>
      <c r="C179" s="1" t="s">
        <v>269</v>
      </c>
      <c r="D179" s="1" t="s">
        <v>82</v>
      </c>
      <c r="E179" s="1" t="s">
        <v>83</v>
      </c>
      <c r="F179" s="1" t="s">
        <v>84</v>
      </c>
      <c r="G179" s="1" t="s">
        <v>85</v>
      </c>
      <c r="H179" s="1" t="s">
        <v>86</v>
      </c>
      <c r="I179" s="1">
        <v>1086.9999988377094</v>
      </c>
      <c r="J179" s="1">
        <v>0</v>
      </c>
      <c r="K179">
        <f t="shared" si="140"/>
        <v>-1.1499953616357366</v>
      </c>
      <c r="L179">
        <f t="shared" si="141"/>
        <v>-5.5771951638419889E-4</v>
      </c>
      <c r="M179">
        <f t="shared" si="142"/>
        <v>-2840.0735299403673</v>
      </c>
      <c r="N179">
        <f t="shared" si="143"/>
        <v>-1.1088999361443816E-2</v>
      </c>
      <c r="O179">
        <f t="shared" si="144"/>
        <v>1.9118926229094209</v>
      </c>
      <c r="P179">
        <f t="shared" si="145"/>
        <v>29.937046051025391</v>
      </c>
      <c r="Q179" s="1">
        <v>6</v>
      </c>
      <c r="R179">
        <f t="shared" si="146"/>
        <v>1.4200000166893005</v>
      </c>
      <c r="S179" s="1">
        <v>1</v>
      </c>
      <c r="T179">
        <f t="shared" si="147"/>
        <v>2.8400000333786011</v>
      </c>
      <c r="U179" s="1">
        <v>30.292142868041992</v>
      </c>
      <c r="V179" s="1">
        <v>29.937046051025391</v>
      </c>
      <c r="W179" s="1">
        <v>30.021671295166016</v>
      </c>
      <c r="X179" s="1">
        <v>417.71597290039063</v>
      </c>
      <c r="Y179" s="1">
        <v>420.02041625976563</v>
      </c>
      <c r="Z179" s="1">
        <v>23.478544235229492</v>
      </c>
      <c r="AA179" s="1">
        <v>23.456932067871094</v>
      </c>
      <c r="AB179" s="1">
        <v>53.898624420166016</v>
      </c>
      <c r="AC179" s="1">
        <v>53.84844970703125</v>
      </c>
      <c r="AD179" s="1">
        <v>300.63302612304688</v>
      </c>
      <c r="AE179" s="1">
        <v>0.96092861890792847</v>
      </c>
      <c r="AF179" s="1">
        <v>0.11176431179046631</v>
      </c>
      <c r="AG179" s="1">
        <v>99.466354370117188</v>
      </c>
      <c r="AH179" s="1">
        <v>-0.94113451242446899</v>
      </c>
      <c r="AI179" s="1">
        <v>0.14891433715820313</v>
      </c>
      <c r="AJ179" s="1">
        <v>3.7434589117765427E-2</v>
      </c>
      <c r="AK179" s="1">
        <v>8.7354378774762154E-3</v>
      </c>
      <c r="AL179" s="1">
        <v>2.4218738079071045E-2</v>
      </c>
      <c r="AM179" s="1">
        <v>5.8532292023301125E-3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87</v>
      </c>
      <c r="AV179">
        <f t="shared" si="148"/>
        <v>0.50105504353841146</v>
      </c>
      <c r="AW179">
        <f t="shared" si="149"/>
        <v>-1.1088999361443816E-5</v>
      </c>
      <c r="AX179">
        <f t="shared" si="150"/>
        <v>303.08704605102537</v>
      </c>
      <c r="AY179">
        <f t="shared" si="151"/>
        <v>303.44214286804197</v>
      </c>
      <c r="AZ179">
        <f t="shared" si="152"/>
        <v>0.15374857558872002</v>
      </c>
      <c r="BA179">
        <f t="shared" si="153"/>
        <v>5.5454161131724855E-2</v>
      </c>
      <c r="BB179">
        <f t="shared" si="154"/>
        <v>4.245068140408053</v>
      </c>
      <c r="BC179">
        <f t="shared" si="155"/>
        <v>42.678432996669727</v>
      </c>
      <c r="BD179">
        <f t="shared" si="156"/>
        <v>19.221500928798633</v>
      </c>
      <c r="BE179">
        <f t="shared" si="157"/>
        <v>30.114594459533691</v>
      </c>
      <c r="BF179">
        <f t="shared" si="158"/>
        <v>4.2885735184115727</v>
      </c>
      <c r="BG179">
        <f t="shared" si="159"/>
        <v>-5.5782906291643067E-4</v>
      </c>
      <c r="BH179">
        <f t="shared" si="160"/>
        <v>2.3331755174986322</v>
      </c>
      <c r="BI179">
        <f t="shared" si="161"/>
        <v>1.9553980009129406</v>
      </c>
      <c r="BJ179">
        <f t="shared" si="162"/>
        <v>-3.4863332059628671E-4</v>
      </c>
      <c r="BK179">
        <f t="shared" si="163"/>
        <v>-282.49176016623818</v>
      </c>
      <c r="BL179">
        <f t="shared" si="164"/>
        <v>-6.761751143506074</v>
      </c>
      <c r="BM179">
        <f t="shared" si="165"/>
        <v>53.412645317251936</v>
      </c>
      <c r="BN179">
        <f t="shared" si="166"/>
        <v>420.56706897806203</v>
      </c>
      <c r="BO179">
        <f t="shared" si="167"/>
        <v>-1.4605112691488105E-3</v>
      </c>
    </row>
    <row r="180" spans="1:67" x14ac:dyDescent="0.25">
      <c r="A180" s="1">
        <v>168</v>
      </c>
      <c r="B180" s="1" t="s">
        <v>255</v>
      </c>
      <c r="C180" s="1" t="s">
        <v>269</v>
      </c>
      <c r="D180" s="1" t="s">
        <v>82</v>
      </c>
      <c r="E180" s="1" t="s">
        <v>83</v>
      </c>
      <c r="F180" s="1" t="s">
        <v>84</v>
      </c>
      <c r="G180" s="1" t="s">
        <v>85</v>
      </c>
      <c r="H180" s="1" t="s">
        <v>86</v>
      </c>
      <c r="I180" s="1">
        <v>1091.9999987259507</v>
      </c>
      <c r="J180" s="1">
        <v>0</v>
      </c>
      <c r="K180">
        <f t="shared" si="140"/>
        <v>-1.1404019331234516</v>
      </c>
      <c r="L180">
        <f t="shared" si="141"/>
        <v>-4.991532824283805E-4</v>
      </c>
      <c r="M180">
        <f t="shared" si="142"/>
        <v>-3190.8761923131187</v>
      </c>
      <c r="N180">
        <f t="shared" si="143"/>
        <v>-9.918399228030202E-3</v>
      </c>
      <c r="O180">
        <f t="shared" si="144"/>
        <v>1.9107417413844079</v>
      </c>
      <c r="P180">
        <f t="shared" si="145"/>
        <v>29.936891555786133</v>
      </c>
      <c r="Q180" s="1">
        <v>6</v>
      </c>
      <c r="R180">
        <f t="shared" si="146"/>
        <v>1.4200000166893005</v>
      </c>
      <c r="S180" s="1">
        <v>1</v>
      </c>
      <c r="T180">
        <f t="shared" si="147"/>
        <v>2.8400000333786011</v>
      </c>
      <c r="U180" s="1">
        <v>30.291858673095703</v>
      </c>
      <c r="V180" s="1">
        <v>29.936891555786133</v>
      </c>
      <c r="W180" s="1">
        <v>30.021965026855469</v>
      </c>
      <c r="X180" s="1">
        <v>417.72598266601563</v>
      </c>
      <c r="Y180" s="1">
        <v>420.0101318359375</v>
      </c>
      <c r="Z180" s="1">
        <v>23.487409591674805</v>
      </c>
      <c r="AA180" s="1">
        <v>23.468080520629883</v>
      </c>
      <c r="AB180" s="1">
        <v>53.919486999511719</v>
      </c>
      <c r="AC180" s="1">
        <v>53.874824523925781</v>
      </c>
      <c r="AD180" s="1">
        <v>300.6549072265625</v>
      </c>
      <c r="AE180" s="1">
        <v>0.96669715642929077</v>
      </c>
      <c r="AF180" s="1">
        <v>0.10289867222309113</v>
      </c>
      <c r="AG180" s="1">
        <v>99.466537475585938</v>
      </c>
      <c r="AH180" s="1">
        <v>-0.94113451242446899</v>
      </c>
      <c r="AI180" s="1">
        <v>0.14891433715820313</v>
      </c>
      <c r="AJ180" s="1">
        <v>3.7434589117765427E-2</v>
      </c>
      <c r="AK180" s="1">
        <v>8.7354378774762154E-3</v>
      </c>
      <c r="AL180" s="1">
        <v>2.4218738079071045E-2</v>
      </c>
      <c r="AM180" s="1">
        <v>5.8532292023301125E-3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87</v>
      </c>
      <c r="AV180">
        <f t="shared" si="148"/>
        <v>0.50109151204427083</v>
      </c>
      <c r="AW180">
        <f t="shared" si="149"/>
        <v>-9.9183992280302026E-6</v>
      </c>
      <c r="AX180">
        <f t="shared" si="150"/>
        <v>303.08689155578611</v>
      </c>
      <c r="AY180">
        <f t="shared" si="151"/>
        <v>303.44185867309568</v>
      </c>
      <c r="AZ180">
        <f t="shared" si="152"/>
        <v>0.15467154157150809</v>
      </c>
      <c r="BA180">
        <f t="shared" si="153"/>
        <v>5.4863918795957894E-2</v>
      </c>
      <c r="BB180">
        <f t="shared" si="154"/>
        <v>4.2450304519697086</v>
      </c>
      <c r="BC180">
        <f t="shared" si="155"/>
        <v>42.677975525303182</v>
      </c>
      <c r="BD180">
        <f t="shared" si="156"/>
        <v>19.209895004673299</v>
      </c>
      <c r="BE180">
        <f t="shared" si="157"/>
        <v>30.114375114440918</v>
      </c>
      <c r="BF180">
        <f t="shared" si="158"/>
        <v>4.2885195326313896</v>
      </c>
      <c r="BG180">
        <f t="shared" si="159"/>
        <v>-4.992410281308402E-4</v>
      </c>
      <c r="BH180">
        <f t="shared" si="160"/>
        <v>2.3342887105853007</v>
      </c>
      <c r="BI180">
        <f t="shared" si="161"/>
        <v>1.9542308220460889</v>
      </c>
      <c r="BJ180">
        <f t="shared" si="162"/>
        <v>-3.1201775799224454E-4</v>
      </c>
      <c r="BK180">
        <f t="shared" si="163"/>
        <v>-317.38540636266782</v>
      </c>
      <c r="BL180">
        <f t="shared" si="164"/>
        <v>-7.5971409983974496</v>
      </c>
      <c r="BM180">
        <f t="shared" si="165"/>
        <v>53.4409785702085</v>
      </c>
      <c r="BN180">
        <f t="shared" si="166"/>
        <v>420.55222429777638</v>
      </c>
      <c r="BO180">
        <f t="shared" si="167"/>
        <v>-1.449146901344708E-3</v>
      </c>
    </row>
    <row r="181" spans="1:67" x14ac:dyDescent="0.25">
      <c r="A181" s="1">
        <v>169</v>
      </c>
      <c r="B181" s="1" t="s">
        <v>256</v>
      </c>
      <c r="C181" s="1" t="s">
        <v>269</v>
      </c>
      <c r="D181" s="1" t="s">
        <v>82</v>
      </c>
      <c r="E181" s="1" t="s">
        <v>83</v>
      </c>
      <c r="F181" s="1" t="s">
        <v>84</v>
      </c>
      <c r="G181" s="1" t="s">
        <v>85</v>
      </c>
      <c r="H181" s="1" t="s">
        <v>86</v>
      </c>
      <c r="I181" s="1">
        <v>1097.4999986030161</v>
      </c>
      <c r="J181" s="1">
        <v>0</v>
      </c>
      <c r="K181">
        <f t="shared" si="140"/>
        <v>-1.1409689825020137</v>
      </c>
      <c r="L181">
        <f t="shared" si="141"/>
        <v>-5.2498937409705695E-4</v>
      </c>
      <c r="M181">
        <f t="shared" si="142"/>
        <v>-3015.5029151852659</v>
      </c>
      <c r="N181">
        <f t="shared" si="143"/>
        <v>-1.0428985363906252E-2</v>
      </c>
      <c r="O181">
        <f t="shared" si="144"/>
        <v>1.9102075107624388</v>
      </c>
      <c r="P181">
        <f t="shared" si="145"/>
        <v>29.938177108764648</v>
      </c>
      <c r="Q181" s="1">
        <v>6</v>
      </c>
      <c r="R181">
        <f t="shared" si="146"/>
        <v>1.4200000166893005</v>
      </c>
      <c r="S181" s="1">
        <v>1</v>
      </c>
      <c r="T181">
        <f t="shared" si="147"/>
        <v>2.8400000333786011</v>
      </c>
      <c r="U181" s="1">
        <v>30.291725158691406</v>
      </c>
      <c r="V181" s="1">
        <v>29.938177108764648</v>
      </c>
      <c r="W181" s="1">
        <v>30.021873474121094</v>
      </c>
      <c r="X181" s="1">
        <v>417.72860717773438</v>
      </c>
      <c r="Y181" s="1">
        <v>420.01461791992188</v>
      </c>
      <c r="Z181" s="1">
        <v>23.496866226196289</v>
      </c>
      <c r="AA181" s="1">
        <v>23.476539611816406</v>
      </c>
      <c r="AB181" s="1">
        <v>53.942070007324219</v>
      </c>
      <c r="AC181" s="1">
        <v>53.895824432373047</v>
      </c>
      <c r="AD181" s="1">
        <v>300.61520385742188</v>
      </c>
      <c r="AE181" s="1">
        <v>0.96350538730621338</v>
      </c>
      <c r="AF181" s="1">
        <v>0.11561576277017593</v>
      </c>
      <c r="AG181" s="1">
        <v>99.466812133789063</v>
      </c>
      <c r="AH181" s="1">
        <v>-0.94113451242446899</v>
      </c>
      <c r="AI181" s="1">
        <v>0.14891433715820313</v>
      </c>
      <c r="AJ181" s="1">
        <v>3.7434589117765427E-2</v>
      </c>
      <c r="AK181" s="1">
        <v>8.7354378774762154E-3</v>
      </c>
      <c r="AL181" s="1">
        <v>2.4218738079071045E-2</v>
      </c>
      <c r="AM181" s="1">
        <v>5.8532292023301125E-3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87</v>
      </c>
      <c r="AV181">
        <f t="shared" si="148"/>
        <v>0.50102533976236963</v>
      </c>
      <c r="AW181">
        <f t="shared" si="149"/>
        <v>-1.0428985363906252E-5</v>
      </c>
      <c r="AX181">
        <f t="shared" si="150"/>
        <v>303.08817710876463</v>
      </c>
      <c r="AY181">
        <f t="shared" si="151"/>
        <v>303.44172515869138</v>
      </c>
      <c r="AZ181">
        <f t="shared" si="152"/>
        <v>0.15416085852323036</v>
      </c>
      <c r="BA181">
        <f t="shared" si="153"/>
        <v>5.4920004014985736E-2</v>
      </c>
      <c r="BB181">
        <f t="shared" si="154"/>
        <v>4.2453440658824384</v>
      </c>
      <c r="BC181">
        <f t="shared" si="155"/>
        <v>42.681010628672666</v>
      </c>
      <c r="BD181">
        <f t="shared" si="156"/>
        <v>19.20447101685626</v>
      </c>
      <c r="BE181">
        <f t="shared" si="157"/>
        <v>30.114951133728027</v>
      </c>
      <c r="BF181">
        <f t="shared" si="158"/>
        <v>4.2886613052490565</v>
      </c>
      <c r="BG181">
        <f t="shared" si="159"/>
        <v>-5.250864391667066E-4</v>
      </c>
      <c r="BH181">
        <f t="shared" si="160"/>
        <v>2.3351365551199996</v>
      </c>
      <c r="BI181">
        <f t="shared" si="161"/>
        <v>1.9535247501290569</v>
      </c>
      <c r="BJ181">
        <f t="shared" si="162"/>
        <v>-3.2817030240878966E-4</v>
      </c>
      <c r="BK181">
        <f t="shared" si="163"/>
        <v>-299.94246195362609</v>
      </c>
      <c r="BL181">
        <f t="shared" si="164"/>
        <v>-7.179518965599879</v>
      </c>
      <c r="BM181">
        <f t="shared" si="165"/>
        <v>53.456734504255252</v>
      </c>
      <c r="BN181">
        <f t="shared" si="166"/>
        <v>420.55697992987768</v>
      </c>
      <c r="BO181">
        <f t="shared" si="167"/>
        <v>-1.4502785326585257E-3</v>
      </c>
    </row>
    <row r="182" spans="1:67" x14ac:dyDescent="0.25">
      <c r="A182" s="1">
        <v>170</v>
      </c>
      <c r="B182" s="1" t="s">
        <v>257</v>
      </c>
      <c r="C182" s="1" t="s">
        <v>269</v>
      </c>
      <c r="D182" s="1" t="s">
        <v>82</v>
      </c>
      <c r="E182" s="1" t="s">
        <v>83</v>
      </c>
      <c r="F182" s="1" t="s">
        <v>84</v>
      </c>
      <c r="G182" s="1" t="s">
        <v>85</v>
      </c>
      <c r="H182" s="1" t="s">
        <v>86</v>
      </c>
      <c r="I182" s="1">
        <v>1102.4999984912574</v>
      </c>
      <c r="J182" s="1">
        <v>0</v>
      </c>
      <c r="K182">
        <f t="shared" si="140"/>
        <v>-1.1298109888777583</v>
      </c>
      <c r="L182">
        <f t="shared" si="141"/>
        <v>-5.1345510811521189E-4</v>
      </c>
      <c r="M182">
        <f t="shared" si="142"/>
        <v>-3058.2071738096715</v>
      </c>
      <c r="N182">
        <f t="shared" si="143"/>
        <v>-1.019641656721953E-2</v>
      </c>
      <c r="O182">
        <f t="shared" si="144"/>
        <v>1.9095660108761163</v>
      </c>
      <c r="P182">
        <f t="shared" si="145"/>
        <v>29.938905715942383</v>
      </c>
      <c r="Q182" s="1">
        <v>6</v>
      </c>
      <c r="R182">
        <f t="shared" si="146"/>
        <v>1.4200000166893005</v>
      </c>
      <c r="S182" s="1">
        <v>1</v>
      </c>
      <c r="T182">
        <f t="shared" si="147"/>
        <v>2.8400000333786011</v>
      </c>
      <c r="U182" s="1">
        <v>30.29157829284668</v>
      </c>
      <c r="V182" s="1">
        <v>29.938905715942383</v>
      </c>
      <c r="W182" s="1">
        <v>30.021995544433594</v>
      </c>
      <c r="X182" s="1">
        <v>417.7318115234375</v>
      </c>
      <c r="Y182" s="1">
        <v>419.99530029296875</v>
      </c>
      <c r="Z182" s="1">
        <v>23.504592895507813</v>
      </c>
      <c r="AA182" s="1">
        <v>23.484720230102539</v>
      </c>
      <c r="AB182" s="1">
        <v>53.960697174072266</v>
      </c>
      <c r="AC182" s="1">
        <v>53.915504455566406</v>
      </c>
      <c r="AD182" s="1">
        <v>300.6226806640625</v>
      </c>
      <c r="AE182" s="1">
        <v>0.96485370397567749</v>
      </c>
      <c r="AF182" s="1">
        <v>0.13624884188175201</v>
      </c>
      <c r="AG182" s="1">
        <v>99.467048645019531</v>
      </c>
      <c r="AH182" s="1">
        <v>-0.94113451242446899</v>
      </c>
      <c r="AI182" s="1">
        <v>0.14891433715820313</v>
      </c>
      <c r="AJ182" s="1">
        <v>3.7434589117765427E-2</v>
      </c>
      <c r="AK182" s="1">
        <v>8.7354378774762154E-3</v>
      </c>
      <c r="AL182" s="1">
        <v>2.4218738079071045E-2</v>
      </c>
      <c r="AM182" s="1">
        <v>5.8532292023301125E-3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87</v>
      </c>
      <c r="AV182">
        <f t="shared" si="148"/>
        <v>0.50103780110677076</v>
      </c>
      <c r="AW182">
        <f t="shared" si="149"/>
        <v>-1.019641656721953E-5</v>
      </c>
      <c r="AX182">
        <f t="shared" si="150"/>
        <v>303.08890571594236</v>
      </c>
      <c r="AY182">
        <f t="shared" si="151"/>
        <v>303.44157829284666</v>
      </c>
      <c r="AZ182">
        <f t="shared" si="152"/>
        <v>0.15437658918552266</v>
      </c>
      <c r="BA182">
        <f t="shared" si="153"/>
        <v>5.4687879614431653E-2</v>
      </c>
      <c r="BB182">
        <f t="shared" si="154"/>
        <v>4.2455218204184</v>
      </c>
      <c r="BC182">
        <f t="shared" si="155"/>
        <v>42.682696211987988</v>
      </c>
      <c r="BD182">
        <f t="shared" si="156"/>
        <v>19.197975981885449</v>
      </c>
      <c r="BE182">
        <f t="shared" si="157"/>
        <v>30.115242004394531</v>
      </c>
      <c r="BF182">
        <f t="shared" si="158"/>
        <v>4.2887328972784573</v>
      </c>
      <c r="BG182">
        <f t="shared" si="159"/>
        <v>-5.135479545297951E-4</v>
      </c>
      <c r="BH182">
        <f t="shared" si="160"/>
        <v>2.3359558095422837</v>
      </c>
      <c r="BI182">
        <f t="shared" si="161"/>
        <v>1.9527770877361736</v>
      </c>
      <c r="BJ182">
        <f t="shared" si="162"/>
        <v>-3.2095912861953034E-4</v>
      </c>
      <c r="BK182">
        <f t="shared" si="163"/>
        <v>-304.19084172387431</v>
      </c>
      <c r="BL182">
        <f t="shared" si="164"/>
        <v>-7.2815271306045846</v>
      </c>
      <c r="BM182">
        <f t="shared" si="165"/>
        <v>53.474264680808581</v>
      </c>
      <c r="BN182">
        <f t="shared" si="166"/>
        <v>420.53235832714438</v>
      </c>
      <c r="BO182">
        <f t="shared" si="167"/>
        <v>-1.4366507276364238E-3</v>
      </c>
    </row>
    <row r="183" spans="1:67" x14ac:dyDescent="0.25">
      <c r="A183" s="1">
        <v>171</v>
      </c>
      <c r="B183" s="1" t="s">
        <v>258</v>
      </c>
      <c r="C183" s="1" t="s">
        <v>269</v>
      </c>
      <c r="D183" s="1" t="s">
        <v>82</v>
      </c>
      <c r="E183" s="1" t="s">
        <v>83</v>
      </c>
      <c r="F183" s="1" t="s">
        <v>84</v>
      </c>
      <c r="G183" s="1" t="s">
        <v>85</v>
      </c>
      <c r="H183" s="1" t="s">
        <v>86</v>
      </c>
      <c r="I183" s="1">
        <v>1107.4999983794987</v>
      </c>
      <c r="J183" s="1">
        <v>0</v>
      </c>
      <c r="K183">
        <f t="shared" si="140"/>
        <v>-1.1327861791764791</v>
      </c>
      <c r="L183">
        <f t="shared" si="141"/>
        <v>-5.4448786868812606E-4</v>
      </c>
      <c r="M183">
        <f t="shared" si="142"/>
        <v>-2869.3066857994372</v>
      </c>
      <c r="N183">
        <f t="shared" si="143"/>
        <v>-1.0808990683264925E-2</v>
      </c>
      <c r="O183">
        <f t="shared" si="144"/>
        <v>1.9088896191728568</v>
      </c>
      <c r="P183">
        <f t="shared" si="145"/>
        <v>29.938825607299805</v>
      </c>
      <c r="Q183" s="1">
        <v>6</v>
      </c>
      <c r="R183">
        <f t="shared" si="146"/>
        <v>1.4200000166893005</v>
      </c>
      <c r="S183" s="1">
        <v>1</v>
      </c>
      <c r="T183">
        <f t="shared" si="147"/>
        <v>2.8400000333786011</v>
      </c>
      <c r="U183" s="1">
        <v>30.291355133056641</v>
      </c>
      <c r="V183" s="1">
        <v>29.938825607299805</v>
      </c>
      <c r="W183" s="1">
        <v>30.021400451660156</v>
      </c>
      <c r="X183" s="1">
        <v>417.7235107421875</v>
      </c>
      <c r="Y183" s="1">
        <v>419.99368286132813</v>
      </c>
      <c r="Z183" s="1">
        <v>23.512367248535156</v>
      </c>
      <c r="AA183" s="1">
        <v>23.491298675537109</v>
      </c>
      <c r="AB183" s="1">
        <v>53.979537963867188</v>
      </c>
      <c r="AC183" s="1">
        <v>53.931316375732422</v>
      </c>
      <c r="AD183" s="1">
        <v>300.59197998046875</v>
      </c>
      <c r="AE183" s="1">
        <v>0.97196924686431885</v>
      </c>
      <c r="AF183" s="1">
        <v>0.12469206005334854</v>
      </c>
      <c r="AG183" s="1">
        <v>99.467155456542969</v>
      </c>
      <c r="AH183" s="1">
        <v>-0.94113451242446899</v>
      </c>
      <c r="AI183" s="1">
        <v>0.14891433715820313</v>
      </c>
      <c r="AJ183" s="1">
        <v>3.7434589117765427E-2</v>
      </c>
      <c r="AK183" s="1">
        <v>8.7354378774762154E-3</v>
      </c>
      <c r="AL183" s="1">
        <v>2.4218738079071045E-2</v>
      </c>
      <c r="AM183" s="1">
        <v>5.8532292023301125E-3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87</v>
      </c>
      <c r="AV183">
        <f t="shared" si="148"/>
        <v>0.50098663330078119</v>
      </c>
      <c r="AW183">
        <f t="shared" si="149"/>
        <v>-1.0808990683264924E-5</v>
      </c>
      <c r="AX183">
        <f t="shared" si="150"/>
        <v>303.08882560729978</v>
      </c>
      <c r="AY183">
        <f t="shared" si="151"/>
        <v>303.44135513305662</v>
      </c>
      <c r="AZ183">
        <f t="shared" si="152"/>
        <v>0.15551507602225811</v>
      </c>
      <c r="BA183">
        <f t="shared" si="153"/>
        <v>5.4986320766328721E-2</v>
      </c>
      <c r="BB183">
        <f t="shared" si="154"/>
        <v>4.2455022764085886</v>
      </c>
      <c r="BC183">
        <f t="shared" si="155"/>
        <v>42.682453890655815</v>
      </c>
      <c r="BD183">
        <f t="shared" si="156"/>
        <v>19.191155215118705</v>
      </c>
      <c r="BE183">
        <f t="shared" si="157"/>
        <v>30.115090370178223</v>
      </c>
      <c r="BF183">
        <f t="shared" si="158"/>
        <v>4.2886955754020342</v>
      </c>
      <c r="BG183">
        <f t="shared" si="159"/>
        <v>-5.445922785069793E-4</v>
      </c>
      <c r="BH183">
        <f t="shared" si="160"/>
        <v>2.3366126572357317</v>
      </c>
      <c r="BI183">
        <f t="shared" si="161"/>
        <v>1.9520829181663024</v>
      </c>
      <c r="BJ183">
        <f t="shared" si="162"/>
        <v>-3.4036079195702128E-4</v>
      </c>
      <c r="BK183">
        <f t="shared" si="163"/>
        <v>-285.40177416891072</v>
      </c>
      <c r="BL183">
        <f t="shared" si="164"/>
        <v>-6.83178534079717</v>
      </c>
      <c r="BM183">
        <f t="shared" si="165"/>
        <v>53.489869867029164</v>
      </c>
      <c r="BN183">
        <f t="shared" si="166"/>
        <v>420.5321551584812</v>
      </c>
      <c r="BO183">
        <f t="shared" si="167"/>
        <v>-1.4408549873786514E-3</v>
      </c>
    </row>
    <row r="184" spans="1:67" x14ac:dyDescent="0.25">
      <c r="A184" s="1">
        <v>172</v>
      </c>
      <c r="B184" s="1" t="s">
        <v>259</v>
      </c>
      <c r="C184" s="1" t="s">
        <v>269</v>
      </c>
      <c r="D184" s="1" t="s">
        <v>82</v>
      </c>
      <c r="E184" s="1" t="s">
        <v>83</v>
      </c>
      <c r="F184" s="1" t="s">
        <v>84</v>
      </c>
      <c r="G184" s="1" t="s">
        <v>85</v>
      </c>
      <c r="H184" s="1" t="s">
        <v>86</v>
      </c>
      <c r="I184" s="1">
        <v>1112.9999982565641</v>
      </c>
      <c r="J184" s="1">
        <v>0</v>
      </c>
      <c r="K184">
        <f t="shared" si="140"/>
        <v>-1.1570948096317164</v>
      </c>
      <c r="L184">
        <f t="shared" si="141"/>
        <v>-5.2648994736679568E-4</v>
      </c>
      <c r="M184">
        <f t="shared" si="142"/>
        <v>-3054.040293510644</v>
      </c>
      <c r="N184">
        <f t="shared" si="143"/>
        <v>-1.044424876619192E-2</v>
      </c>
      <c r="O184">
        <f t="shared" si="144"/>
        <v>1.9075310817611357</v>
      </c>
      <c r="P184">
        <f t="shared" si="145"/>
        <v>29.937385559082031</v>
      </c>
      <c r="Q184" s="1">
        <v>6</v>
      </c>
      <c r="R184">
        <f t="shared" si="146"/>
        <v>1.4200000166893005</v>
      </c>
      <c r="S184" s="1">
        <v>1</v>
      </c>
      <c r="T184">
        <f t="shared" si="147"/>
        <v>2.8400000333786011</v>
      </c>
      <c r="U184" s="1">
        <v>30.291549682617188</v>
      </c>
      <c r="V184" s="1">
        <v>29.937385559082031</v>
      </c>
      <c r="W184" s="1">
        <v>30.021335601806641</v>
      </c>
      <c r="X184" s="1">
        <v>417.69216918945313</v>
      </c>
      <c r="Y184" s="1">
        <v>420.0107421875</v>
      </c>
      <c r="Z184" s="1">
        <v>23.521818161010742</v>
      </c>
      <c r="AA184" s="1">
        <v>23.501459121704102</v>
      </c>
      <c r="AB184" s="1">
        <v>54.000389099121094</v>
      </c>
      <c r="AC184" s="1">
        <v>53.953506469726563</v>
      </c>
      <c r="AD184" s="1">
        <v>300.56802368164063</v>
      </c>
      <c r="AE184" s="1">
        <v>0.96371763944625854</v>
      </c>
      <c r="AF184" s="1">
        <v>9.7938112914562225E-2</v>
      </c>
      <c r="AG184" s="1">
        <v>99.467010498046875</v>
      </c>
      <c r="AH184" s="1">
        <v>-0.94113451242446899</v>
      </c>
      <c r="AI184" s="1">
        <v>0.14891433715820313</v>
      </c>
      <c r="AJ184" s="1">
        <v>3.7434589117765427E-2</v>
      </c>
      <c r="AK184" s="1">
        <v>8.7354378774762154E-3</v>
      </c>
      <c r="AL184" s="1">
        <v>2.4218738079071045E-2</v>
      </c>
      <c r="AM184" s="1">
        <v>5.8532292023301125E-3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87</v>
      </c>
      <c r="AV184">
        <f t="shared" si="148"/>
        <v>0.50094670613606762</v>
      </c>
      <c r="AW184">
        <f t="shared" si="149"/>
        <v>-1.044424876619192E-5</v>
      </c>
      <c r="AX184">
        <f t="shared" si="150"/>
        <v>303.08738555908201</v>
      </c>
      <c r="AY184">
        <f t="shared" si="151"/>
        <v>303.44154968261716</v>
      </c>
      <c r="AZ184">
        <f t="shared" si="152"/>
        <v>0.15419481886487851</v>
      </c>
      <c r="BA184">
        <f t="shared" si="153"/>
        <v>5.5011434093914083E-2</v>
      </c>
      <c r="BB184">
        <f t="shared" si="154"/>
        <v>4.2451509629390971</v>
      </c>
      <c r="BC184">
        <f t="shared" si="155"/>
        <v>42.678984134367397</v>
      </c>
      <c r="BD184">
        <f t="shared" si="156"/>
        <v>19.177525012663295</v>
      </c>
      <c r="BE184">
        <f t="shared" si="157"/>
        <v>30.114467620849609</v>
      </c>
      <c r="BF184">
        <f t="shared" si="158"/>
        <v>4.2885423004751653</v>
      </c>
      <c r="BG184">
        <f t="shared" si="159"/>
        <v>-5.2658756816179118E-4</v>
      </c>
      <c r="BH184">
        <f t="shared" si="160"/>
        <v>2.3376198811779614</v>
      </c>
      <c r="BI184">
        <f t="shared" si="161"/>
        <v>1.9509224192972039</v>
      </c>
      <c r="BJ184">
        <f t="shared" si="162"/>
        <v>-3.2910845809039509E-4</v>
      </c>
      <c r="BK184">
        <f t="shared" si="163"/>
        <v>-303.77625793608138</v>
      </c>
      <c r="BL184">
        <f t="shared" si="164"/>
        <v>-7.2713385319732327</v>
      </c>
      <c r="BM184">
        <f t="shared" si="165"/>
        <v>53.519258186105475</v>
      </c>
      <c r="BN184">
        <f t="shared" si="166"/>
        <v>420.56076964336046</v>
      </c>
      <c r="BO184">
        <f t="shared" si="167"/>
        <v>-1.4724829402180558E-3</v>
      </c>
    </row>
    <row r="185" spans="1:67" x14ac:dyDescent="0.25">
      <c r="A185" s="1">
        <v>173</v>
      </c>
      <c r="B185" s="1" t="s">
        <v>260</v>
      </c>
      <c r="C185" s="1" t="s">
        <v>269</v>
      </c>
      <c r="D185" s="1" t="s">
        <v>82</v>
      </c>
      <c r="E185" s="1" t="s">
        <v>83</v>
      </c>
      <c r="F185" s="1" t="s">
        <v>84</v>
      </c>
      <c r="G185" s="1" t="s">
        <v>85</v>
      </c>
      <c r="H185" s="1" t="s">
        <v>86</v>
      </c>
      <c r="I185" s="1">
        <v>1117.9999981448054</v>
      </c>
      <c r="J185" s="1">
        <v>0</v>
      </c>
      <c r="K185">
        <f t="shared" si="140"/>
        <v>-1.1604486659992195</v>
      </c>
      <c r="L185">
        <f t="shared" si="141"/>
        <v>-4.9218957601165035E-4</v>
      </c>
      <c r="M185">
        <f t="shared" si="142"/>
        <v>-3306.0279879475238</v>
      </c>
      <c r="N185">
        <f t="shared" si="143"/>
        <v>-9.7567937682807339E-3</v>
      </c>
      <c r="O185">
        <f t="shared" si="144"/>
        <v>1.906174477373014</v>
      </c>
      <c r="P185">
        <f t="shared" si="145"/>
        <v>29.93562126159668</v>
      </c>
      <c r="Q185" s="1">
        <v>6</v>
      </c>
      <c r="R185">
        <f t="shared" si="146"/>
        <v>1.4200000166893005</v>
      </c>
      <c r="S185" s="1">
        <v>1</v>
      </c>
      <c r="T185">
        <f t="shared" si="147"/>
        <v>2.8400000333786011</v>
      </c>
      <c r="U185" s="1">
        <v>30.291730880737305</v>
      </c>
      <c r="V185" s="1">
        <v>29.93562126159668</v>
      </c>
      <c r="W185" s="1">
        <v>30.021198272705078</v>
      </c>
      <c r="X185" s="1">
        <v>417.68951416015625</v>
      </c>
      <c r="Y185" s="1">
        <v>420.01412963867188</v>
      </c>
      <c r="Z185" s="1">
        <v>23.529825210571289</v>
      </c>
      <c r="AA185" s="1">
        <v>23.510807037353516</v>
      </c>
      <c r="AB185" s="1">
        <v>54.017971038818359</v>
      </c>
      <c r="AC185" s="1">
        <v>53.973880767822266</v>
      </c>
      <c r="AD185" s="1">
        <v>300.577880859375</v>
      </c>
      <c r="AE185" s="1">
        <v>0.92600744962692261</v>
      </c>
      <c r="AF185" s="1">
        <v>9.8623365163803101E-2</v>
      </c>
      <c r="AG185" s="1">
        <v>99.46685791015625</v>
      </c>
      <c r="AH185" s="1">
        <v>-0.94113451242446899</v>
      </c>
      <c r="AI185" s="1">
        <v>0.14891433715820313</v>
      </c>
      <c r="AJ185" s="1">
        <v>3.7434589117765427E-2</v>
      </c>
      <c r="AK185" s="1">
        <v>8.7354378774762154E-3</v>
      </c>
      <c r="AL185" s="1">
        <v>2.4218738079071045E-2</v>
      </c>
      <c r="AM185" s="1">
        <v>5.8532292023301125E-3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87</v>
      </c>
      <c r="AV185">
        <f t="shared" si="148"/>
        <v>0.50096313476562493</v>
      </c>
      <c r="AW185">
        <f t="shared" si="149"/>
        <v>-9.7567937682807336E-6</v>
      </c>
      <c r="AX185">
        <f t="shared" si="150"/>
        <v>303.08562126159666</v>
      </c>
      <c r="AY185">
        <f t="shared" si="151"/>
        <v>303.44173088073728</v>
      </c>
      <c r="AZ185">
        <f t="shared" si="152"/>
        <v>0.14816118862864691</v>
      </c>
      <c r="BA185">
        <f t="shared" si="153"/>
        <v>5.4864743530254355E-2</v>
      </c>
      <c r="BB185">
        <f t="shared" si="154"/>
        <v>4.2447205803105579</v>
      </c>
      <c r="BC185">
        <f t="shared" si="155"/>
        <v>42.674722711605256</v>
      </c>
      <c r="BD185">
        <f t="shared" si="156"/>
        <v>19.16391567425174</v>
      </c>
      <c r="BE185">
        <f t="shared" si="157"/>
        <v>30.113676071166992</v>
      </c>
      <c r="BF185">
        <f t="shared" si="158"/>
        <v>4.2883474862483544</v>
      </c>
      <c r="BG185">
        <f t="shared" si="159"/>
        <v>-4.9227489029569547E-4</v>
      </c>
      <c r="BH185">
        <f t="shared" si="160"/>
        <v>2.3385461029375438</v>
      </c>
      <c r="BI185">
        <f t="shared" si="161"/>
        <v>1.9498013833108105</v>
      </c>
      <c r="BJ185">
        <f t="shared" si="162"/>
        <v>-3.076641403420047E-4</v>
      </c>
      <c r="BK185">
        <f t="shared" si="163"/>
        <v>-328.8402161241761</v>
      </c>
      <c r="BL185">
        <f t="shared" si="164"/>
        <v>-7.8712304054904552</v>
      </c>
      <c r="BM185">
        <f t="shared" si="165"/>
        <v>53.548044020785333</v>
      </c>
      <c r="BN185">
        <f t="shared" si="166"/>
        <v>420.56575135722346</v>
      </c>
      <c r="BO185">
        <f t="shared" si="167"/>
        <v>-1.4775277361566957E-3</v>
      </c>
    </row>
    <row r="186" spans="1:67" x14ac:dyDescent="0.25">
      <c r="A186" s="1">
        <v>174</v>
      </c>
      <c r="B186" s="1" t="s">
        <v>261</v>
      </c>
      <c r="C186" s="1" t="s">
        <v>269</v>
      </c>
      <c r="D186" s="1" t="s">
        <v>82</v>
      </c>
      <c r="E186" s="1" t="s">
        <v>83</v>
      </c>
      <c r="F186" s="1" t="s">
        <v>84</v>
      </c>
      <c r="G186" s="1" t="s">
        <v>85</v>
      </c>
      <c r="H186" s="1" t="s">
        <v>86</v>
      </c>
      <c r="I186" s="1">
        <v>1122.9999980330467</v>
      </c>
      <c r="J186" s="1">
        <v>0</v>
      </c>
      <c r="K186">
        <f t="shared" si="140"/>
        <v>-1.1632466960495798</v>
      </c>
      <c r="L186">
        <f t="shared" si="141"/>
        <v>-5.0621838139203743E-4</v>
      </c>
      <c r="M186">
        <f t="shared" si="142"/>
        <v>-3211.8377465180465</v>
      </c>
      <c r="N186">
        <f t="shared" si="143"/>
        <v>-1.002898770272557E-2</v>
      </c>
      <c r="O186">
        <f t="shared" si="144"/>
        <v>1.9050440875244088</v>
      </c>
      <c r="P186">
        <f t="shared" si="145"/>
        <v>29.934476852416992</v>
      </c>
      <c r="Q186" s="1">
        <v>6</v>
      </c>
      <c r="R186">
        <f t="shared" si="146"/>
        <v>1.4200000166893005</v>
      </c>
      <c r="S186" s="1">
        <v>1</v>
      </c>
      <c r="T186">
        <f t="shared" si="147"/>
        <v>2.8400000333786011</v>
      </c>
      <c r="U186" s="1">
        <v>30.291542053222656</v>
      </c>
      <c r="V186" s="1">
        <v>29.934476852416992</v>
      </c>
      <c r="W186" s="1">
        <v>30.0218505859375</v>
      </c>
      <c r="X186" s="1">
        <v>417.69332885742188</v>
      </c>
      <c r="Y186" s="1">
        <v>420.02328491210938</v>
      </c>
      <c r="Z186" s="1">
        <v>23.538839340209961</v>
      </c>
      <c r="AA186" s="1">
        <v>23.519294738769531</v>
      </c>
      <c r="AB186" s="1">
        <v>54.038978576660156</v>
      </c>
      <c r="AC186" s="1">
        <v>53.994762420654297</v>
      </c>
      <c r="AD186" s="1">
        <v>300.638916015625</v>
      </c>
      <c r="AE186" s="1">
        <v>0.91676419973373413</v>
      </c>
      <c r="AF186" s="1">
        <v>0.12252811342477798</v>
      </c>
      <c r="AG186" s="1">
        <v>99.467155456542969</v>
      </c>
      <c r="AH186" s="1">
        <v>-0.94113451242446899</v>
      </c>
      <c r="AI186" s="1">
        <v>0.14891433715820313</v>
      </c>
      <c r="AJ186" s="1">
        <v>3.7434589117765427E-2</v>
      </c>
      <c r="AK186" s="1">
        <v>8.7354378774762154E-3</v>
      </c>
      <c r="AL186" s="1">
        <v>2.4218738079071045E-2</v>
      </c>
      <c r="AM186" s="1">
        <v>5.8532292023301125E-3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87</v>
      </c>
      <c r="AV186">
        <f t="shared" si="148"/>
        <v>0.50106486002604156</v>
      </c>
      <c r="AW186">
        <f t="shared" si="149"/>
        <v>-1.002898770272557E-5</v>
      </c>
      <c r="AX186">
        <f t="shared" si="150"/>
        <v>303.08447685241697</v>
      </c>
      <c r="AY186">
        <f t="shared" si="151"/>
        <v>303.44154205322263</v>
      </c>
      <c r="AZ186">
        <f t="shared" si="152"/>
        <v>0.14668226867879319</v>
      </c>
      <c r="BA186">
        <f t="shared" si="153"/>
        <v>5.5113058032771785E-2</v>
      </c>
      <c r="BB186">
        <f t="shared" si="154"/>
        <v>4.2444414335338507</v>
      </c>
      <c r="BC186">
        <f t="shared" si="155"/>
        <v>42.671788632663173</v>
      </c>
      <c r="BD186">
        <f t="shared" si="156"/>
        <v>19.152493893893642</v>
      </c>
      <c r="BE186">
        <f t="shared" si="157"/>
        <v>30.113009452819824</v>
      </c>
      <c r="BF186">
        <f t="shared" si="158"/>
        <v>4.2881834257915337</v>
      </c>
      <c r="BG186">
        <f t="shared" si="159"/>
        <v>-5.0630862883272766E-4</v>
      </c>
      <c r="BH186">
        <f t="shared" si="160"/>
        <v>2.3393973460094419</v>
      </c>
      <c r="BI186">
        <f t="shared" si="161"/>
        <v>1.9487860797820917</v>
      </c>
      <c r="BJ186">
        <f t="shared" si="162"/>
        <v>-3.1643478361427285E-4</v>
      </c>
      <c r="BK186">
        <f t="shared" si="163"/>
        <v>-319.47236443410321</v>
      </c>
      <c r="BL186">
        <f t="shared" si="164"/>
        <v>-7.6468087886844875</v>
      </c>
      <c r="BM186">
        <f t="shared" si="165"/>
        <v>53.572174786590352</v>
      </c>
      <c r="BN186">
        <f t="shared" si="166"/>
        <v>420.57623668014111</v>
      </c>
      <c r="BO186">
        <f t="shared" si="167"/>
        <v>-1.4817207889014894E-3</v>
      </c>
    </row>
    <row r="187" spans="1:67" x14ac:dyDescent="0.25">
      <c r="A187" s="1">
        <v>175</v>
      </c>
      <c r="B187" s="1" t="s">
        <v>262</v>
      </c>
      <c r="C187" s="1" t="s">
        <v>269</v>
      </c>
      <c r="D187" s="1" t="s">
        <v>82</v>
      </c>
      <c r="E187" s="1" t="s">
        <v>83</v>
      </c>
      <c r="F187" s="1" t="s">
        <v>84</v>
      </c>
      <c r="G187" s="1" t="s">
        <v>85</v>
      </c>
      <c r="H187" s="1" t="s">
        <v>86</v>
      </c>
      <c r="I187" s="1">
        <v>1128.4999979101121</v>
      </c>
      <c r="J187" s="1">
        <v>0</v>
      </c>
      <c r="K187">
        <f t="shared" si="140"/>
        <v>-1.1515956593007979</v>
      </c>
      <c r="L187">
        <f t="shared" si="141"/>
        <v>-5.0751057352530458E-4</v>
      </c>
      <c r="M187">
        <f t="shared" si="142"/>
        <v>-3166.501537618502</v>
      </c>
      <c r="N187">
        <f t="shared" si="143"/>
        <v>-1.0048824033750696E-2</v>
      </c>
      <c r="O187">
        <f t="shared" si="144"/>
        <v>1.9039464630270793</v>
      </c>
      <c r="P187">
        <f t="shared" si="145"/>
        <v>29.933845520019531</v>
      </c>
      <c r="Q187" s="1">
        <v>6</v>
      </c>
      <c r="R187">
        <f t="shared" si="146"/>
        <v>1.4200000166893005</v>
      </c>
      <c r="S187" s="1">
        <v>1</v>
      </c>
      <c r="T187">
        <f t="shared" si="147"/>
        <v>2.8400000333786011</v>
      </c>
      <c r="U187" s="1">
        <v>30.291515350341797</v>
      </c>
      <c r="V187" s="1">
        <v>29.933845520019531</v>
      </c>
      <c r="W187" s="1">
        <v>30.021875381469727</v>
      </c>
      <c r="X187" s="1">
        <v>417.70907592773438</v>
      </c>
      <c r="Y187" s="1">
        <v>420.01553344726563</v>
      </c>
      <c r="Z187" s="1">
        <v>23.548324584960938</v>
      </c>
      <c r="AA187" s="1">
        <v>23.528743743896484</v>
      </c>
      <c r="AB187" s="1">
        <v>54.061359405517578</v>
      </c>
      <c r="AC187" s="1">
        <v>54.016887664794922</v>
      </c>
      <c r="AD187" s="1">
        <v>300.67312622070313</v>
      </c>
      <c r="AE187" s="1">
        <v>0.93352675437927246</v>
      </c>
      <c r="AF187" s="1">
        <v>0.1906522810459137</v>
      </c>
      <c r="AG187" s="1">
        <v>99.467315673828125</v>
      </c>
      <c r="AH187" s="1">
        <v>-0.94113451242446899</v>
      </c>
      <c r="AI187" s="1">
        <v>0.14891433715820313</v>
      </c>
      <c r="AJ187" s="1">
        <v>3.7434589117765427E-2</v>
      </c>
      <c r="AK187" s="1">
        <v>8.7354378774762154E-3</v>
      </c>
      <c r="AL187" s="1">
        <v>2.4218738079071045E-2</v>
      </c>
      <c r="AM187" s="1">
        <v>5.8532292023301125E-3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87</v>
      </c>
      <c r="AV187">
        <f t="shared" si="148"/>
        <v>0.50112187703450517</v>
      </c>
      <c r="AW187">
        <f t="shared" si="149"/>
        <v>-1.0048824033750697E-5</v>
      </c>
      <c r="AX187">
        <f t="shared" si="150"/>
        <v>303.08384552001951</v>
      </c>
      <c r="AY187">
        <f t="shared" si="151"/>
        <v>303.44151535034177</v>
      </c>
      <c r="AZ187">
        <f t="shared" si="152"/>
        <v>0.14936427736213176</v>
      </c>
      <c r="BA187">
        <f t="shared" si="153"/>
        <v>5.5235175105251041E-2</v>
      </c>
      <c r="BB187">
        <f t="shared" si="154"/>
        <v>4.2442874444098395</v>
      </c>
      <c r="BC187">
        <f t="shared" si="155"/>
        <v>42.670171761019965</v>
      </c>
      <c r="BD187">
        <f t="shared" si="156"/>
        <v>19.141428017123481</v>
      </c>
      <c r="BE187">
        <f t="shared" si="157"/>
        <v>30.112680435180664</v>
      </c>
      <c r="BF187">
        <f t="shared" si="158"/>
        <v>4.2881024537623569</v>
      </c>
      <c r="BG187">
        <f t="shared" si="159"/>
        <v>-5.0760128233336501E-4</v>
      </c>
      <c r="BH187">
        <f t="shared" si="160"/>
        <v>2.3403409813827603</v>
      </c>
      <c r="BI187">
        <f t="shared" si="161"/>
        <v>1.9477614723795966</v>
      </c>
      <c r="BJ187">
        <f t="shared" si="162"/>
        <v>-3.1724265059169317E-4</v>
      </c>
      <c r="BK187">
        <f t="shared" si="163"/>
        <v>-314.96340802396173</v>
      </c>
      <c r="BL187">
        <f t="shared" si="164"/>
        <v>-7.539010549513562</v>
      </c>
      <c r="BM187">
        <f t="shared" si="165"/>
        <v>53.597032436172732</v>
      </c>
      <c r="BN187">
        <f t="shared" si="166"/>
        <v>420.56294687042907</v>
      </c>
      <c r="BO187">
        <f t="shared" si="167"/>
        <v>-1.467606938847052E-3</v>
      </c>
    </row>
    <row r="188" spans="1:67" x14ac:dyDescent="0.25">
      <c r="A188" s="1">
        <v>176</v>
      </c>
      <c r="B188" s="1" t="s">
        <v>263</v>
      </c>
      <c r="C188" s="1" t="s">
        <v>269</v>
      </c>
      <c r="D188" s="1" t="s">
        <v>82</v>
      </c>
      <c r="E188" s="1" t="s">
        <v>83</v>
      </c>
      <c r="F188" s="1" t="s">
        <v>84</v>
      </c>
      <c r="G188" s="1" t="s">
        <v>85</v>
      </c>
      <c r="H188" s="1" t="s">
        <v>86</v>
      </c>
      <c r="I188" s="1">
        <v>1133.9999977871776</v>
      </c>
      <c r="J188" s="1">
        <v>0</v>
      </c>
      <c r="K188">
        <f t="shared" si="140"/>
        <v>-1.1536961478855328</v>
      </c>
      <c r="L188">
        <f t="shared" si="141"/>
        <v>-4.9402892934883745E-4</v>
      </c>
      <c r="M188">
        <f t="shared" si="142"/>
        <v>-3270.7454825829291</v>
      </c>
      <c r="N188">
        <f t="shared" si="143"/>
        <v>-9.7764097432707902E-3</v>
      </c>
      <c r="O188">
        <f t="shared" si="144"/>
        <v>1.9028792764287705</v>
      </c>
      <c r="P188">
        <f t="shared" si="145"/>
        <v>29.933891296386719</v>
      </c>
      <c r="Q188" s="1">
        <v>6</v>
      </c>
      <c r="R188">
        <f t="shared" si="146"/>
        <v>1.4200000166893005</v>
      </c>
      <c r="S188" s="1">
        <v>1</v>
      </c>
      <c r="T188">
        <f t="shared" si="147"/>
        <v>2.8400000333786011</v>
      </c>
      <c r="U188" s="1">
        <v>30.291339874267578</v>
      </c>
      <c r="V188" s="1">
        <v>29.933891296386719</v>
      </c>
      <c r="W188" s="1">
        <v>30.021768569946289</v>
      </c>
      <c r="X188" s="1">
        <v>417.71237182617188</v>
      </c>
      <c r="Y188" s="1">
        <v>420.02288818359375</v>
      </c>
      <c r="Z188" s="1">
        <v>23.558633804321289</v>
      </c>
      <c r="AA188" s="1">
        <v>23.539583206176758</v>
      </c>
      <c r="AB188" s="1">
        <v>54.085418701171875</v>
      </c>
      <c r="AC188" s="1">
        <v>54.041915893554688</v>
      </c>
      <c r="AD188" s="1">
        <v>300.66070556640625</v>
      </c>
      <c r="AE188" s="1">
        <v>0.95572680234909058</v>
      </c>
      <c r="AF188" s="1">
        <v>0.18532271683216095</v>
      </c>
      <c r="AG188" s="1">
        <v>99.467323303222656</v>
      </c>
      <c r="AH188" s="1">
        <v>-0.94113451242446899</v>
      </c>
      <c r="AI188" s="1">
        <v>0.14891433715820313</v>
      </c>
      <c r="AJ188" s="1">
        <v>3.7434589117765427E-2</v>
      </c>
      <c r="AK188" s="1">
        <v>8.7354378774762154E-3</v>
      </c>
      <c r="AL188" s="1">
        <v>2.4218738079071045E-2</v>
      </c>
      <c r="AM188" s="1">
        <v>5.8532292023301125E-3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87</v>
      </c>
      <c r="AV188">
        <f t="shared" si="148"/>
        <v>0.50110117594401038</v>
      </c>
      <c r="AW188">
        <f t="shared" si="149"/>
        <v>-9.7764097432707909E-6</v>
      </c>
      <c r="AX188">
        <f t="shared" si="150"/>
        <v>303.0838912963867</v>
      </c>
      <c r="AY188">
        <f t="shared" si="151"/>
        <v>303.44133987426756</v>
      </c>
      <c r="AZ188">
        <f t="shared" si="152"/>
        <v>0.1529162849579091</v>
      </c>
      <c r="BA188">
        <f t="shared" si="153"/>
        <v>5.5109558342744704E-2</v>
      </c>
      <c r="BB188">
        <f t="shared" si="154"/>
        <v>4.2442986096206647</v>
      </c>
      <c r="BC188">
        <f t="shared" si="155"/>
        <v>42.670280738148236</v>
      </c>
      <c r="BD188">
        <f t="shared" si="156"/>
        <v>19.130697531971478</v>
      </c>
      <c r="BE188">
        <f t="shared" si="157"/>
        <v>30.112615585327148</v>
      </c>
      <c r="BF188">
        <f t="shared" si="158"/>
        <v>4.288086494215249</v>
      </c>
      <c r="BG188">
        <f t="shared" si="159"/>
        <v>-4.9411488253317689E-4</v>
      </c>
      <c r="BH188">
        <f t="shared" si="160"/>
        <v>2.3414193331918942</v>
      </c>
      <c r="BI188">
        <f t="shared" si="161"/>
        <v>1.9466671610233548</v>
      </c>
      <c r="BJ188">
        <f t="shared" si="162"/>
        <v>-3.0881407807642936E-4</v>
      </c>
      <c r="BK188">
        <f t="shared" si="163"/>
        <v>-325.33229835863119</v>
      </c>
      <c r="BL188">
        <f t="shared" si="164"/>
        <v>-7.787064882886269</v>
      </c>
      <c r="BM188">
        <f t="shared" si="165"/>
        <v>53.623121523885885</v>
      </c>
      <c r="BN188">
        <f t="shared" si="166"/>
        <v>420.57130007843188</v>
      </c>
      <c r="BO188">
        <f t="shared" si="167"/>
        <v>-1.4709702903685498E-3</v>
      </c>
    </row>
    <row r="189" spans="1:67" x14ac:dyDescent="0.25">
      <c r="A189" s="1">
        <v>177</v>
      </c>
      <c r="B189" s="1" t="s">
        <v>264</v>
      </c>
      <c r="C189" s="1" t="s">
        <v>269</v>
      </c>
      <c r="D189" s="1" t="s">
        <v>82</v>
      </c>
      <c r="E189" s="1" t="s">
        <v>83</v>
      </c>
      <c r="F189" s="1" t="s">
        <v>84</v>
      </c>
      <c r="G189" s="1" t="s">
        <v>85</v>
      </c>
      <c r="H189" s="1" t="s">
        <v>86</v>
      </c>
      <c r="I189" s="1">
        <v>1138.9999976754189</v>
      </c>
      <c r="J189" s="1">
        <v>0</v>
      </c>
      <c r="K189">
        <f t="shared" si="140"/>
        <v>-1.1667368196289927</v>
      </c>
      <c r="L189">
        <f t="shared" si="141"/>
        <v>-4.6936537707184187E-4</v>
      </c>
      <c r="M189">
        <f t="shared" si="142"/>
        <v>-3507.7944019597971</v>
      </c>
      <c r="N189">
        <f t="shared" si="143"/>
        <v>-9.2839543736448864E-3</v>
      </c>
      <c r="O189">
        <f t="shared" si="144"/>
        <v>1.9019883910428637</v>
      </c>
      <c r="P189">
        <f t="shared" si="145"/>
        <v>29.933921813964844</v>
      </c>
      <c r="Q189" s="1">
        <v>6</v>
      </c>
      <c r="R189">
        <f t="shared" si="146"/>
        <v>1.4200000166893005</v>
      </c>
      <c r="S189" s="1">
        <v>1</v>
      </c>
      <c r="T189">
        <f t="shared" si="147"/>
        <v>2.8400000333786011</v>
      </c>
      <c r="U189" s="1">
        <v>30.291357040405273</v>
      </c>
      <c r="V189" s="1">
        <v>29.933921813964844</v>
      </c>
      <c r="W189" s="1">
        <v>30.021411895751953</v>
      </c>
      <c r="X189" s="1">
        <v>417.69305419921875</v>
      </c>
      <c r="Y189" s="1">
        <v>420.02972412109375</v>
      </c>
      <c r="Z189" s="1">
        <v>23.56671142578125</v>
      </c>
      <c r="AA189" s="1">
        <v>23.548616409301758</v>
      </c>
      <c r="AB189" s="1">
        <v>54.104286193847656</v>
      </c>
      <c r="AC189" s="1">
        <v>54.062294006347656</v>
      </c>
      <c r="AD189" s="1">
        <v>300.5909423828125</v>
      </c>
      <c r="AE189" s="1">
        <v>0.962890625</v>
      </c>
      <c r="AF189" s="1">
        <v>0.16775093972682953</v>
      </c>
      <c r="AG189" s="1">
        <v>99.467315673828125</v>
      </c>
      <c r="AH189" s="1">
        <v>-0.94113451242446899</v>
      </c>
      <c r="AI189" s="1">
        <v>0.14891433715820313</v>
      </c>
      <c r="AJ189" s="1">
        <v>3.7434589117765427E-2</v>
      </c>
      <c r="AK189" s="1">
        <v>8.7354378774762154E-3</v>
      </c>
      <c r="AL189" s="1">
        <v>2.4218738079071045E-2</v>
      </c>
      <c r="AM189" s="1">
        <v>5.8532292023301125E-3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87</v>
      </c>
      <c r="AV189">
        <f t="shared" si="148"/>
        <v>0.50098490397135409</v>
      </c>
      <c r="AW189">
        <f t="shared" si="149"/>
        <v>-9.2839543736448868E-6</v>
      </c>
      <c r="AX189">
        <f t="shared" si="150"/>
        <v>303.08392181396482</v>
      </c>
      <c r="AY189">
        <f t="shared" si="151"/>
        <v>303.44135704040525</v>
      </c>
      <c r="AZ189">
        <f t="shared" si="152"/>
        <v>0.15406249655643478</v>
      </c>
      <c r="BA189">
        <f t="shared" si="153"/>
        <v>5.4875451482705465E-2</v>
      </c>
      <c r="BB189">
        <f t="shared" si="154"/>
        <v>4.2443060531087706</v>
      </c>
      <c r="BC189">
        <f t="shared" si="155"/>
        <v>42.670358844574046</v>
      </c>
      <c r="BD189">
        <f t="shared" si="156"/>
        <v>19.121742435272289</v>
      </c>
      <c r="BE189">
        <f t="shared" si="157"/>
        <v>30.112639427185059</v>
      </c>
      <c r="BF189">
        <f t="shared" si="158"/>
        <v>4.2880923616897864</v>
      </c>
      <c r="BG189">
        <f t="shared" si="159"/>
        <v>-4.6944296167400034E-4</v>
      </c>
      <c r="BH189">
        <f t="shared" si="160"/>
        <v>2.342317662065907</v>
      </c>
      <c r="BI189">
        <f t="shared" si="161"/>
        <v>1.9457746996238794</v>
      </c>
      <c r="BJ189">
        <f t="shared" si="162"/>
        <v>-2.9339487956810215E-4</v>
      </c>
      <c r="BK189">
        <f t="shared" si="163"/>
        <v>-348.9108930986223</v>
      </c>
      <c r="BL189">
        <f t="shared" si="164"/>
        <v>-8.3513003973702276</v>
      </c>
      <c r="BM189">
        <f t="shared" si="165"/>
        <v>53.645099656694065</v>
      </c>
      <c r="BN189">
        <f t="shared" si="166"/>
        <v>420.58433492672299</v>
      </c>
      <c r="BO189">
        <f t="shared" si="167"/>
        <v>-1.488160822086643E-3</v>
      </c>
    </row>
    <row r="190" spans="1:67" x14ac:dyDescent="0.25">
      <c r="A190" s="1">
        <v>178</v>
      </c>
      <c r="B190" s="1" t="s">
        <v>265</v>
      </c>
      <c r="C190" s="1" t="s">
        <v>269</v>
      </c>
      <c r="D190" s="1" t="s">
        <v>82</v>
      </c>
      <c r="E190" s="1" t="s">
        <v>83</v>
      </c>
      <c r="F190" s="1" t="s">
        <v>84</v>
      </c>
      <c r="G190" s="1" t="s">
        <v>85</v>
      </c>
      <c r="H190" s="1" t="s">
        <v>86</v>
      </c>
      <c r="I190" s="1">
        <v>1144.4999975524843</v>
      </c>
      <c r="J190" s="1">
        <v>0</v>
      </c>
      <c r="K190">
        <f t="shared" si="140"/>
        <v>-1.1723235398937761</v>
      </c>
      <c r="L190">
        <f t="shared" si="141"/>
        <v>-4.8474227409379722E-4</v>
      </c>
      <c r="M190">
        <f t="shared" si="142"/>
        <v>-3401.7708375610105</v>
      </c>
      <c r="N190">
        <f t="shared" si="143"/>
        <v>-9.5839206052922409E-3</v>
      </c>
      <c r="O190">
        <f t="shared" si="144"/>
        <v>1.9011421165479829</v>
      </c>
      <c r="P190">
        <f t="shared" si="145"/>
        <v>29.933734893798828</v>
      </c>
      <c r="Q190" s="1">
        <v>6</v>
      </c>
      <c r="R190">
        <f t="shared" si="146"/>
        <v>1.4200000166893005</v>
      </c>
      <c r="S190" s="1">
        <v>1</v>
      </c>
      <c r="T190">
        <f t="shared" si="147"/>
        <v>2.8400000333786011</v>
      </c>
      <c r="U190" s="1">
        <v>30.290847778320313</v>
      </c>
      <c r="V190" s="1">
        <v>29.933734893798828</v>
      </c>
      <c r="W190" s="1">
        <v>30.021326065063477</v>
      </c>
      <c r="X190" s="1">
        <v>417.67556762695313</v>
      </c>
      <c r="Y190" s="1">
        <v>420.02377319335938</v>
      </c>
      <c r="Z190" s="1">
        <v>23.575325012207031</v>
      </c>
      <c r="AA190" s="1">
        <v>23.556644439697266</v>
      </c>
      <c r="AB190" s="1">
        <v>54.125434875488281</v>
      </c>
      <c r="AC190" s="1">
        <v>54.082633972167969</v>
      </c>
      <c r="AD190" s="1">
        <v>300.57394409179688</v>
      </c>
      <c r="AE190" s="1">
        <v>0.96880084276199341</v>
      </c>
      <c r="AF190" s="1">
        <v>0.11371596902608871</v>
      </c>
      <c r="AG190" s="1">
        <v>99.4674072265625</v>
      </c>
      <c r="AH190" s="1">
        <v>-0.94113451242446899</v>
      </c>
      <c r="AI190" s="1">
        <v>0.14891433715820313</v>
      </c>
      <c r="AJ190" s="1">
        <v>3.7434589117765427E-2</v>
      </c>
      <c r="AK190" s="1">
        <v>8.7354378774762154E-3</v>
      </c>
      <c r="AL190" s="1">
        <v>2.4218738079071045E-2</v>
      </c>
      <c r="AM190" s="1">
        <v>5.8532292023301125E-3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87</v>
      </c>
      <c r="AV190">
        <f t="shared" si="148"/>
        <v>0.50095657348632805</v>
      </c>
      <c r="AW190">
        <f t="shared" si="149"/>
        <v>-9.5839206052922407E-6</v>
      </c>
      <c r="AX190">
        <f t="shared" si="150"/>
        <v>303.08373489379881</v>
      </c>
      <c r="AY190">
        <f t="shared" si="151"/>
        <v>303.44084777832029</v>
      </c>
      <c r="AZ190">
        <f t="shared" si="152"/>
        <v>0.15500813137721714</v>
      </c>
      <c r="BA190">
        <f t="shared" si="153"/>
        <v>5.499161422741633E-2</v>
      </c>
      <c r="BB190">
        <f t="shared" si="154"/>
        <v>4.24426046192269</v>
      </c>
      <c r="BC190">
        <f t="shared" si="155"/>
        <v>42.669861216501801</v>
      </c>
      <c r="BD190">
        <f t="shared" si="156"/>
        <v>19.113216776804535</v>
      </c>
      <c r="BE190">
        <f t="shared" si="157"/>
        <v>30.11229133605957</v>
      </c>
      <c r="BF190">
        <f t="shared" si="158"/>
        <v>4.2880066972561419</v>
      </c>
      <c r="BG190">
        <f t="shared" si="159"/>
        <v>-4.848250259187406E-4</v>
      </c>
      <c r="BH190">
        <f t="shared" si="160"/>
        <v>2.3431183453747071</v>
      </c>
      <c r="BI190">
        <f t="shared" si="161"/>
        <v>1.9448883518814348</v>
      </c>
      <c r="BJ190">
        <f t="shared" si="162"/>
        <v>-3.0300820537820962E-4</v>
      </c>
      <c r="BK190">
        <f t="shared" si="163"/>
        <v>-338.36532519112563</v>
      </c>
      <c r="BL190">
        <f t="shared" si="164"/>
        <v>-8.0989959489626173</v>
      </c>
      <c r="BM190">
        <f t="shared" si="165"/>
        <v>53.664795829275732</v>
      </c>
      <c r="BN190">
        <f t="shared" si="166"/>
        <v>420.58103965823818</v>
      </c>
      <c r="BO190">
        <f t="shared" si="167"/>
        <v>-1.4958473512114486E-3</v>
      </c>
    </row>
    <row r="191" spans="1:67" x14ac:dyDescent="0.25">
      <c r="A191" s="1">
        <v>179</v>
      </c>
      <c r="B191" s="1" t="s">
        <v>266</v>
      </c>
      <c r="C191" s="1" t="s">
        <v>269</v>
      </c>
      <c r="D191" s="1" t="s">
        <v>82</v>
      </c>
      <c r="E191" s="1" t="s">
        <v>83</v>
      </c>
      <c r="F191" s="1" t="s">
        <v>84</v>
      </c>
      <c r="G191" s="1" t="s">
        <v>85</v>
      </c>
      <c r="H191" s="1" t="s">
        <v>86</v>
      </c>
      <c r="I191" s="1">
        <v>1149.4999974407256</v>
      </c>
      <c r="J191" s="1">
        <v>0</v>
      </c>
      <c r="K191">
        <f t="shared" si="140"/>
        <v>-1.1758257158052605</v>
      </c>
      <c r="L191">
        <f t="shared" si="141"/>
        <v>-5.2769466510865434E-4</v>
      </c>
      <c r="M191">
        <f t="shared" si="142"/>
        <v>-3102.1866795024403</v>
      </c>
      <c r="N191">
        <f t="shared" si="143"/>
        <v>-1.0429469674330807E-2</v>
      </c>
      <c r="O191">
        <f t="shared" si="144"/>
        <v>1.9004433337103022</v>
      </c>
      <c r="P191">
        <f t="shared" si="145"/>
        <v>29.933700561523438</v>
      </c>
      <c r="Q191" s="1">
        <v>6</v>
      </c>
      <c r="R191">
        <f t="shared" si="146"/>
        <v>1.4200000166893005</v>
      </c>
      <c r="S191" s="1">
        <v>1</v>
      </c>
      <c r="T191">
        <f t="shared" si="147"/>
        <v>2.8400000333786011</v>
      </c>
      <c r="U191" s="1">
        <v>30.290525436401367</v>
      </c>
      <c r="V191" s="1">
        <v>29.933700561523438</v>
      </c>
      <c r="W191" s="1">
        <v>30.021430969238281</v>
      </c>
      <c r="X191" s="1">
        <v>417.65826416015625</v>
      </c>
      <c r="Y191" s="1">
        <v>420.01394653320313</v>
      </c>
      <c r="Z191" s="1">
        <v>23.583847045898438</v>
      </c>
      <c r="AA191" s="1">
        <v>23.563520431518555</v>
      </c>
      <c r="AB191" s="1">
        <v>54.145740509033203</v>
      </c>
      <c r="AC191" s="1">
        <v>54.099784851074219</v>
      </c>
      <c r="AD191" s="1">
        <v>300.60238647460938</v>
      </c>
      <c r="AE191" s="1">
        <v>0.95934414863586426</v>
      </c>
      <c r="AF191" s="1">
        <v>0.16943998634815216</v>
      </c>
      <c r="AG191" s="1">
        <v>99.467681884765625</v>
      </c>
      <c r="AH191" s="1">
        <v>-0.94113451242446899</v>
      </c>
      <c r="AI191" s="1">
        <v>0.14891433715820313</v>
      </c>
      <c r="AJ191" s="1">
        <v>3.7434589117765427E-2</v>
      </c>
      <c r="AK191" s="1">
        <v>8.7354378774762154E-3</v>
      </c>
      <c r="AL191" s="1">
        <v>2.4218738079071045E-2</v>
      </c>
      <c r="AM191" s="1">
        <v>5.8532292023301125E-3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87</v>
      </c>
      <c r="AV191">
        <f t="shared" si="148"/>
        <v>0.50100397745768221</v>
      </c>
      <c r="AW191">
        <f t="shared" si="149"/>
        <v>-1.0429469674330806E-5</v>
      </c>
      <c r="AX191">
        <f t="shared" si="150"/>
        <v>303.08370056152341</v>
      </c>
      <c r="AY191">
        <f t="shared" si="151"/>
        <v>303.44052543640134</v>
      </c>
      <c r="AZ191">
        <f t="shared" si="152"/>
        <v>0.15349506035085625</v>
      </c>
      <c r="BA191">
        <f t="shared" si="153"/>
        <v>5.5356447407660672E-2</v>
      </c>
      <c r="BB191">
        <f t="shared" si="154"/>
        <v>4.244252088077765</v>
      </c>
      <c r="BC191">
        <f t="shared" si="155"/>
        <v>42.669659206442311</v>
      </c>
      <c r="BD191">
        <f t="shared" si="156"/>
        <v>19.106138774923757</v>
      </c>
      <c r="BE191">
        <f t="shared" si="157"/>
        <v>30.112112998962402</v>
      </c>
      <c r="BF191">
        <f t="shared" si="158"/>
        <v>4.2879628094802236</v>
      </c>
      <c r="BG191">
        <f t="shared" si="159"/>
        <v>-5.2779273320947276E-4</v>
      </c>
      <c r="BH191">
        <f t="shared" si="160"/>
        <v>2.3438087543674628</v>
      </c>
      <c r="BI191">
        <f t="shared" si="161"/>
        <v>1.9441540551127607</v>
      </c>
      <c r="BJ191">
        <f t="shared" si="162"/>
        <v>-3.2986164604798218E-4</v>
      </c>
      <c r="BK191">
        <f t="shared" si="163"/>
        <v>-308.56731778390611</v>
      </c>
      <c r="BL191">
        <f t="shared" si="164"/>
        <v>-7.3859135038441037</v>
      </c>
      <c r="BM191">
        <f t="shared" si="165"/>
        <v>53.68087487714088</v>
      </c>
      <c r="BN191">
        <f t="shared" si="166"/>
        <v>420.57287776478086</v>
      </c>
      <c r="BO191">
        <f t="shared" si="167"/>
        <v>-1.5007946651939921E-3</v>
      </c>
    </row>
    <row r="192" spans="1:67" x14ac:dyDescent="0.25">
      <c r="A192" s="1">
        <v>180</v>
      </c>
      <c r="B192" s="1" t="s">
        <v>267</v>
      </c>
      <c r="C192" s="1" t="s">
        <v>269</v>
      </c>
      <c r="D192" s="1" t="s">
        <v>82</v>
      </c>
      <c r="E192" s="1" t="s">
        <v>83</v>
      </c>
      <c r="F192" s="1" t="s">
        <v>84</v>
      </c>
      <c r="G192" s="1" t="s">
        <v>85</v>
      </c>
      <c r="H192" s="1" t="s">
        <v>86</v>
      </c>
      <c r="I192" s="1">
        <v>1154.4999973289669</v>
      </c>
      <c r="J192" s="1">
        <v>0</v>
      </c>
      <c r="K192">
        <f t="shared" si="140"/>
        <v>-1.1627336481460246</v>
      </c>
      <c r="L192">
        <f t="shared" si="141"/>
        <v>-5.5359841517414559E-4</v>
      </c>
      <c r="M192">
        <f t="shared" si="142"/>
        <v>-2900.7490369578304</v>
      </c>
      <c r="N192">
        <f t="shared" si="143"/>
        <v>-1.0939237085026872E-2</v>
      </c>
      <c r="O192">
        <f t="shared" si="144"/>
        <v>1.9000365870335583</v>
      </c>
      <c r="P192">
        <f t="shared" si="145"/>
        <v>29.934823989868164</v>
      </c>
      <c r="Q192" s="1">
        <v>6</v>
      </c>
      <c r="R192">
        <f t="shared" si="146"/>
        <v>1.4200000166893005</v>
      </c>
      <c r="S192" s="1">
        <v>1</v>
      </c>
      <c r="T192">
        <f t="shared" si="147"/>
        <v>2.8400000333786011</v>
      </c>
      <c r="U192" s="1">
        <v>30.290307998657227</v>
      </c>
      <c r="V192" s="1">
        <v>29.934823989868164</v>
      </c>
      <c r="W192" s="1">
        <v>30.021913528442383</v>
      </c>
      <c r="X192" s="1">
        <v>417.66180419921875</v>
      </c>
      <c r="Y192" s="1">
        <v>419.9918212890625</v>
      </c>
      <c r="Z192" s="1">
        <v>23.591659545898438</v>
      </c>
      <c r="AA192" s="1">
        <v>23.570339202880859</v>
      </c>
      <c r="AB192" s="1">
        <v>54.165153503417969</v>
      </c>
      <c r="AC192" s="1">
        <v>54.11651611328125</v>
      </c>
      <c r="AD192" s="1">
        <v>300.5972900390625</v>
      </c>
      <c r="AE192" s="1">
        <v>0.94177788496017456</v>
      </c>
      <c r="AF192" s="1">
        <v>0.20432086288928986</v>
      </c>
      <c r="AG192" s="1">
        <v>99.467788696289063</v>
      </c>
      <c r="AH192" s="1">
        <v>-0.94113451242446899</v>
      </c>
      <c r="AI192" s="1">
        <v>0.14891433715820313</v>
      </c>
      <c r="AJ192" s="1">
        <v>3.7434589117765427E-2</v>
      </c>
      <c r="AK192" s="1">
        <v>8.7354378774762154E-3</v>
      </c>
      <c r="AL192" s="1">
        <v>2.4218738079071045E-2</v>
      </c>
      <c r="AM192" s="1">
        <v>5.8532292023301125E-3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87</v>
      </c>
      <c r="AV192">
        <f t="shared" si="148"/>
        <v>0.50099548339843747</v>
      </c>
      <c r="AW192">
        <f t="shared" si="149"/>
        <v>-1.0939237085026871E-5</v>
      </c>
      <c r="AX192">
        <f t="shared" si="150"/>
        <v>303.08482398986814</v>
      </c>
      <c r="AY192">
        <f t="shared" si="151"/>
        <v>303.4403079986572</v>
      </c>
      <c r="AZ192">
        <f t="shared" si="152"/>
        <v>0.15068445822556775</v>
      </c>
      <c r="BA192">
        <f t="shared" si="153"/>
        <v>5.539672468702396E-2</v>
      </c>
      <c r="BB192">
        <f t="shared" si="154"/>
        <v>4.2445261063655702</v>
      </c>
      <c r="BC192">
        <f t="shared" si="155"/>
        <v>42.672368230941927</v>
      </c>
      <c r="BD192">
        <f t="shared" si="156"/>
        <v>19.102029028061068</v>
      </c>
      <c r="BE192">
        <f t="shared" si="157"/>
        <v>30.112565994262695</v>
      </c>
      <c r="BF192">
        <f t="shared" si="158"/>
        <v>4.2880742898906226</v>
      </c>
      <c r="BG192">
        <f t="shared" si="159"/>
        <v>-5.5370634860846203E-4</v>
      </c>
      <c r="BH192">
        <f t="shared" si="160"/>
        <v>2.3444895193320119</v>
      </c>
      <c r="BI192">
        <f t="shared" si="161"/>
        <v>1.9435847705586107</v>
      </c>
      <c r="BJ192">
        <f t="shared" si="162"/>
        <v>-3.4605676911699852E-4</v>
      </c>
      <c r="BK192">
        <f t="shared" si="163"/>
        <v>-288.53109226908549</v>
      </c>
      <c r="BL192">
        <f t="shared" si="164"/>
        <v>-6.9066798207038618</v>
      </c>
      <c r="BM192">
        <f t="shared" si="165"/>
        <v>53.693127464277836</v>
      </c>
      <c r="BN192">
        <f t="shared" si="166"/>
        <v>420.54452917869224</v>
      </c>
      <c r="BO192">
        <f t="shared" si="167"/>
        <v>-1.4845230800846301E-3</v>
      </c>
    </row>
    <row r="193" spans="1:67" x14ac:dyDescent="0.25">
      <c r="A193" s="1">
        <v>181</v>
      </c>
      <c r="B193" s="1" t="s">
        <v>268</v>
      </c>
      <c r="C193" s="1" t="s">
        <v>269</v>
      </c>
      <c r="D193" s="1" t="s">
        <v>82</v>
      </c>
      <c r="E193" s="1" t="s">
        <v>83</v>
      </c>
      <c r="F193" s="1" t="s">
        <v>84</v>
      </c>
      <c r="G193" s="1" t="s">
        <v>85</v>
      </c>
      <c r="H193" s="1" t="s">
        <v>86</v>
      </c>
      <c r="I193" s="1">
        <v>1159.9999972060323</v>
      </c>
      <c r="J193" s="1">
        <v>0</v>
      </c>
      <c r="K193">
        <f t="shared" si="140"/>
        <v>-1.1517418547019931</v>
      </c>
      <c r="L193">
        <f t="shared" si="141"/>
        <v>-5.0967861487310529E-4</v>
      </c>
      <c r="M193">
        <f t="shared" si="142"/>
        <v>-3151.8806559372697</v>
      </c>
      <c r="N193">
        <f t="shared" si="143"/>
        <v>-1.0066675590582464E-2</v>
      </c>
      <c r="O193">
        <f t="shared" si="144"/>
        <v>1.8991685861392402</v>
      </c>
      <c r="P193">
        <f t="shared" si="145"/>
        <v>29.935430526733398</v>
      </c>
      <c r="Q193" s="1">
        <v>6</v>
      </c>
      <c r="R193">
        <f t="shared" si="146"/>
        <v>1.4200000166893005</v>
      </c>
      <c r="S193" s="1">
        <v>1</v>
      </c>
      <c r="T193">
        <f t="shared" si="147"/>
        <v>2.8400000333786011</v>
      </c>
      <c r="U193" s="1">
        <v>30.290367126464844</v>
      </c>
      <c r="V193" s="1">
        <v>29.935430526733398</v>
      </c>
      <c r="W193" s="1">
        <v>30.022144317626953</v>
      </c>
      <c r="X193" s="1">
        <v>417.68319702148438</v>
      </c>
      <c r="Y193" s="1">
        <v>419.990478515625</v>
      </c>
      <c r="Z193" s="1">
        <v>23.60017204284668</v>
      </c>
      <c r="AA193" s="1">
        <v>23.58055305480957</v>
      </c>
      <c r="AB193" s="1">
        <v>54.184757232666016</v>
      </c>
      <c r="AC193" s="1">
        <v>54.139137268066406</v>
      </c>
      <c r="AD193" s="1">
        <v>300.60565185546875</v>
      </c>
      <c r="AE193" s="1">
        <v>0.9364585280418396</v>
      </c>
      <c r="AF193" s="1">
        <v>0.18843758106231689</v>
      </c>
      <c r="AG193" s="1">
        <v>99.467788696289063</v>
      </c>
      <c r="AH193" s="1">
        <v>-0.94113451242446899</v>
      </c>
      <c r="AI193" s="1">
        <v>0.14891433715820313</v>
      </c>
      <c r="AJ193" s="1">
        <v>3.7434589117765427E-2</v>
      </c>
      <c r="AK193" s="1">
        <v>8.7354378774762154E-3</v>
      </c>
      <c r="AL193" s="1">
        <v>2.4218738079071045E-2</v>
      </c>
      <c r="AM193" s="1">
        <v>5.8532292023301125E-3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87</v>
      </c>
      <c r="AV193">
        <f t="shared" si="148"/>
        <v>0.5010094197591145</v>
      </c>
      <c r="AW193">
        <f t="shared" si="149"/>
        <v>-1.0066675590582463E-5</v>
      </c>
      <c r="AX193">
        <f t="shared" si="150"/>
        <v>303.08543052673338</v>
      </c>
      <c r="AY193">
        <f t="shared" si="151"/>
        <v>303.44036712646482</v>
      </c>
      <c r="AZ193">
        <f t="shared" si="152"/>
        <v>0.14983336113765766</v>
      </c>
      <c r="BA193">
        <f t="shared" si="153"/>
        <v>5.4878387517930297E-2</v>
      </c>
      <c r="BB193">
        <f t="shared" si="154"/>
        <v>4.2446740547366719</v>
      </c>
      <c r="BC193">
        <f t="shared" si="155"/>
        <v>42.673855630762922</v>
      </c>
      <c r="BD193">
        <f t="shared" si="156"/>
        <v>19.093302575953352</v>
      </c>
      <c r="BE193">
        <f t="shared" si="157"/>
        <v>30.112898826599121</v>
      </c>
      <c r="BF193">
        <f t="shared" si="158"/>
        <v>4.2881562002649227</v>
      </c>
      <c r="BG193">
        <f t="shared" si="159"/>
        <v>-5.097701004067762E-4</v>
      </c>
      <c r="BH193">
        <f t="shared" si="160"/>
        <v>2.3455054685974317</v>
      </c>
      <c r="BI193">
        <f t="shared" si="161"/>
        <v>1.942650731667491</v>
      </c>
      <c r="BJ193">
        <f t="shared" si="162"/>
        <v>-3.1859809208757987E-4</v>
      </c>
      <c r="BK193">
        <f t="shared" si="163"/>
        <v>-313.5105990806893</v>
      </c>
      <c r="BL193">
        <f t="shared" si="164"/>
        <v>-7.504647884106757</v>
      </c>
      <c r="BM193">
        <f t="shared" si="165"/>
        <v>53.716331133923489</v>
      </c>
      <c r="BN193">
        <f t="shared" si="166"/>
        <v>420.53796143308045</v>
      </c>
      <c r="BO193">
        <f t="shared" si="167"/>
        <v>-1.4711477327075098E-3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20240925_dark_der_lmf24074_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2024-10-17T22:37:12Z</dcterms:created>
  <dcterms:modified xsi:type="dcterms:W3CDTF">2024-10-30T19:54:48Z</dcterms:modified>
</cp:coreProperties>
</file>