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E8DC9975-4EBB-4F2B-BB24-C6CFE89284AC}" xr6:coauthVersionLast="47" xr6:coauthVersionMax="47" xr10:uidLastSave="{00000000-0000-0000-0000-000000000000}"/>
  <bookViews>
    <workbookView xWindow="2700" yWindow="2805" windowWidth="21600" windowHeight="11835" xr2:uid="{AFA9D4FB-2A6D-4832-8833-73F8BAE2115C}"/>
  </bookViews>
  <sheets>
    <sheet name="20241016_dark_Ron_LMF24158_" sheetId="1" r:id="rId1"/>
  </sheets>
  <calcPr calcId="0"/>
</workbook>
</file>

<file path=xl/calcChain.xml><?xml version="1.0" encoding="utf-8"?>
<calcChain xmlns="http://schemas.openxmlformats.org/spreadsheetml/2006/main">
  <c r="R13" i="1" l="1"/>
  <c r="T13" i="1"/>
  <c r="AV13" i="1"/>
  <c r="K13" i="1" s="1"/>
  <c r="AW13" i="1"/>
  <c r="AX13" i="1"/>
  <c r="AY13" i="1"/>
  <c r="AZ13" i="1"/>
  <c r="BA13" i="1" s="1"/>
  <c r="P13" i="1" s="1"/>
  <c r="BB13" i="1" s="1"/>
  <c r="BE13" i="1"/>
  <c r="BF13" i="1"/>
  <c r="BH13" i="1"/>
  <c r="BI13" i="1"/>
  <c r="K19" i="1"/>
  <c r="R19" i="1"/>
  <c r="T19" i="1" s="1"/>
  <c r="BN19" i="1" s="1"/>
  <c r="AV19" i="1"/>
  <c r="AW19" i="1" s="1"/>
  <c r="AX19" i="1"/>
  <c r="AY19" i="1"/>
  <c r="AZ19" i="1"/>
  <c r="BE19" i="1"/>
  <c r="BF19" i="1"/>
  <c r="BI19" i="1" s="1"/>
  <c r="BH19" i="1"/>
  <c r="K20" i="1"/>
  <c r="BN20" i="1" s="1"/>
  <c r="N20" i="1"/>
  <c r="R20" i="1"/>
  <c r="T20" i="1"/>
  <c r="AV20" i="1"/>
  <c r="AW20" i="1"/>
  <c r="AX20" i="1"/>
  <c r="AY20" i="1"/>
  <c r="AZ20" i="1"/>
  <c r="BA20" i="1"/>
  <c r="P20" i="1" s="1"/>
  <c r="BB20" i="1" s="1"/>
  <c r="BC20" i="1"/>
  <c r="BD20" i="1" s="1"/>
  <c r="BG20" i="1" s="1"/>
  <c r="L20" i="1" s="1"/>
  <c r="BJ20" i="1" s="1"/>
  <c r="M20" i="1" s="1"/>
  <c r="BE20" i="1"/>
  <c r="BF20" i="1" s="1"/>
  <c r="BI20" i="1" s="1"/>
  <c r="BH20" i="1"/>
  <c r="R21" i="1"/>
  <c r="T21" i="1"/>
  <c r="AV21" i="1"/>
  <c r="AX21" i="1"/>
  <c r="AY21" i="1"/>
  <c r="AZ21" i="1"/>
  <c r="BE21" i="1"/>
  <c r="BF21" i="1"/>
  <c r="BH21" i="1"/>
  <c r="BI21" i="1"/>
  <c r="K22" i="1"/>
  <c r="N22" i="1"/>
  <c r="R22" i="1"/>
  <c r="BA22" i="1" s="1"/>
  <c r="P22" i="1" s="1"/>
  <c r="BB22" i="1" s="1"/>
  <c r="AV22" i="1"/>
  <c r="AW22" i="1"/>
  <c r="AX22" i="1"/>
  <c r="AY22" i="1"/>
  <c r="AZ22" i="1"/>
  <c r="BE22" i="1"/>
  <c r="BF22" i="1"/>
  <c r="BI22" i="1" s="1"/>
  <c r="BH22" i="1"/>
  <c r="K23" i="1"/>
  <c r="N23" i="1"/>
  <c r="R23" i="1"/>
  <c r="T23" i="1"/>
  <c r="AV23" i="1"/>
  <c r="AW23" i="1"/>
  <c r="AX23" i="1"/>
  <c r="AY23" i="1"/>
  <c r="AZ23" i="1"/>
  <c r="BA23" i="1" s="1"/>
  <c r="P23" i="1" s="1"/>
  <c r="BB23" i="1" s="1"/>
  <c r="BE23" i="1"/>
  <c r="BF23" i="1" s="1"/>
  <c r="BI23" i="1" s="1"/>
  <c r="BH23" i="1"/>
  <c r="BN23" i="1"/>
  <c r="R24" i="1"/>
  <c r="T24" i="1"/>
  <c r="AV24" i="1"/>
  <c r="AX24" i="1"/>
  <c r="AY24" i="1"/>
  <c r="AZ24" i="1"/>
  <c r="BE24" i="1"/>
  <c r="BF24" i="1"/>
  <c r="BH24" i="1"/>
  <c r="BI24" i="1" s="1"/>
  <c r="K25" i="1"/>
  <c r="N25" i="1"/>
  <c r="R25" i="1"/>
  <c r="AV25" i="1"/>
  <c r="AW25" i="1"/>
  <c r="AX25" i="1"/>
  <c r="AY25" i="1"/>
  <c r="AZ25" i="1"/>
  <c r="BE25" i="1"/>
  <c r="BF25" i="1"/>
  <c r="BI25" i="1" s="1"/>
  <c r="BH25" i="1"/>
  <c r="K26" i="1"/>
  <c r="L26" i="1"/>
  <c r="BJ26" i="1" s="1"/>
  <c r="M26" i="1" s="1"/>
  <c r="N26" i="1"/>
  <c r="R26" i="1"/>
  <c r="T26" i="1"/>
  <c r="AV26" i="1"/>
  <c r="AW26" i="1"/>
  <c r="AX26" i="1"/>
  <c r="AY26" i="1"/>
  <c r="AZ26" i="1"/>
  <c r="BA26" i="1" s="1"/>
  <c r="P26" i="1" s="1"/>
  <c r="BB26" i="1" s="1"/>
  <c r="BC26" i="1"/>
  <c r="BD26" i="1" s="1"/>
  <c r="BG26" i="1" s="1"/>
  <c r="BE26" i="1"/>
  <c r="BF26" i="1" s="1"/>
  <c r="BI26" i="1" s="1"/>
  <c r="BH26" i="1"/>
  <c r="BN26" i="1"/>
  <c r="R27" i="1"/>
  <c r="T27" i="1"/>
  <c r="AV27" i="1"/>
  <c r="K27" i="1" s="1"/>
  <c r="AW27" i="1"/>
  <c r="AX27" i="1"/>
  <c r="AY27" i="1"/>
  <c r="AZ27" i="1"/>
  <c r="BE27" i="1"/>
  <c r="BF27" i="1"/>
  <c r="BH27" i="1"/>
  <c r="BI27" i="1"/>
  <c r="K28" i="1"/>
  <c r="N28" i="1"/>
  <c r="O28" i="1"/>
  <c r="P28" i="1"/>
  <c r="BB28" i="1" s="1"/>
  <c r="R28" i="1"/>
  <c r="BA28" i="1" s="1"/>
  <c r="T28" i="1"/>
  <c r="BN28" i="1" s="1"/>
  <c r="AV28" i="1"/>
  <c r="AW28" i="1"/>
  <c r="AX28" i="1"/>
  <c r="AY28" i="1"/>
  <c r="AZ28" i="1"/>
  <c r="BE28" i="1"/>
  <c r="BF28" i="1"/>
  <c r="BI28" i="1" s="1"/>
  <c r="BH28" i="1"/>
  <c r="K29" i="1"/>
  <c r="BN29" i="1" s="1"/>
  <c r="N29" i="1"/>
  <c r="R29" i="1"/>
  <c r="T29" i="1"/>
  <c r="AV29" i="1"/>
  <c r="AW29" i="1"/>
  <c r="AX29" i="1"/>
  <c r="AY29" i="1"/>
  <c r="AZ29" i="1"/>
  <c r="BA29" i="1"/>
  <c r="P29" i="1" s="1"/>
  <c r="BB29" i="1" s="1"/>
  <c r="BE29" i="1"/>
  <c r="BF29" i="1" s="1"/>
  <c r="BI29" i="1" s="1"/>
  <c r="BH29" i="1"/>
  <c r="R30" i="1"/>
  <c r="T30" i="1"/>
  <c r="AV30" i="1"/>
  <c r="K30" i="1" s="1"/>
  <c r="AW30" i="1"/>
  <c r="AX30" i="1"/>
  <c r="AY30" i="1"/>
  <c r="AZ30" i="1"/>
  <c r="BE30" i="1"/>
  <c r="BF30" i="1"/>
  <c r="BH30" i="1"/>
  <c r="BI30" i="1"/>
  <c r="K31" i="1"/>
  <c r="N31" i="1"/>
  <c r="R31" i="1"/>
  <c r="T31" i="1" s="1"/>
  <c r="BN31" i="1" s="1"/>
  <c r="AV31" i="1"/>
  <c r="AW31" i="1"/>
  <c r="AX31" i="1"/>
  <c r="AY31" i="1"/>
  <c r="AZ31" i="1"/>
  <c r="BE31" i="1"/>
  <c r="BF31" i="1" s="1"/>
  <c r="BI31" i="1" s="1"/>
  <c r="BH31" i="1"/>
  <c r="K32" i="1"/>
  <c r="BN32" i="1" s="1"/>
  <c r="R32" i="1"/>
  <c r="T32" i="1"/>
  <c r="AV32" i="1"/>
  <c r="AW32" i="1" s="1"/>
  <c r="AX32" i="1"/>
  <c r="AY32" i="1"/>
  <c r="AZ32" i="1"/>
  <c r="BA32" i="1"/>
  <c r="P32" i="1" s="1"/>
  <c r="BB32" i="1" s="1"/>
  <c r="BE32" i="1"/>
  <c r="BF32" i="1" s="1"/>
  <c r="BI32" i="1" s="1"/>
  <c r="BH32" i="1"/>
  <c r="R33" i="1"/>
  <c r="T33" i="1"/>
  <c r="AV33" i="1"/>
  <c r="AX33" i="1"/>
  <c r="AY33" i="1"/>
  <c r="AZ33" i="1"/>
  <c r="BE33" i="1"/>
  <c r="BF33" i="1"/>
  <c r="BH33" i="1"/>
  <c r="BI33" i="1"/>
  <c r="K34" i="1"/>
  <c r="N34" i="1"/>
  <c r="R34" i="1"/>
  <c r="T34" i="1"/>
  <c r="BN34" i="1" s="1"/>
  <c r="AV34" i="1"/>
  <c r="AW34" i="1"/>
  <c r="AX34" i="1"/>
  <c r="AY34" i="1"/>
  <c r="AZ34" i="1"/>
  <c r="BE34" i="1"/>
  <c r="BF34" i="1" s="1"/>
  <c r="BI34" i="1" s="1"/>
  <c r="BH34" i="1"/>
  <c r="K35" i="1"/>
  <c r="BN35" i="1" s="1"/>
  <c r="N35" i="1"/>
  <c r="R35" i="1"/>
  <c r="T35" i="1"/>
  <c r="AV35" i="1"/>
  <c r="AW35" i="1" s="1"/>
  <c r="AX35" i="1"/>
  <c r="AY35" i="1"/>
  <c r="BA35" i="1" s="1"/>
  <c r="P35" i="1" s="1"/>
  <c r="BB35" i="1" s="1"/>
  <c r="AZ35" i="1"/>
  <c r="BE35" i="1"/>
  <c r="BF35" i="1" s="1"/>
  <c r="BI35" i="1" s="1"/>
  <c r="BH35" i="1"/>
  <c r="R36" i="1"/>
  <c r="T36" i="1" s="1"/>
  <c r="AV36" i="1"/>
  <c r="AX36" i="1"/>
  <c r="AY36" i="1"/>
  <c r="AZ36" i="1"/>
  <c r="BE36" i="1"/>
  <c r="BF36" i="1"/>
  <c r="BH36" i="1"/>
  <c r="BI36" i="1"/>
  <c r="K37" i="1"/>
  <c r="N37" i="1"/>
  <c r="R37" i="1"/>
  <c r="T37" i="1"/>
  <c r="BN37" i="1" s="1"/>
  <c r="AV37" i="1"/>
  <c r="AW37" i="1"/>
  <c r="AX37" i="1"/>
  <c r="AY37" i="1"/>
  <c r="AZ37" i="1"/>
  <c r="BA37" i="1" s="1"/>
  <c r="P37" i="1" s="1"/>
  <c r="BB37" i="1"/>
  <c r="BC37" i="1"/>
  <c r="BD37" i="1"/>
  <c r="BG37" i="1" s="1"/>
  <c r="L37" i="1" s="1"/>
  <c r="BJ37" i="1" s="1"/>
  <c r="M37" i="1" s="1"/>
  <c r="BE37" i="1"/>
  <c r="BF37" i="1"/>
  <c r="BI37" i="1" s="1"/>
  <c r="BH37" i="1"/>
  <c r="K38" i="1"/>
  <c r="N38" i="1"/>
  <c r="R38" i="1"/>
  <c r="T38" i="1"/>
  <c r="AV38" i="1"/>
  <c r="AW38" i="1" s="1"/>
  <c r="AX38" i="1"/>
  <c r="AY38" i="1"/>
  <c r="AZ38" i="1"/>
  <c r="BE38" i="1"/>
  <c r="BF38" i="1" s="1"/>
  <c r="BI38" i="1" s="1"/>
  <c r="BH38" i="1"/>
  <c r="R39" i="1"/>
  <c r="T39" i="1" s="1"/>
  <c r="AV39" i="1"/>
  <c r="K39" i="1" s="1"/>
  <c r="AW39" i="1"/>
  <c r="AX39" i="1"/>
  <c r="AY39" i="1"/>
  <c r="AZ39" i="1"/>
  <c r="BE39" i="1"/>
  <c r="BF39" i="1"/>
  <c r="BI39" i="1" s="1"/>
  <c r="BH39" i="1"/>
  <c r="K40" i="1"/>
  <c r="N40" i="1"/>
  <c r="R40" i="1"/>
  <c r="T40" i="1" s="1"/>
  <c r="BN40" i="1" s="1"/>
  <c r="AV40" i="1"/>
  <c r="AW40" i="1"/>
  <c r="AX40" i="1"/>
  <c r="AY40" i="1"/>
  <c r="AZ40" i="1"/>
  <c r="BE40" i="1"/>
  <c r="BF40" i="1" s="1"/>
  <c r="BI40" i="1" s="1"/>
  <c r="BH40" i="1"/>
  <c r="K41" i="1"/>
  <c r="R41" i="1"/>
  <c r="T41" i="1"/>
  <c r="AV41" i="1"/>
  <c r="AW41" i="1" s="1"/>
  <c r="N41" i="1" s="1"/>
  <c r="AX41" i="1"/>
  <c r="AY41" i="1"/>
  <c r="AZ41" i="1"/>
  <c r="BA41" i="1" s="1"/>
  <c r="P41" i="1" s="1"/>
  <c r="BB41" i="1" s="1"/>
  <c r="BE41" i="1"/>
  <c r="BF41" i="1" s="1"/>
  <c r="BI41" i="1" s="1"/>
  <c r="BH41" i="1"/>
  <c r="BN41" i="1"/>
  <c r="R42" i="1"/>
  <c r="T42" i="1" s="1"/>
  <c r="AV42" i="1"/>
  <c r="AX42" i="1"/>
  <c r="AY42" i="1"/>
  <c r="AZ42" i="1"/>
  <c r="BE42" i="1"/>
  <c r="BF42" i="1"/>
  <c r="BI42" i="1" s="1"/>
  <c r="BH42" i="1"/>
  <c r="K43" i="1"/>
  <c r="N43" i="1"/>
  <c r="R43" i="1"/>
  <c r="T43" i="1" s="1"/>
  <c r="BN43" i="1" s="1"/>
  <c r="AV43" i="1"/>
  <c r="AW43" i="1"/>
  <c r="AX43" i="1"/>
  <c r="AY43" i="1"/>
  <c r="AZ43" i="1"/>
  <c r="BE43" i="1"/>
  <c r="BF43" i="1" s="1"/>
  <c r="BI43" i="1" s="1"/>
  <c r="BH43" i="1"/>
  <c r="K44" i="1"/>
  <c r="N44" i="1"/>
  <c r="R44" i="1"/>
  <c r="T44" i="1"/>
  <c r="AV44" i="1"/>
  <c r="AW44" i="1" s="1"/>
  <c r="AX44" i="1"/>
  <c r="AY44" i="1"/>
  <c r="AZ44" i="1"/>
  <c r="BA44" i="1" s="1"/>
  <c r="P44" i="1" s="1"/>
  <c r="BB44" i="1" s="1"/>
  <c r="BE44" i="1"/>
  <c r="BF44" i="1" s="1"/>
  <c r="BI44" i="1" s="1"/>
  <c r="BH44" i="1"/>
  <c r="R45" i="1"/>
  <c r="T45" i="1" s="1"/>
  <c r="AV45" i="1"/>
  <c r="AX45" i="1"/>
  <c r="AY45" i="1"/>
  <c r="AZ45" i="1"/>
  <c r="BE45" i="1"/>
  <c r="BF45" i="1"/>
  <c r="BI45" i="1" s="1"/>
  <c r="BH45" i="1"/>
  <c r="K46" i="1"/>
  <c r="N46" i="1"/>
  <c r="P46" i="1"/>
  <c r="R46" i="1"/>
  <c r="T46" i="1"/>
  <c r="BN46" i="1" s="1"/>
  <c r="AV46" i="1"/>
  <c r="AW46" i="1"/>
  <c r="AX46" i="1"/>
  <c r="AY46" i="1"/>
  <c r="AZ46" i="1"/>
  <c r="BA46" i="1" s="1"/>
  <c r="BB46" i="1"/>
  <c r="BC46" i="1" s="1"/>
  <c r="BD46" i="1" s="1"/>
  <c r="BG46" i="1" s="1"/>
  <c r="BE46" i="1"/>
  <c r="BF46" i="1"/>
  <c r="BI46" i="1" s="1"/>
  <c r="BH46" i="1"/>
  <c r="K47" i="1"/>
  <c r="M47" i="1"/>
  <c r="N47" i="1"/>
  <c r="R47" i="1"/>
  <c r="T47" i="1"/>
  <c r="AV47" i="1"/>
  <c r="AW47" i="1" s="1"/>
  <c r="AX47" i="1"/>
  <c r="AY47" i="1"/>
  <c r="AZ47" i="1"/>
  <c r="BA47" i="1" s="1"/>
  <c r="P47" i="1" s="1"/>
  <c r="BB47" i="1" s="1"/>
  <c r="BC47" i="1" s="1"/>
  <c r="BD47" i="1" s="1"/>
  <c r="BG47" i="1" s="1"/>
  <c r="L47" i="1" s="1"/>
  <c r="BJ47" i="1" s="1"/>
  <c r="BE47" i="1"/>
  <c r="BF47" i="1" s="1"/>
  <c r="BI47" i="1" s="1"/>
  <c r="BH47" i="1"/>
  <c r="BN47" i="1"/>
  <c r="R48" i="1"/>
  <c r="T48" i="1" s="1"/>
  <c r="AV48" i="1"/>
  <c r="K48" i="1" s="1"/>
  <c r="AW48" i="1"/>
  <c r="AX48" i="1"/>
  <c r="AY48" i="1"/>
  <c r="AZ48" i="1"/>
  <c r="BE48" i="1"/>
  <c r="BF48" i="1"/>
  <c r="BH48" i="1"/>
  <c r="K49" i="1"/>
  <c r="N49" i="1"/>
  <c r="R49" i="1"/>
  <c r="T49" i="1" s="1"/>
  <c r="BN49" i="1" s="1"/>
  <c r="AV49" i="1"/>
  <c r="AW49" i="1"/>
  <c r="AX49" i="1"/>
  <c r="AY49" i="1"/>
  <c r="AZ49" i="1"/>
  <c r="BE49" i="1"/>
  <c r="BF49" i="1"/>
  <c r="BI49" i="1" s="1"/>
  <c r="BH49" i="1"/>
  <c r="K50" i="1"/>
  <c r="R50" i="1"/>
  <c r="T50" i="1"/>
  <c r="AV50" i="1"/>
  <c r="AW50" i="1" s="1"/>
  <c r="AX50" i="1"/>
  <c r="AY50" i="1"/>
  <c r="AZ50" i="1"/>
  <c r="BE50" i="1"/>
  <c r="BF50" i="1" s="1"/>
  <c r="BI50" i="1" s="1"/>
  <c r="BH50" i="1"/>
  <c r="BN50" i="1"/>
  <c r="R51" i="1"/>
  <c r="T51" i="1" s="1"/>
  <c r="AV51" i="1"/>
  <c r="AX51" i="1"/>
  <c r="AY51" i="1"/>
  <c r="AZ51" i="1"/>
  <c r="BE51" i="1"/>
  <c r="BF51" i="1"/>
  <c r="BH51" i="1"/>
  <c r="BI51" i="1" s="1"/>
  <c r="K52" i="1"/>
  <c r="N52" i="1"/>
  <c r="R52" i="1"/>
  <c r="T52" i="1" s="1"/>
  <c r="BN52" i="1" s="1"/>
  <c r="AV52" i="1"/>
  <c r="AW52" i="1"/>
  <c r="AX52" i="1"/>
  <c r="AY52" i="1"/>
  <c r="AZ52" i="1"/>
  <c r="BA52" i="1" s="1"/>
  <c r="P52" i="1" s="1"/>
  <c r="BB52" i="1" s="1"/>
  <c r="BC52" i="1"/>
  <c r="BD52" i="1" s="1"/>
  <c r="BG52" i="1" s="1"/>
  <c r="L52" i="1" s="1"/>
  <c r="BJ52" i="1" s="1"/>
  <c r="M52" i="1" s="1"/>
  <c r="BE52" i="1"/>
  <c r="BF52" i="1"/>
  <c r="BI52" i="1" s="1"/>
  <c r="BH52" i="1"/>
  <c r="R53" i="1"/>
  <c r="T53" i="1"/>
  <c r="AV53" i="1"/>
  <c r="AX53" i="1"/>
  <c r="AY53" i="1"/>
  <c r="AZ53" i="1"/>
  <c r="BE53" i="1"/>
  <c r="BF53" i="1" s="1"/>
  <c r="BI53" i="1" s="1"/>
  <c r="BH53" i="1"/>
  <c r="R54" i="1"/>
  <c r="T54" i="1" s="1"/>
  <c r="AV54" i="1"/>
  <c r="K54" i="1" s="1"/>
  <c r="AW54" i="1"/>
  <c r="AX54" i="1"/>
  <c r="AY54" i="1"/>
  <c r="AZ54" i="1"/>
  <c r="BE54" i="1"/>
  <c r="BF54" i="1"/>
  <c r="BH54" i="1"/>
  <c r="BI54" i="1" s="1"/>
  <c r="K55" i="1"/>
  <c r="N55" i="1"/>
  <c r="R55" i="1"/>
  <c r="T55" i="1"/>
  <c r="BN55" i="1" s="1"/>
  <c r="AV55" i="1"/>
  <c r="AW55" i="1"/>
  <c r="AX55" i="1"/>
  <c r="AY55" i="1"/>
  <c r="AZ55" i="1"/>
  <c r="BE55" i="1"/>
  <c r="BF55" i="1" s="1"/>
  <c r="BI55" i="1" s="1"/>
  <c r="BH55" i="1"/>
  <c r="K56" i="1"/>
  <c r="R56" i="1"/>
  <c r="T56" i="1"/>
  <c r="AV56" i="1"/>
  <c r="AW56" i="1" s="1"/>
  <c r="N56" i="1" s="1"/>
  <c r="AX56" i="1"/>
  <c r="AY56" i="1"/>
  <c r="AZ56" i="1"/>
  <c r="BE56" i="1"/>
  <c r="BF56" i="1" s="1"/>
  <c r="BH56" i="1"/>
  <c r="R57" i="1"/>
  <c r="T57" i="1" s="1"/>
  <c r="AV57" i="1"/>
  <c r="AX57" i="1"/>
  <c r="AY57" i="1"/>
  <c r="AZ57" i="1"/>
  <c r="BE57" i="1"/>
  <c r="BF57" i="1" s="1"/>
  <c r="BH57" i="1"/>
  <c r="BI57" i="1" s="1"/>
  <c r="K58" i="1"/>
  <c r="N58" i="1"/>
  <c r="R58" i="1"/>
  <c r="T58" i="1" s="1"/>
  <c r="BN58" i="1" s="1"/>
  <c r="AV58" i="1"/>
  <c r="AW58" i="1"/>
  <c r="AX58" i="1"/>
  <c r="AY58" i="1"/>
  <c r="AZ58" i="1"/>
  <c r="BA58" i="1"/>
  <c r="P58" i="1" s="1"/>
  <c r="BB58" i="1" s="1"/>
  <c r="BE58" i="1"/>
  <c r="BF58" i="1"/>
  <c r="BI58" i="1" s="1"/>
  <c r="BH58" i="1"/>
  <c r="N59" i="1"/>
  <c r="R59" i="1"/>
  <c r="T59" i="1"/>
  <c r="AV59" i="1"/>
  <c r="K59" i="1" s="1"/>
  <c r="AW59" i="1"/>
  <c r="AX59" i="1"/>
  <c r="AY59" i="1"/>
  <c r="AZ59" i="1"/>
  <c r="BE59" i="1"/>
  <c r="BF59" i="1" s="1"/>
  <c r="BH59" i="1"/>
  <c r="BI59" i="1"/>
  <c r="R60" i="1"/>
  <c r="T60" i="1"/>
  <c r="AV60" i="1"/>
  <c r="AX60" i="1"/>
  <c r="AY60" i="1"/>
  <c r="AZ60" i="1"/>
  <c r="BE60" i="1"/>
  <c r="BF60" i="1"/>
  <c r="BH60" i="1"/>
  <c r="K61" i="1"/>
  <c r="N61" i="1"/>
  <c r="R61" i="1"/>
  <c r="T61" i="1" s="1"/>
  <c r="AV61" i="1"/>
  <c r="AW61" i="1"/>
  <c r="AX61" i="1"/>
  <c r="AY61" i="1"/>
  <c r="AZ61" i="1"/>
  <c r="BE61" i="1"/>
  <c r="BF61" i="1"/>
  <c r="BI61" i="1" s="1"/>
  <c r="BH61" i="1"/>
  <c r="BN61" i="1"/>
  <c r="K62" i="1"/>
  <c r="N62" i="1"/>
  <c r="R62" i="1"/>
  <c r="T62" i="1"/>
  <c r="AV62" i="1"/>
  <c r="AW62" i="1"/>
  <c r="AX62" i="1"/>
  <c r="AY62" i="1"/>
  <c r="AZ62" i="1"/>
  <c r="BA62" i="1"/>
  <c r="P62" i="1" s="1"/>
  <c r="BB62" i="1" s="1"/>
  <c r="BE62" i="1"/>
  <c r="BF62" i="1" s="1"/>
  <c r="BI62" i="1" s="1"/>
  <c r="BH62" i="1"/>
  <c r="R63" i="1"/>
  <c r="T63" i="1"/>
  <c r="AV63" i="1"/>
  <c r="K63" i="1" s="1"/>
  <c r="AW63" i="1"/>
  <c r="AX63" i="1"/>
  <c r="AY63" i="1"/>
  <c r="AZ63" i="1"/>
  <c r="BE63" i="1"/>
  <c r="BF63" i="1"/>
  <c r="BI63" i="1" s="1"/>
  <c r="BH63" i="1"/>
  <c r="K64" i="1"/>
  <c r="N64" i="1"/>
  <c r="R64" i="1"/>
  <c r="AV64" i="1"/>
  <c r="AW64" i="1"/>
  <c r="AX64" i="1"/>
  <c r="AY64" i="1"/>
  <c r="AZ64" i="1"/>
  <c r="BE64" i="1"/>
  <c r="BF64" i="1"/>
  <c r="BI64" i="1" s="1"/>
  <c r="BH64" i="1"/>
  <c r="K65" i="1"/>
  <c r="R65" i="1"/>
  <c r="T65" i="1"/>
  <c r="AV65" i="1"/>
  <c r="AW65" i="1" s="1"/>
  <c r="N65" i="1" s="1"/>
  <c r="AX65" i="1"/>
  <c r="AY65" i="1"/>
  <c r="AZ65" i="1"/>
  <c r="BA65" i="1"/>
  <c r="P65" i="1" s="1"/>
  <c r="BB65" i="1" s="1"/>
  <c r="BE65" i="1"/>
  <c r="BF65" i="1" s="1"/>
  <c r="BH65" i="1"/>
  <c r="R66" i="1"/>
  <c r="T66" i="1" s="1"/>
  <c r="AV66" i="1"/>
  <c r="AX66" i="1"/>
  <c r="AY66" i="1"/>
  <c r="AZ66" i="1"/>
  <c r="BE66" i="1"/>
  <c r="BF66" i="1" s="1"/>
  <c r="BH66" i="1"/>
  <c r="BI66" i="1"/>
  <c r="K67" i="1"/>
  <c r="R67" i="1"/>
  <c r="T67" i="1" s="1"/>
  <c r="AV67" i="1"/>
  <c r="AW67" i="1"/>
  <c r="AX67" i="1"/>
  <c r="AY67" i="1"/>
  <c r="AZ67" i="1"/>
  <c r="BA67" i="1" s="1"/>
  <c r="P67" i="1" s="1"/>
  <c r="BB67" i="1" s="1"/>
  <c r="BE67" i="1"/>
  <c r="BF67" i="1"/>
  <c r="BH67" i="1"/>
  <c r="BI67" i="1"/>
  <c r="BN67" i="1"/>
  <c r="N68" i="1"/>
  <c r="R68" i="1"/>
  <c r="T68" i="1"/>
  <c r="BN68" i="1" s="1"/>
  <c r="AV68" i="1"/>
  <c r="K68" i="1" s="1"/>
  <c r="AW68" i="1"/>
  <c r="AX68" i="1"/>
  <c r="AY68" i="1"/>
  <c r="AZ68" i="1"/>
  <c r="BA68" i="1"/>
  <c r="P68" i="1" s="1"/>
  <c r="BB68" i="1" s="1"/>
  <c r="BE68" i="1"/>
  <c r="BF68" i="1" s="1"/>
  <c r="BH68" i="1"/>
  <c r="BI68" i="1" s="1"/>
  <c r="R69" i="1"/>
  <c r="T69" i="1"/>
  <c r="AV69" i="1"/>
  <c r="AX69" i="1"/>
  <c r="AY69" i="1"/>
  <c r="AZ69" i="1"/>
  <c r="BE69" i="1"/>
  <c r="BF69" i="1"/>
  <c r="BI69" i="1" s="1"/>
  <c r="BH69" i="1"/>
  <c r="R70" i="1"/>
  <c r="T70" i="1" s="1"/>
  <c r="AV70" i="1"/>
  <c r="AX70" i="1"/>
  <c r="AY70" i="1"/>
  <c r="AZ70" i="1"/>
  <c r="BE70" i="1"/>
  <c r="BF70" i="1"/>
  <c r="BI70" i="1" s="1"/>
  <c r="BH70" i="1"/>
  <c r="R71" i="1"/>
  <c r="T71" i="1"/>
  <c r="AV71" i="1"/>
  <c r="AX71" i="1"/>
  <c r="AY71" i="1"/>
  <c r="AZ71" i="1"/>
  <c r="BE71" i="1"/>
  <c r="BF71" i="1" s="1"/>
  <c r="BH71" i="1"/>
  <c r="BI71" i="1"/>
  <c r="K72" i="1"/>
  <c r="N72" i="1"/>
  <c r="R72" i="1"/>
  <c r="T72" i="1"/>
  <c r="AV72" i="1"/>
  <c r="AW72" i="1" s="1"/>
  <c r="AX72" i="1"/>
  <c r="AY72" i="1"/>
  <c r="AZ72" i="1"/>
  <c r="BE72" i="1"/>
  <c r="BF72" i="1" s="1"/>
  <c r="BH72" i="1"/>
  <c r="K73" i="1"/>
  <c r="R73" i="1"/>
  <c r="T73" i="1" s="1"/>
  <c r="AV73" i="1"/>
  <c r="AW73" i="1" s="1"/>
  <c r="N73" i="1" s="1"/>
  <c r="AX73" i="1"/>
  <c r="AY73" i="1"/>
  <c r="AZ73" i="1"/>
  <c r="BA73" i="1" s="1"/>
  <c r="P73" i="1" s="1"/>
  <c r="BB73" i="1" s="1"/>
  <c r="BE73" i="1"/>
  <c r="BF73" i="1"/>
  <c r="BH73" i="1"/>
  <c r="R74" i="1"/>
  <c r="T74" i="1"/>
  <c r="AV74" i="1"/>
  <c r="K74" i="1" s="1"/>
  <c r="AX74" i="1"/>
  <c r="AY74" i="1"/>
  <c r="AZ74" i="1"/>
  <c r="BE74" i="1"/>
  <c r="BF74" i="1" s="1"/>
  <c r="BH74" i="1"/>
  <c r="BI74" i="1" s="1"/>
  <c r="BN74" i="1"/>
  <c r="K75" i="1"/>
  <c r="R75" i="1"/>
  <c r="T75" i="1" s="1"/>
  <c r="AV75" i="1"/>
  <c r="AW75" i="1" s="1"/>
  <c r="AX75" i="1"/>
  <c r="AY75" i="1"/>
  <c r="AZ75" i="1"/>
  <c r="BA75" i="1" s="1"/>
  <c r="P75" i="1" s="1"/>
  <c r="BB75" i="1" s="1"/>
  <c r="BE75" i="1"/>
  <c r="BF75" i="1" s="1"/>
  <c r="BI75" i="1" s="1"/>
  <c r="BH75" i="1"/>
  <c r="K76" i="1"/>
  <c r="N76" i="1"/>
  <c r="R76" i="1"/>
  <c r="T76" i="1"/>
  <c r="AV76" i="1"/>
  <c r="AW76" i="1" s="1"/>
  <c r="AX76" i="1"/>
  <c r="AY76" i="1"/>
  <c r="AZ76" i="1"/>
  <c r="BA76" i="1"/>
  <c r="P76" i="1" s="1"/>
  <c r="BB76" i="1" s="1"/>
  <c r="BE76" i="1"/>
  <c r="BF76" i="1"/>
  <c r="BI76" i="1" s="1"/>
  <c r="BH76" i="1"/>
  <c r="K77" i="1"/>
  <c r="N77" i="1"/>
  <c r="R77" i="1"/>
  <c r="T77" i="1"/>
  <c r="AV77" i="1"/>
  <c r="AW77" i="1" s="1"/>
  <c r="AX77" i="1"/>
  <c r="AY77" i="1"/>
  <c r="AZ77" i="1"/>
  <c r="BE77" i="1"/>
  <c r="BF77" i="1" s="1"/>
  <c r="BH77" i="1"/>
  <c r="K78" i="1"/>
  <c r="BN78" i="1" s="1"/>
  <c r="N78" i="1"/>
  <c r="O78" i="1"/>
  <c r="R78" i="1"/>
  <c r="T78" i="1"/>
  <c r="AV78" i="1"/>
  <c r="AW78" i="1" s="1"/>
  <c r="AX78" i="1"/>
  <c r="AY78" i="1"/>
  <c r="AZ78" i="1"/>
  <c r="BA78" i="1" s="1"/>
  <c r="P78" i="1" s="1"/>
  <c r="BB78" i="1" s="1"/>
  <c r="BC78" i="1" s="1"/>
  <c r="BD78" i="1" s="1"/>
  <c r="BE78" i="1"/>
  <c r="BF78" i="1" s="1"/>
  <c r="BI78" i="1" s="1"/>
  <c r="BG78" i="1"/>
  <c r="L78" i="1" s="1"/>
  <c r="BH78" i="1"/>
  <c r="BJ78" i="1"/>
  <c r="M78" i="1" s="1"/>
  <c r="R79" i="1"/>
  <c r="T79" i="1" s="1"/>
  <c r="AV79" i="1"/>
  <c r="AX79" i="1"/>
  <c r="AY79" i="1"/>
  <c r="AZ79" i="1"/>
  <c r="BE79" i="1"/>
  <c r="BF79" i="1"/>
  <c r="BH79" i="1"/>
  <c r="R80" i="1"/>
  <c r="T80" i="1"/>
  <c r="AV80" i="1"/>
  <c r="AX80" i="1"/>
  <c r="AY80" i="1"/>
  <c r="AZ80" i="1"/>
  <c r="BE80" i="1"/>
  <c r="BF80" i="1" s="1"/>
  <c r="BH80" i="1"/>
  <c r="BI80" i="1" s="1"/>
  <c r="R81" i="1"/>
  <c r="T81" i="1"/>
  <c r="AV81" i="1"/>
  <c r="AX81" i="1"/>
  <c r="AY81" i="1"/>
  <c r="AZ81" i="1"/>
  <c r="BE81" i="1"/>
  <c r="BF81" i="1" s="1"/>
  <c r="BI81" i="1" s="1"/>
  <c r="BH81" i="1"/>
  <c r="K82" i="1"/>
  <c r="O82" i="1"/>
  <c r="R82" i="1"/>
  <c r="T82" i="1"/>
  <c r="L82" i="1" s="1"/>
  <c r="AV82" i="1"/>
  <c r="AW82" i="1" s="1"/>
  <c r="N82" i="1" s="1"/>
  <c r="AX82" i="1"/>
  <c r="AY82" i="1"/>
  <c r="AZ82" i="1"/>
  <c r="BA82" i="1"/>
  <c r="P82" i="1" s="1"/>
  <c r="BB82" i="1" s="1"/>
  <c r="BC82" i="1" s="1"/>
  <c r="BD82" i="1" s="1"/>
  <c r="BG82" i="1" s="1"/>
  <c r="BE82" i="1"/>
  <c r="BF82" i="1"/>
  <c r="BI82" i="1" s="1"/>
  <c r="BH82" i="1"/>
  <c r="R83" i="1"/>
  <c r="T83" i="1"/>
  <c r="AV83" i="1"/>
  <c r="AX83" i="1"/>
  <c r="AY83" i="1"/>
  <c r="AZ83" i="1"/>
  <c r="BE83" i="1"/>
  <c r="BF83" i="1" s="1"/>
  <c r="BH83" i="1"/>
  <c r="K84" i="1"/>
  <c r="N84" i="1"/>
  <c r="R84" i="1"/>
  <c r="T84" i="1" s="1"/>
  <c r="AV84" i="1"/>
  <c r="AW84" i="1" s="1"/>
  <c r="AX84" i="1"/>
  <c r="AY84" i="1"/>
  <c r="AZ84" i="1"/>
  <c r="BA84" i="1"/>
  <c r="P84" i="1" s="1"/>
  <c r="BB84" i="1" s="1"/>
  <c r="BE84" i="1"/>
  <c r="BF84" i="1" s="1"/>
  <c r="BI84" i="1" s="1"/>
  <c r="BH84" i="1"/>
  <c r="K85" i="1"/>
  <c r="R85" i="1"/>
  <c r="T85" i="1" s="1"/>
  <c r="BN85" i="1" s="1"/>
  <c r="AV85" i="1"/>
  <c r="AW85" i="1"/>
  <c r="AX85" i="1"/>
  <c r="AY85" i="1"/>
  <c r="AZ85" i="1"/>
  <c r="BE85" i="1"/>
  <c r="BF85" i="1"/>
  <c r="BH85" i="1"/>
  <c r="BI85" i="1"/>
  <c r="R86" i="1"/>
  <c r="T86" i="1"/>
  <c r="AV86" i="1"/>
  <c r="AX86" i="1"/>
  <c r="AY86" i="1"/>
  <c r="AZ86" i="1"/>
  <c r="BE86" i="1"/>
  <c r="BF86" i="1"/>
  <c r="BI86" i="1" s="1"/>
  <c r="BH86" i="1"/>
  <c r="R87" i="1"/>
  <c r="T87" i="1" s="1"/>
  <c r="AV87" i="1"/>
  <c r="AX87" i="1"/>
  <c r="AY87" i="1"/>
  <c r="AZ87" i="1"/>
  <c r="BE87" i="1"/>
  <c r="BF87" i="1" s="1"/>
  <c r="BH87" i="1"/>
  <c r="K88" i="1"/>
  <c r="R88" i="1"/>
  <c r="AV88" i="1"/>
  <c r="AW88" i="1"/>
  <c r="N88" i="1" s="1"/>
  <c r="AX88" i="1"/>
  <c r="AY88" i="1"/>
  <c r="AZ88" i="1"/>
  <c r="BE88" i="1"/>
  <c r="BF88" i="1"/>
  <c r="BH88" i="1"/>
  <c r="BI88" i="1"/>
  <c r="R89" i="1"/>
  <c r="T89" i="1" s="1"/>
  <c r="AV89" i="1"/>
  <c r="AX89" i="1"/>
  <c r="AY89" i="1"/>
  <c r="AZ89" i="1"/>
  <c r="BE89" i="1"/>
  <c r="BF89" i="1" s="1"/>
  <c r="BI89" i="1" s="1"/>
  <c r="BH89" i="1"/>
  <c r="R90" i="1"/>
  <c r="T90" i="1" s="1"/>
  <c r="AV90" i="1"/>
  <c r="AX90" i="1"/>
  <c r="AY90" i="1"/>
  <c r="AZ90" i="1"/>
  <c r="BE90" i="1"/>
  <c r="BF90" i="1"/>
  <c r="BI90" i="1" s="1"/>
  <c r="BH90" i="1"/>
  <c r="K91" i="1"/>
  <c r="R91" i="1"/>
  <c r="T91" i="1"/>
  <c r="AV91" i="1"/>
  <c r="AW91" i="1"/>
  <c r="N91" i="1" s="1"/>
  <c r="AX91" i="1"/>
  <c r="AY91" i="1"/>
  <c r="AZ91" i="1"/>
  <c r="BE91" i="1"/>
  <c r="BF91" i="1"/>
  <c r="BH91" i="1"/>
  <c r="BI91" i="1"/>
  <c r="R92" i="1"/>
  <c r="T92" i="1" s="1"/>
  <c r="AV92" i="1"/>
  <c r="AX92" i="1"/>
  <c r="AY92" i="1"/>
  <c r="AZ92" i="1"/>
  <c r="BE92" i="1"/>
  <c r="BF92" i="1"/>
  <c r="BH92" i="1"/>
  <c r="BI92" i="1"/>
  <c r="R93" i="1"/>
  <c r="T93" i="1" s="1"/>
  <c r="AV93" i="1"/>
  <c r="AX93" i="1"/>
  <c r="AY93" i="1"/>
  <c r="AZ93" i="1"/>
  <c r="BE93" i="1"/>
  <c r="BF93" i="1" s="1"/>
  <c r="BI93" i="1" s="1"/>
  <c r="BH93" i="1"/>
  <c r="R94" i="1"/>
  <c r="T94" i="1" s="1"/>
  <c r="BN94" i="1" s="1"/>
  <c r="AV94" i="1"/>
  <c r="K94" i="1" s="1"/>
  <c r="AX94" i="1"/>
  <c r="AY94" i="1"/>
  <c r="AZ94" i="1"/>
  <c r="BE94" i="1"/>
  <c r="BF94" i="1"/>
  <c r="BI94" i="1" s="1"/>
  <c r="BH94" i="1"/>
  <c r="R95" i="1"/>
  <c r="T95" i="1"/>
  <c r="AV95" i="1"/>
  <c r="AX95" i="1"/>
  <c r="AY95" i="1"/>
  <c r="AZ95" i="1"/>
  <c r="BE95" i="1"/>
  <c r="BF95" i="1"/>
  <c r="BH95" i="1"/>
  <c r="BI95" i="1"/>
  <c r="N96" i="1"/>
  <c r="R96" i="1"/>
  <c r="T96" i="1" s="1"/>
  <c r="AV96" i="1"/>
  <c r="K96" i="1" s="1"/>
  <c r="AW96" i="1"/>
  <c r="AX96" i="1"/>
  <c r="AY96" i="1"/>
  <c r="AZ96" i="1"/>
  <c r="BE96" i="1"/>
  <c r="BF96" i="1" s="1"/>
  <c r="BI96" i="1" s="1"/>
  <c r="BH96" i="1"/>
  <c r="K97" i="1"/>
  <c r="P97" i="1"/>
  <c r="BB97" i="1" s="1"/>
  <c r="R97" i="1"/>
  <c r="T97" i="1"/>
  <c r="AV97" i="1"/>
  <c r="AW97" i="1"/>
  <c r="AX97" i="1"/>
  <c r="AY97" i="1"/>
  <c r="AZ97" i="1"/>
  <c r="BA97" i="1"/>
  <c r="BE97" i="1"/>
  <c r="BF97" i="1"/>
  <c r="BI97" i="1" s="1"/>
  <c r="BH97" i="1"/>
  <c r="K98" i="1"/>
  <c r="N98" i="1"/>
  <c r="R98" i="1"/>
  <c r="T98" i="1" s="1"/>
  <c r="BN98" i="1" s="1"/>
  <c r="AV98" i="1"/>
  <c r="AW98" i="1"/>
  <c r="AX98" i="1"/>
  <c r="AY98" i="1"/>
  <c r="AZ98" i="1"/>
  <c r="BE98" i="1"/>
  <c r="BF98" i="1" s="1"/>
  <c r="BI98" i="1" s="1"/>
  <c r="BH98" i="1"/>
  <c r="R99" i="1"/>
  <c r="T99" i="1" s="1"/>
  <c r="AV99" i="1"/>
  <c r="K99" i="1" s="1"/>
  <c r="AW99" i="1"/>
  <c r="AX99" i="1"/>
  <c r="AY99" i="1"/>
  <c r="AZ99" i="1"/>
  <c r="BE99" i="1"/>
  <c r="BF99" i="1" s="1"/>
  <c r="BH99" i="1"/>
  <c r="BI99" i="1"/>
  <c r="R100" i="1"/>
  <c r="T100" i="1"/>
  <c r="AV100" i="1"/>
  <c r="AX100" i="1"/>
  <c r="AY100" i="1"/>
  <c r="AZ100" i="1"/>
  <c r="BE100" i="1"/>
  <c r="BF100" i="1" s="1"/>
  <c r="BI100" i="1" s="1"/>
  <c r="BH100" i="1"/>
  <c r="R101" i="1"/>
  <c r="T101" i="1" s="1"/>
  <c r="AV101" i="1"/>
  <c r="K101" i="1" s="1"/>
  <c r="AX101" i="1"/>
  <c r="AY101" i="1"/>
  <c r="AZ101" i="1"/>
  <c r="BE101" i="1"/>
  <c r="BF101" i="1" s="1"/>
  <c r="BI101" i="1" s="1"/>
  <c r="BH101" i="1"/>
  <c r="BN101" i="1"/>
  <c r="K102" i="1"/>
  <c r="R102" i="1"/>
  <c r="T102" i="1" s="1"/>
  <c r="AV102" i="1"/>
  <c r="AW102" i="1"/>
  <c r="AX102" i="1"/>
  <c r="AY102" i="1"/>
  <c r="AZ102" i="1"/>
  <c r="BE102" i="1"/>
  <c r="BF102" i="1" s="1"/>
  <c r="BI102" i="1" s="1"/>
  <c r="BH102" i="1"/>
  <c r="K103" i="1"/>
  <c r="R103" i="1"/>
  <c r="T103" i="1"/>
  <c r="AV103" i="1"/>
  <c r="AW103" i="1" s="1"/>
  <c r="N103" i="1" s="1"/>
  <c r="AX103" i="1"/>
  <c r="AY103" i="1"/>
  <c r="AZ103" i="1"/>
  <c r="BA103" i="1"/>
  <c r="P103" i="1" s="1"/>
  <c r="BB103" i="1"/>
  <c r="BE103" i="1"/>
  <c r="BF103" i="1"/>
  <c r="BI103" i="1" s="1"/>
  <c r="BH103" i="1"/>
  <c r="R104" i="1"/>
  <c r="T104" i="1" s="1"/>
  <c r="BN104" i="1" s="1"/>
  <c r="AV104" i="1"/>
  <c r="K104" i="1" s="1"/>
  <c r="AW104" i="1"/>
  <c r="AX104" i="1"/>
  <c r="AY104" i="1"/>
  <c r="AZ104" i="1"/>
  <c r="BE104" i="1"/>
  <c r="BF104" i="1"/>
  <c r="BI104" i="1" s="1"/>
  <c r="BH104" i="1"/>
  <c r="K105" i="1"/>
  <c r="R105" i="1"/>
  <c r="T105" i="1" s="1"/>
  <c r="AV105" i="1"/>
  <c r="AW105" i="1"/>
  <c r="N105" i="1" s="1"/>
  <c r="AX105" i="1"/>
  <c r="AY105" i="1"/>
  <c r="AZ105" i="1"/>
  <c r="BE105" i="1"/>
  <c r="BF105" i="1"/>
  <c r="BH105" i="1"/>
  <c r="BI105" i="1"/>
  <c r="R106" i="1"/>
  <c r="T106" i="1" s="1"/>
  <c r="AV106" i="1"/>
  <c r="AX106" i="1"/>
  <c r="AY106" i="1"/>
  <c r="AZ106" i="1"/>
  <c r="BE106" i="1"/>
  <c r="BF106" i="1" s="1"/>
  <c r="BH106" i="1"/>
  <c r="BI106" i="1"/>
  <c r="R107" i="1"/>
  <c r="T107" i="1" s="1"/>
  <c r="AV107" i="1"/>
  <c r="AX107" i="1"/>
  <c r="AY107" i="1"/>
  <c r="AZ107" i="1"/>
  <c r="BE107" i="1"/>
  <c r="BF107" i="1"/>
  <c r="BI107" i="1" s="1"/>
  <c r="BH107" i="1"/>
  <c r="K108" i="1"/>
  <c r="R108" i="1"/>
  <c r="T108" i="1" s="1"/>
  <c r="AV108" i="1"/>
  <c r="AW108" i="1"/>
  <c r="N108" i="1" s="1"/>
  <c r="AX108" i="1"/>
  <c r="AY108" i="1"/>
  <c r="AZ108" i="1"/>
  <c r="BE108" i="1"/>
  <c r="BF108" i="1"/>
  <c r="BI108" i="1" s="1"/>
  <c r="BH108" i="1"/>
  <c r="R109" i="1"/>
  <c r="T109" i="1" s="1"/>
  <c r="AV109" i="1"/>
  <c r="K109" i="1" s="1"/>
  <c r="AX109" i="1"/>
  <c r="AY109" i="1"/>
  <c r="AZ109" i="1"/>
  <c r="BE109" i="1"/>
  <c r="BF109" i="1" s="1"/>
  <c r="BH109" i="1"/>
  <c r="BI109" i="1" s="1"/>
  <c r="R110" i="1"/>
  <c r="T110" i="1" s="1"/>
  <c r="AV110" i="1"/>
  <c r="K110" i="1" s="1"/>
  <c r="AX110" i="1"/>
  <c r="AY110" i="1"/>
  <c r="AZ110" i="1"/>
  <c r="BE110" i="1"/>
  <c r="BF110" i="1" s="1"/>
  <c r="BI110" i="1" s="1"/>
  <c r="BH110" i="1"/>
  <c r="BN110" i="1"/>
  <c r="K111" i="1"/>
  <c r="R111" i="1"/>
  <c r="T111" i="1" s="1"/>
  <c r="AV111" i="1"/>
  <c r="AW111" i="1"/>
  <c r="AX111" i="1"/>
  <c r="AY111" i="1"/>
  <c r="AZ111" i="1"/>
  <c r="BA111" i="1"/>
  <c r="P111" i="1" s="1"/>
  <c r="BB111" i="1" s="1"/>
  <c r="BE111" i="1"/>
  <c r="BF111" i="1" s="1"/>
  <c r="BI111" i="1" s="1"/>
  <c r="BH111" i="1"/>
  <c r="K112" i="1"/>
  <c r="R112" i="1"/>
  <c r="T112" i="1"/>
  <c r="AV112" i="1"/>
  <c r="AW112" i="1" s="1"/>
  <c r="N112" i="1" s="1"/>
  <c r="AX112" i="1"/>
  <c r="AY112" i="1"/>
  <c r="AZ112" i="1"/>
  <c r="BA112" i="1" s="1"/>
  <c r="P112" i="1" s="1"/>
  <c r="BB112" i="1" s="1"/>
  <c r="BE112" i="1"/>
  <c r="BF112" i="1" s="1"/>
  <c r="BI112" i="1" s="1"/>
  <c r="BH112" i="1"/>
  <c r="BN112" i="1"/>
  <c r="N113" i="1"/>
  <c r="P113" i="1"/>
  <c r="BB113" i="1" s="1"/>
  <c r="R113" i="1"/>
  <c r="T113" i="1" s="1"/>
  <c r="BN113" i="1" s="1"/>
  <c r="AV113" i="1"/>
  <c r="K113" i="1" s="1"/>
  <c r="AW113" i="1"/>
  <c r="AX113" i="1"/>
  <c r="AY113" i="1"/>
  <c r="AZ113" i="1"/>
  <c r="BA113" i="1"/>
  <c r="BE113" i="1"/>
  <c r="BF113" i="1"/>
  <c r="BI113" i="1" s="1"/>
  <c r="BH113" i="1"/>
  <c r="K114" i="1"/>
  <c r="R114" i="1"/>
  <c r="T114" i="1" s="1"/>
  <c r="AV114" i="1"/>
  <c r="AW114" i="1"/>
  <c r="N114" i="1" s="1"/>
  <c r="AX114" i="1"/>
  <c r="AY114" i="1"/>
  <c r="AZ114" i="1"/>
  <c r="BE114" i="1"/>
  <c r="BF114" i="1" s="1"/>
  <c r="BH114" i="1"/>
  <c r="BI114" i="1"/>
  <c r="K115" i="1"/>
  <c r="R115" i="1"/>
  <c r="T115" i="1"/>
  <c r="AV115" i="1"/>
  <c r="AW115" i="1" s="1"/>
  <c r="AX115" i="1"/>
  <c r="AY115" i="1"/>
  <c r="AZ115" i="1"/>
  <c r="BE115" i="1"/>
  <c r="BF115" i="1" s="1"/>
  <c r="BI115" i="1" s="1"/>
  <c r="BH115" i="1"/>
  <c r="R116" i="1"/>
  <c r="T116" i="1" s="1"/>
  <c r="AV116" i="1"/>
  <c r="K116" i="1" s="1"/>
  <c r="AW116" i="1"/>
  <c r="AX116" i="1"/>
  <c r="AY116" i="1"/>
  <c r="AZ116" i="1"/>
  <c r="BA116" i="1"/>
  <c r="P116" i="1" s="1"/>
  <c r="BB116" i="1" s="1"/>
  <c r="BE116" i="1"/>
  <c r="BF116" i="1" s="1"/>
  <c r="BI116" i="1" s="1"/>
  <c r="BH116" i="1"/>
  <c r="K117" i="1"/>
  <c r="R117" i="1"/>
  <c r="T117" i="1" s="1"/>
  <c r="AV117" i="1"/>
  <c r="AW117" i="1"/>
  <c r="N117" i="1" s="1"/>
  <c r="AX117" i="1"/>
  <c r="AY117" i="1"/>
  <c r="AZ117" i="1"/>
  <c r="BA117" i="1" s="1"/>
  <c r="P117" i="1" s="1"/>
  <c r="BB117" i="1" s="1"/>
  <c r="BE117" i="1"/>
  <c r="BF117" i="1"/>
  <c r="BI117" i="1" s="1"/>
  <c r="BH117" i="1"/>
  <c r="R118" i="1"/>
  <c r="T118" i="1"/>
  <c r="BN118" i="1" s="1"/>
  <c r="AV118" i="1"/>
  <c r="K118" i="1" s="1"/>
  <c r="AX118" i="1"/>
  <c r="AY118" i="1"/>
  <c r="AZ118" i="1"/>
  <c r="BE118" i="1"/>
  <c r="BF118" i="1" s="1"/>
  <c r="BH118" i="1"/>
  <c r="R119" i="1"/>
  <c r="T119" i="1" s="1"/>
  <c r="AV119" i="1"/>
  <c r="K119" i="1" s="1"/>
  <c r="AW119" i="1"/>
  <c r="N119" i="1" s="1"/>
  <c r="AX119" i="1"/>
  <c r="BA119" i="1" s="1"/>
  <c r="P119" i="1" s="1"/>
  <c r="BB119" i="1" s="1"/>
  <c r="AY119" i="1"/>
  <c r="AZ119" i="1"/>
  <c r="BE119" i="1"/>
  <c r="BF119" i="1" s="1"/>
  <c r="BH119" i="1"/>
  <c r="BI119" i="1"/>
  <c r="BN119" i="1"/>
  <c r="K120" i="1"/>
  <c r="R120" i="1"/>
  <c r="T120" i="1" s="1"/>
  <c r="AV120" i="1"/>
  <c r="AW120" i="1"/>
  <c r="AX120" i="1"/>
  <c r="AY120" i="1"/>
  <c r="BA120" i="1" s="1"/>
  <c r="P120" i="1" s="1"/>
  <c r="BB120" i="1" s="1"/>
  <c r="AZ120" i="1"/>
  <c r="BE120" i="1"/>
  <c r="BF120" i="1" s="1"/>
  <c r="BI120" i="1" s="1"/>
  <c r="BH120" i="1"/>
  <c r="BN120" i="1"/>
  <c r="K121" i="1"/>
  <c r="P121" i="1"/>
  <c r="BB121" i="1" s="1"/>
  <c r="R121" i="1"/>
  <c r="T121" i="1"/>
  <c r="AV121" i="1"/>
  <c r="AW121" i="1" s="1"/>
  <c r="N121" i="1" s="1"/>
  <c r="AX121" i="1"/>
  <c r="AY121" i="1"/>
  <c r="AZ121" i="1"/>
  <c r="BA121" i="1" s="1"/>
  <c r="BE121" i="1"/>
  <c r="BF121" i="1" s="1"/>
  <c r="BI121" i="1" s="1"/>
  <c r="BH121" i="1"/>
  <c r="R122" i="1"/>
  <c r="T122" i="1"/>
  <c r="BN122" i="1" s="1"/>
  <c r="AV122" i="1"/>
  <c r="K122" i="1" s="1"/>
  <c r="AX122" i="1"/>
  <c r="AY122" i="1"/>
  <c r="AZ122" i="1"/>
  <c r="BE122" i="1"/>
  <c r="BF122" i="1" s="1"/>
  <c r="BI122" i="1" s="1"/>
  <c r="BH122" i="1"/>
  <c r="K123" i="1"/>
  <c r="R123" i="1"/>
  <c r="T123" i="1" s="1"/>
  <c r="AV123" i="1"/>
  <c r="AW123" i="1"/>
  <c r="N123" i="1" s="1"/>
  <c r="AX123" i="1"/>
  <c r="AY123" i="1"/>
  <c r="AZ123" i="1"/>
  <c r="BE123" i="1"/>
  <c r="BF123" i="1"/>
  <c r="BI123" i="1" s="1"/>
  <c r="BH123" i="1"/>
  <c r="BN123" i="1"/>
  <c r="K124" i="1"/>
  <c r="R124" i="1"/>
  <c r="T124" i="1" s="1"/>
  <c r="AV124" i="1"/>
  <c r="AW124" i="1"/>
  <c r="N124" i="1" s="1"/>
  <c r="AX124" i="1"/>
  <c r="AY124" i="1"/>
  <c r="AZ124" i="1"/>
  <c r="BA124" i="1" s="1"/>
  <c r="P124" i="1" s="1"/>
  <c r="BB124" i="1" s="1"/>
  <c r="BE124" i="1"/>
  <c r="BF124" i="1" s="1"/>
  <c r="BI124" i="1" s="1"/>
  <c r="BH124" i="1"/>
  <c r="BN124" i="1"/>
  <c r="R125" i="1"/>
  <c r="T125" i="1" s="1"/>
  <c r="AV125" i="1"/>
  <c r="K125" i="1" s="1"/>
  <c r="BN125" i="1" s="1"/>
  <c r="AX125" i="1"/>
  <c r="AY125" i="1"/>
  <c r="AZ125" i="1"/>
  <c r="BE125" i="1"/>
  <c r="BF125" i="1" s="1"/>
  <c r="BI125" i="1" s="1"/>
  <c r="BH125" i="1"/>
  <c r="K126" i="1"/>
  <c r="R126" i="1"/>
  <c r="T126" i="1" s="1"/>
  <c r="AV126" i="1"/>
  <c r="AW126" i="1"/>
  <c r="AX126" i="1"/>
  <c r="AY126" i="1"/>
  <c r="AZ126" i="1"/>
  <c r="BE126" i="1"/>
  <c r="BF126" i="1" s="1"/>
  <c r="BH126" i="1"/>
  <c r="BI126" i="1"/>
  <c r="BN126" i="1"/>
  <c r="R127" i="1"/>
  <c r="T127" i="1"/>
  <c r="BN127" i="1" s="1"/>
  <c r="AV127" i="1"/>
  <c r="K127" i="1" s="1"/>
  <c r="AX127" i="1"/>
  <c r="AY127" i="1"/>
  <c r="AZ127" i="1"/>
  <c r="BE127" i="1"/>
  <c r="BF127" i="1" s="1"/>
  <c r="BI127" i="1" s="1"/>
  <c r="BH127" i="1"/>
  <c r="R128" i="1"/>
  <c r="T128" i="1" s="1"/>
  <c r="AV128" i="1"/>
  <c r="K128" i="1" s="1"/>
  <c r="AX128" i="1"/>
  <c r="AY128" i="1"/>
  <c r="AZ128" i="1"/>
  <c r="BE128" i="1"/>
  <c r="BF128" i="1" s="1"/>
  <c r="BI128" i="1" s="1"/>
  <c r="BH128" i="1"/>
  <c r="BN128" i="1"/>
  <c r="R129" i="1"/>
  <c r="T129" i="1" s="1"/>
  <c r="AV129" i="1"/>
  <c r="K129" i="1" s="1"/>
  <c r="AW129" i="1"/>
  <c r="AX129" i="1"/>
  <c r="AY129" i="1"/>
  <c r="AZ129" i="1"/>
  <c r="BE129" i="1"/>
  <c r="BF129" i="1" s="1"/>
  <c r="BI129" i="1" s="1"/>
  <c r="BH129" i="1"/>
  <c r="K130" i="1"/>
  <c r="R130" i="1"/>
  <c r="T130" i="1"/>
  <c r="AV130" i="1"/>
  <c r="AW130" i="1"/>
  <c r="AX130" i="1"/>
  <c r="AY130" i="1"/>
  <c r="AZ130" i="1"/>
  <c r="BE130" i="1"/>
  <c r="BF130" i="1" s="1"/>
  <c r="BI130" i="1" s="1"/>
  <c r="BH130" i="1"/>
  <c r="BN130" i="1"/>
  <c r="K131" i="1"/>
  <c r="R131" i="1"/>
  <c r="T131" i="1"/>
  <c r="BN131" i="1" s="1"/>
  <c r="AV131" i="1"/>
  <c r="AW131" i="1" s="1"/>
  <c r="N131" i="1" s="1"/>
  <c r="AX131" i="1"/>
  <c r="AY131" i="1"/>
  <c r="AZ131" i="1"/>
  <c r="BA131" i="1" s="1"/>
  <c r="P131" i="1" s="1"/>
  <c r="BB131" i="1" s="1"/>
  <c r="BE131" i="1"/>
  <c r="BF131" i="1" s="1"/>
  <c r="BI131" i="1" s="1"/>
  <c r="BH131" i="1"/>
  <c r="K132" i="1"/>
  <c r="R132" i="1"/>
  <c r="T132" i="1" s="1"/>
  <c r="AV132" i="1"/>
  <c r="AW132" i="1" s="1"/>
  <c r="N132" i="1" s="1"/>
  <c r="AX132" i="1"/>
  <c r="BA132" i="1" s="1"/>
  <c r="P132" i="1" s="1"/>
  <c r="BB132" i="1" s="1"/>
  <c r="O132" i="1" s="1"/>
  <c r="AY132" i="1"/>
  <c r="AZ132" i="1"/>
  <c r="BC132" i="1"/>
  <c r="BD132" i="1" s="1"/>
  <c r="BG132" i="1" s="1"/>
  <c r="L132" i="1" s="1"/>
  <c r="BE132" i="1"/>
  <c r="BF132" i="1" s="1"/>
  <c r="BH132" i="1"/>
  <c r="BI132" i="1" s="1"/>
  <c r="BJ132" i="1"/>
  <c r="M132" i="1" s="1"/>
  <c r="BN132" i="1"/>
  <c r="R134" i="1"/>
  <c r="T134" i="1"/>
  <c r="AV134" i="1"/>
  <c r="K134" i="1" s="1"/>
  <c r="AW134" i="1"/>
  <c r="AX134" i="1"/>
  <c r="AY134" i="1"/>
  <c r="AZ134" i="1"/>
  <c r="BE134" i="1"/>
  <c r="BF134" i="1" s="1"/>
  <c r="BI134" i="1" s="1"/>
  <c r="BH134" i="1"/>
  <c r="K135" i="1"/>
  <c r="N135" i="1"/>
  <c r="R135" i="1"/>
  <c r="T135" i="1" s="1"/>
  <c r="BN135" i="1" s="1"/>
  <c r="AV135" i="1"/>
  <c r="AW135" i="1"/>
  <c r="AX135" i="1"/>
  <c r="AY135" i="1"/>
  <c r="AZ135" i="1"/>
  <c r="BA135" i="1"/>
  <c r="P135" i="1" s="1"/>
  <c r="BB135" i="1"/>
  <c r="BE135" i="1"/>
  <c r="BF135" i="1"/>
  <c r="BI135" i="1" s="1"/>
  <c r="BH135" i="1"/>
  <c r="K136" i="1"/>
  <c r="R136" i="1"/>
  <c r="T136" i="1" s="1"/>
  <c r="AV136" i="1"/>
  <c r="AW136" i="1" s="1"/>
  <c r="AX136" i="1"/>
  <c r="AY136" i="1"/>
  <c r="AZ136" i="1"/>
  <c r="BE136" i="1"/>
  <c r="BF136" i="1" s="1"/>
  <c r="BI136" i="1" s="1"/>
  <c r="BH136" i="1"/>
  <c r="R137" i="1"/>
  <c r="T137" i="1"/>
  <c r="AV137" i="1"/>
  <c r="AX137" i="1"/>
  <c r="AY137" i="1"/>
  <c r="AZ137" i="1"/>
  <c r="BE137" i="1"/>
  <c r="BF137" i="1"/>
  <c r="BI137" i="1" s="1"/>
  <c r="BH137" i="1"/>
  <c r="K138" i="1"/>
  <c r="R138" i="1"/>
  <c r="T138" i="1"/>
  <c r="BN138" i="1" s="1"/>
  <c r="AV138" i="1"/>
  <c r="AW138" i="1"/>
  <c r="AX138" i="1"/>
  <c r="AY138" i="1"/>
  <c r="AZ138" i="1"/>
  <c r="BE138" i="1"/>
  <c r="BF138" i="1"/>
  <c r="BI138" i="1" s="1"/>
  <c r="BH138" i="1"/>
  <c r="N139" i="1"/>
  <c r="P139" i="1"/>
  <c r="BB139" i="1" s="1"/>
  <c r="R139" i="1"/>
  <c r="T139" i="1" s="1"/>
  <c r="AV139" i="1"/>
  <c r="K139" i="1" s="1"/>
  <c r="AW139" i="1"/>
  <c r="AX139" i="1"/>
  <c r="AY139" i="1"/>
  <c r="AZ139" i="1"/>
  <c r="BA139" i="1"/>
  <c r="BE139" i="1"/>
  <c r="BF139" i="1" s="1"/>
  <c r="BH139" i="1"/>
  <c r="BI139" i="1" s="1"/>
  <c r="R140" i="1"/>
  <c r="T140" i="1"/>
  <c r="AV140" i="1"/>
  <c r="AX140" i="1"/>
  <c r="AY140" i="1"/>
  <c r="AZ140" i="1"/>
  <c r="BE140" i="1"/>
  <c r="BF140" i="1" s="1"/>
  <c r="BH140" i="1"/>
  <c r="BI140" i="1" s="1"/>
  <c r="K141" i="1"/>
  <c r="O141" i="1"/>
  <c r="R141" i="1"/>
  <c r="T141" i="1"/>
  <c r="AV141" i="1"/>
  <c r="AW141" i="1"/>
  <c r="AX141" i="1"/>
  <c r="AY141" i="1"/>
  <c r="AZ141" i="1"/>
  <c r="BA141" i="1" s="1"/>
  <c r="P141" i="1" s="1"/>
  <c r="BB141" i="1" s="1"/>
  <c r="BC141" i="1" s="1"/>
  <c r="BD141" i="1"/>
  <c r="BG141" i="1" s="1"/>
  <c r="L141" i="1" s="1"/>
  <c r="BJ141" i="1" s="1"/>
  <c r="M141" i="1" s="1"/>
  <c r="BE141" i="1"/>
  <c r="BF141" i="1" s="1"/>
  <c r="BH141" i="1"/>
  <c r="BI141" i="1"/>
  <c r="BN141" i="1"/>
  <c r="R142" i="1"/>
  <c r="T142" i="1" s="1"/>
  <c r="AV142" i="1"/>
  <c r="K142" i="1" s="1"/>
  <c r="AX142" i="1"/>
  <c r="AY142" i="1"/>
  <c r="AZ142" i="1"/>
  <c r="BE142" i="1"/>
  <c r="BF142" i="1" s="1"/>
  <c r="BI142" i="1" s="1"/>
  <c r="BH142" i="1"/>
  <c r="BN142" i="1"/>
  <c r="R143" i="1"/>
  <c r="T143" i="1" s="1"/>
  <c r="AV143" i="1"/>
  <c r="K143" i="1" s="1"/>
  <c r="AW143" i="1"/>
  <c r="N143" i="1" s="1"/>
  <c r="AX143" i="1"/>
  <c r="AY143" i="1"/>
  <c r="BA143" i="1" s="1"/>
  <c r="P143" i="1" s="1"/>
  <c r="BB143" i="1" s="1"/>
  <c r="AZ143" i="1"/>
  <c r="BE143" i="1"/>
  <c r="BF143" i="1"/>
  <c r="BI143" i="1" s="1"/>
  <c r="BH143" i="1"/>
  <c r="K144" i="1"/>
  <c r="N144" i="1"/>
  <c r="R144" i="1"/>
  <c r="T144" i="1"/>
  <c r="AV144" i="1"/>
  <c r="AW144" i="1"/>
  <c r="AX144" i="1"/>
  <c r="AY144" i="1"/>
  <c r="AZ144" i="1"/>
  <c r="BA144" i="1" s="1"/>
  <c r="P144" i="1" s="1"/>
  <c r="BB144" i="1" s="1"/>
  <c r="BE144" i="1"/>
  <c r="BF144" i="1" s="1"/>
  <c r="BI144" i="1" s="1"/>
  <c r="BH144" i="1"/>
  <c r="K145" i="1"/>
  <c r="R145" i="1"/>
  <c r="T145" i="1" s="1"/>
  <c r="BN145" i="1" s="1"/>
  <c r="AV145" i="1"/>
  <c r="AW145" i="1" s="1"/>
  <c r="N145" i="1" s="1"/>
  <c r="AX145" i="1"/>
  <c r="AY145" i="1"/>
  <c r="AZ145" i="1"/>
  <c r="BA145" i="1"/>
  <c r="P145" i="1" s="1"/>
  <c r="BB145" i="1" s="1"/>
  <c r="BE145" i="1"/>
  <c r="BF145" i="1" s="1"/>
  <c r="BH145" i="1"/>
  <c r="BI145" i="1" s="1"/>
  <c r="R146" i="1"/>
  <c r="T146" i="1"/>
  <c r="AV146" i="1"/>
  <c r="K146" i="1" s="1"/>
  <c r="AW146" i="1"/>
  <c r="AX146" i="1"/>
  <c r="AY146" i="1"/>
  <c r="AZ146" i="1"/>
  <c r="BE146" i="1"/>
  <c r="BF146" i="1"/>
  <c r="BI146" i="1" s="1"/>
  <c r="BH146" i="1"/>
  <c r="K147" i="1"/>
  <c r="N147" i="1"/>
  <c r="R147" i="1"/>
  <c r="AV147" i="1"/>
  <c r="AW147" i="1"/>
  <c r="AX147" i="1"/>
  <c r="AY147" i="1"/>
  <c r="AZ147" i="1"/>
  <c r="BE147" i="1"/>
  <c r="BF147" i="1"/>
  <c r="BI147" i="1" s="1"/>
  <c r="BH147" i="1"/>
  <c r="K148" i="1"/>
  <c r="R148" i="1"/>
  <c r="T148" i="1" s="1"/>
  <c r="AV148" i="1"/>
  <c r="AW148" i="1" s="1"/>
  <c r="N148" i="1" s="1"/>
  <c r="AX148" i="1"/>
  <c r="BA148" i="1" s="1"/>
  <c r="P148" i="1" s="1"/>
  <c r="BB148" i="1" s="1"/>
  <c r="AY148" i="1"/>
  <c r="AZ148" i="1"/>
  <c r="BE148" i="1"/>
  <c r="BF148" i="1" s="1"/>
  <c r="BI148" i="1" s="1"/>
  <c r="BH148" i="1"/>
  <c r="R149" i="1"/>
  <c r="T149" i="1"/>
  <c r="AV149" i="1"/>
  <c r="AX149" i="1"/>
  <c r="AY149" i="1"/>
  <c r="AZ149" i="1"/>
  <c r="BE149" i="1"/>
  <c r="BF149" i="1"/>
  <c r="BH149" i="1"/>
  <c r="BI149" i="1"/>
  <c r="K150" i="1"/>
  <c r="R150" i="1"/>
  <c r="T150" i="1"/>
  <c r="BN150" i="1" s="1"/>
  <c r="AV150" i="1"/>
  <c r="AW150" i="1"/>
  <c r="AX150" i="1"/>
  <c r="AY150" i="1"/>
  <c r="AZ150" i="1"/>
  <c r="BA150" i="1"/>
  <c r="P150" i="1" s="1"/>
  <c r="BB150" i="1" s="1"/>
  <c r="BE150" i="1"/>
  <c r="BF150" i="1" s="1"/>
  <c r="BI150" i="1" s="1"/>
  <c r="BH150" i="1"/>
  <c r="R151" i="1"/>
  <c r="T151" i="1" s="1"/>
  <c r="AV151" i="1"/>
  <c r="K151" i="1" s="1"/>
  <c r="AW151" i="1"/>
  <c r="AX151" i="1"/>
  <c r="AY151" i="1"/>
  <c r="AZ151" i="1"/>
  <c r="BE151" i="1"/>
  <c r="BF151" i="1" s="1"/>
  <c r="BI151" i="1" s="1"/>
  <c r="BH151" i="1"/>
  <c r="R152" i="1"/>
  <c r="T152" i="1"/>
  <c r="AV152" i="1"/>
  <c r="K152" i="1" s="1"/>
  <c r="AW152" i="1"/>
  <c r="N152" i="1" s="1"/>
  <c r="AX152" i="1"/>
  <c r="AY152" i="1"/>
  <c r="BA152" i="1" s="1"/>
  <c r="P152" i="1" s="1"/>
  <c r="BB152" i="1" s="1"/>
  <c r="AZ152" i="1"/>
  <c r="BE152" i="1"/>
  <c r="BF152" i="1" s="1"/>
  <c r="BH152" i="1"/>
  <c r="BI152" i="1"/>
  <c r="K153" i="1"/>
  <c r="R153" i="1"/>
  <c r="T153" i="1"/>
  <c r="AV153" i="1"/>
  <c r="AW153" i="1"/>
  <c r="N153" i="1" s="1"/>
  <c r="AX153" i="1"/>
  <c r="AY153" i="1"/>
  <c r="AZ153" i="1"/>
  <c r="BA153" i="1" s="1"/>
  <c r="P153" i="1" s="1"/>
  <c r="BB153" i="1" s="1"/>
  <c r="BE153" i="1"/>
  <c r="BF153" i="1" s="1"/>
  <c r="BI153" i="1" s="1"/>
  <c r="BH153" i="1"/>
  <c r="BN153" i="1"/>
  <c r="R154" i="1"/>
  <c r="T154" i="1" s="1"/>
  <c r="AV154" i="1"/>
  <c r="K154" i="1" s="1"/>
  <c r="AW154" i="1"/>
  <c r="AX154" i="1"/>
  <c r="AY154" i="1"/>
  <c r="AZ154" i="1"/>
  <c r="BE154" i="1"/>
  <c r="BF154" i="1" s="1"/>
  <c r="BI154" i="1" s="1"/>
  <c r="BH154" i="1"/>
  <c r="R155" i="1"/>
  <c r="T155" i="1" s="1"/>
  <c r="AV155" i="1"/>
  <c r="K155" i="1" s="1"/>
  <c r="AW155" i="1"/>
  <c r="AX155" i="1"/>
  <c r="AY155" i="1"/>
  <c r="AZ155" i="1"/>
  <c r="BE155" i="1"/>
  <c r="BF155" i="1"/>
  <c r="BH155" i="1"/>
  <c r="K156" i="1"/>
  <c r="N156" i="1"/>
  <c r="R156" i="1"/>
  <c r="T156" i="1"/>
  <c r="AV156" i="1"/>
  <c r="AW156" i="1"/>
  <c r="AX156" i="1"/>
  <c r="AY156" i="1"/>
  <c r="AZ156" i="1"/>
  <c r="BA156" i="1" s="1"/>
  <c r="P156" i="1" s="1"/>
  <c r="BB156" i="1"/>
  <c r="BE156" i="1"/>
  <c r="BF156" i="1" s="1"/>
  <c r="BI156" i="1" s="1"/>
  <c r="BH156" i="1"/>
  <c r="K157" i="1"/>
  <c r="R157" i="1"/>
  <c r="T157" i="1" s="1"/>
  <c r="AV157" i="1"/>
  <c r="AW157" i="1" s="1"/>
  <c r="N157" i="1" s="1"/>
  <c r="AX157" i="1"/>
  <c r="AY157" i="1"/>
  <c r="AZ157" i="1"/>
  <c r="BA157" i="1" s="1"/>
  <c r="P157" i="1" s="1"/>
  <c r="BB157" i="1" s="1"/>
  <c r="BE157" i="1"/>
  <c r="BF157" i="1" s="1"/>
  <c r="BH157" i="1"/>
  <c r="BI157" i="1" s="1"/>
  <c r="BN157" i="1"/>
  <c r="R158" i="1"/>
  <c r="T158" i="1"/>
  <c r="AV158" i="1"/>
  <c r="K158" i="1" s="1"/>
  <c r="AW158" i="1"/>
  <c r="AX158" i="1"/>
  <c r="AY158" i="1"/>
  <c r="AZ158" i="1"/>
  <c r="BE158" i="1"/>
  <c r="BF158" i="1" s="1"/>
  <c r="BI158" i="1" s="1"/>
  <c r="BH158" i="1"/>
  <c r="K159" i="1"/>
  <c r="N159" i="1"/>
  <c r="R159" i="1"/>
  <c r="AV159" i="1"/>
  <c r="AW159" i="1"/>
  <c r="AX159" i="1"/>
  <c r="AY159" i="1"/>
  <c r="AZ159" i="1"/>
  <c r="BE159" i="1"/>
  <c r="BF159" i="1" s="1"/>
  <c r="BI159" i="1" s="1"/>
  <c r="BH159" i="1"/>
  <c r="K160" i="1"/>
  <c r="R160" i="1"/>
  <c r="T160" i="1" s="1"/>
  <c r="AV160" i="1"/>
  <c r="AW160" i="1" s="1"/>
  <c r="N160" i="1" s="1"/>
  <c r="AX160" i="1"/>
  <c r="BA160" i="1" s="1"/>
  <c r="P160" i="1" s="1"/>
  <c r="BB160" i="1" s="1"/>
  <c r="AY160" i="1"/>
  <c r="AZ160" i="1"/>
  <c r="BE160" i="1"/>
  <c r="BF160" i="1" s="1"/>
  <c r="BH160" i="1"/>
  <c r="BI160" i="1"/>
  <c r="R161" i="1"/>
  <c r="T161" i="1"/>
  <c r="AV161" i="1"/>
  <c r="AX161" i="1"/>
  <c r="AY161" i="1"/>
  <c r="AZ161" i="1"/>
  <c r="BE161" i="1"/>
  <c r="BF161" i="1"/>
  <c r="BH161" i="1"/>
  <c r="BI161" i="1"/>
  <c r="K162" i="1"/>
  <c r="O162" i="1"/>
  <c r="R162" i="1"/>
  <c r="T162" i="1" s="1"/>
  <c r="BN162" i="1" s="1"/>
  <c r="AV162" i="1"/>
  <c r="AW162" i="1"/>
  <c r="AX162" i="1"/>
  <c r="AY162" i="1"/>
  <c r="AZ162" i="1"/>
  <c r="BA162" i="1"/>
  <c r="P162" i="1" s="1"/>
  <c r="BB162" i="1" s="1"/>
  <c r="BC162" i="1" s="1"/>
  <c r="BD162" i="1"/>
  <c r="BE162" i="1"/>
  <c r="BF162" i="1"/>
  <c r="BI162" i="1" s="1"/>
  <c r="BG162" i="1"/>
  <c r="L162" i="1" s="1"/>
  <c r="BJ162" i="1" s="1"/>
  <c r="M162" i="1" s="1"/>
  <c r="BH162" i="1"/>
  <c r="R163" i="1"/>
  <c r="T163" i="1" s="1"/>
  <c r="AV163" i="1"/>
  <c r="AX163" i="1"/>
  <c r="AY163" i="1"/>
  <c r="AZ163" i="1"/>
  <c r="BE163" i="1"/>
  <c r="BF163" i="1" s="1"/>
  <c r="BH163" i="1"/>
  <c r="BI163" i="1"/>
  <c r="R164" i="1"/>
  <c r="T164" i="1"/>
  <c r="AV164" i="1"/>
  <c r="K164" i="1" s="1"/>
  <c r="AW164" i="1"/>
  <c r="N164" i="1" s="1"/>
  <c r="AX164" i="1"/>
  <c r="AY164" i="1"/>
  <c r="AZ164" i="1"/>
  <c r="BE164" i="1"/>
  <c r="BF164" i="1" s="1"/>
  <c r="BH164" i="1"/>
  <c r="K165" i="1"/>
  <c r="O165" i="1"/>
  <c r="R165" i="1"/>
  <c r="T165" i="1"/>
  <c r="AV165" i="1"/>
  <c r="AW165" i="1"/>
  <c r="N165" i="1" s="1"/>
  <c r="AX165" i="1"/>
  <c r="AY165" i="1"/>
  <c r="AZ165" i="1"/>
  <c r="BA165" i="1" s="1"/>
  <c r="P165" i="1" s="1"/>
  <c r="BB165" i="1" s="1"/>
  <c r="BC165" i="1" s="1"/>
  <c r="BD165" i="1"/>
  <c r="BE165" i="1"/>
  <c r="BF165" i="1" s="1"/>
  <c r="BI165" i="1" s="1"/>
  <c r="BG165" i="1"/>
  <c r="BH165" i="1"/>
  <c r="R166" i="1"/>
  <c r="T166" i="1" s="1"/>
  <c r="AV166" i="1"/>
  <c r="AX166" i="1"/>
  <c r="AY166" i="1"/>
  <c r="AZ166" i="1"/>
  <c r="BE166" i="1"/>
  <c r="BF166" i="1" s="1"/>
  <c r="BI166" i="1" s="1"/>
  <c r="BH166" i="1"/>
  <c r="R167" i="1"/>
  <c r="T167" i="1" s="1"/>
  <c r="AV167" i="1"/>
  <c r="K167" i="1" s="1"/>
  <c r="AW167" i="1"/>
  <c r="AX167" i="1"/>
  <c r="AY167" i="1"/>
  <c r="AZ167" i="1"/>
  <c r="BA167" i="1"/>
  <c r="P167" i="1" s="1"/>
  <c r="BB167" i="1" s="1"/>
  <c r="BE167" i="1"/>
  <c r="BF167" i="1"/>
  <c r="BH167" i="1"/>
  <c r="K168" i="1"/>
  <c r="BN168" i="1" s="1"/>
  <c r="N168" i="1"/>
  <c r="R168" i="1"/>
  <c r="T168" i="1"/>
  <c r="AV168" i="1"/>
  <c r="AW168" i="1"/>
  <c r="AX168" i="1"/>
  <c r="AY168" i="1"/>
  <c r="AZ168" i="1"/>
  <c r="BA168" i="1" s="1"/>
  <c r="P168" i="1" s="1"/>
  <c r="BB168" i="1" s="1"/>
  <c r="BC168" i="1" s="1"/>
  <c r="BD168" i="1" s="1"/>
  <c r="BG168" i="1" s="1"/>
  <c r="L168" i="1" s="1"/>
  <c r="BJ168" i="1" s="1"/>
  <c r="M168" i="1" s="1"/>
  <c r="BE168" i="1"/>
  <c r="BF168" i="1" s="1"/>
  <c r="BI168" i="1" s="1"/>
  <c r="BH168" i="1"/>
  <c r="K169" i="1"/>
  <c r="R169" i="1"/>
  <c r="T169" i="1" s="1"/>
  <c r="AV169" i="1"/>
  <c r="AW169" i="1"/>
  <c r="AX169" i="1"/>
  <c r="AY169" i="1"/>
  <c r="AZ169" i="1"/>
  <c r="BA169" i="1"/>
  <c r="P169" i="1" s="1"/>
  <c r="BB169" i="1" s="1"/>
  <c r="BE169" i="1"/>
  <c r="BF169" i="1" s="1"/>
  <c r="BH169" i="1"/>
  <c r="BN169" i="1"/>
  <c r="R170" i="1"/>
  <c r="T170" i="1" s="1"/>
  <c r="BN170" i="1" s="1"/>
  <c r="AV170" i="1"/>
  <c r="K170" i="1" s="1"/>
  <c r="AW170" i="1"/>
  <c r="N170" i="1" s="1"/>
  <c r="AX170" i="1"/>
  <c r="AY170" i="1"/>
  <c r="BA170" i="1" s="1"/>
  <c r="P170" i="1" s="1"/>
  <c r="BB170" i="1" s="1"/>
  <c r="AZ170" i="1"/>
  <c r="BE170" i="1"/>
  <c r="BF170" i="1" s="1"/>
  <c r="BI170" i="1" s="1"/>
  <c r="BH170" i="1"/>
  <c r="K171" i="1"/>
  <c r="R171" i="1"/>
  <c r="T171" i="1" s="1"/>
  <c r="AV171" i="1"/>
  <c r="AW171" i="1"/>
  <c r="AX171" i="1"/>
  <c r="AY171" i="1"/>
  <c r="AZ171" i="1"/>
  <c r="BA171" i="1" s="1"/>
  <c r="P171" i="1" s="1"/>
  <c r="BB171" i="1" s="1"/>
  <c r="BE171" i="1"/>
  <c r="BF171" i="1" s="1"/>
  <c r="BH171" i="1"/>
  <c r="BI171" i="1"/>
  <c r="BN171" i="1"/>
  <c r="K172" i="1"/>
  <c r="R172" i="1"/>
  <c r="T172" i="1" s="1"/>
  <c r="AV172" i="1"/>
  <c r="AW172" i="1" s="1"/>
  <c r="N172" i="1" s="1"/>
  <c r="AX172" i="1"/>
  <c r="AY172" i="1"/>
  <c r="AZ172" i="1"/>
  <c r="BA172" i="1" s="1"/>
  <c r="P172" i="1" s="1"/>
  <c r="BB172" i="1" s="1"/>
  <c r="BE172" i="1"/>
  <c r="BF172" i="1" s="1"/>
  <c r="BH172" i="1"/>
  <c r="BI172" i="1"/>
  <c r="R173" i="1"/>
  <c r="T173" i="1" s="1"/>
  <c r="AV173" i="1"/>
  <c r="K173" i="1" s="1"/>
  <c r="AW173" i="1"/>
  <c r="AX173" i="1"/>
  <c r="AY173" i="1"/>
  <c r="AZ173" i="1"/>
  <c r="BA173" i="1"/>
  <c r="P173" i="1" s="1"/>
  <c r="BB173" i="1" s="1"/>
  <c r="BE173" i="1"/>
  <c r="BF173" i="1" s="1"/>
  <c r="BH173" i="1"/>
  <c r="BI173" i="1"/>
  <c r="BN173" i="1"/>
  <c r="R174" i="1"/>
  <c r="AV174" i="1"/>
  <c r="K174" i="1" s="1"/>
  <c r="AW174" i="1"/>
  <c r="AX174" i="1"/>
  <c r="AY174" i="1"/>
  <c r="AZ174" i="1"/>
  <c r="BE174" i="1"/>
  <c r="BF174" i="1" s="1"/>
  <c r="BH174" i="1"/>
  <c r="K175" i="1"/>
  <c r="N175" i="1"/>
  <c r="R175" i="1"/>
  <c r="T175" i="1" s="1"/>
  <c r="BN175" i="1" s="1"/>
  <c r="AV175" i="1"/>
  <c r="AW175" i="1"/>
  <c r="AX175" i="1"/>
  <c r="AY175" i="1"/>
  <c r="AZ175" i="1"/>
  <c r="BE175" i="1"/>
  <c r="BF175" i="1"/>
  <c r="BH175" i="1"/>
  <c r="K176" i="1"/>
  <c r="R176" i="1"/>
  <c r="T176" i="1"/>
  <c r="BN176" i="1" s="1"/>
  <c r="AV176" i="1"/>
  <c r="AW176" i="1"/>
  <c r="N176" i="1" s="1"/>
  <c r="AX176" i="1"/>
  <c r="AY176" i="1"/>
  <c r="AZ176" i="1"/>
  <c r="BA176" i="1" s="1"/>
  <c r="P176" i="1" s="1"/>
  <c r="BB176" i="1" s="1"/>
  <c r="BE176" i="1"/>
  <c r="BF176" i="1" s="1"/>
  <c r="BI176" i="1" s="1"/>
  <c r="BH176" i="1"/>
  <c r="K177" i="1"/>
  <c r="R177" i="1"/>
  <c r="T177" i="1"/>
  <c r="AV177" i="1"/>
  <c r="AW177" i="1" s="1"/>
  <c r="N177" i="1" s="1"/>
  <c r="AX177" i="1"/>
  <c r="AY177" i="1"/>
  <c r="AZ177" i="1"/>
  <c r="BA177" i="1" s="1"/>
  <c r="P177" i="1" s="1"/>
  <c r="BB177" i="1" s="1"/>
  <c r="BE177" i="1"/>
  <c r="BF177" i="1" s="1"/>
  <c r="BI177" i="1" s="1"/>
  <c r="BH177" i="1"/>
  <c r="K178" i="1"/>
  <c r="R178" i="1"/>
  <c r="T178" i="1" s="1"/>
  <c r="AV178" i="1"/>
  <c r="AW178" i="1" s="1"/>
  <c r="AX178" i="1"/>
  <c r="AY178" i="1"/>
  <c r="AZ178" i="1"/>
  <c r="BE178" i="1"/>
  <c r="BF178" i="1" s="1"/>
  <c r="BH178" i="1"/>
  <c r="BI178" i="1"/>
  <c r="R179" i="1"/>
  <c r="T179" i="1"/>
  <c r="AV179" i="1"/>
  <c r="AX179" i="1"/>
  <c r="AY179" i="1"/>
  <c r="AZ179" i="1"/>
  <c r="BE179" i="1"/>
  <c r="BF179" i="1" s="1"/>
  <c r="BH179" i="1"/>
  <c r="BI179" i="1" s="1"/>
  <c r="R180" i="1"/>
  <c r="T180" i="1"/>
  <c r="AV180" i="1"/>
  <c r="K180" i="1" s="1"/>
  <c r="AW180" i="1"/>
  <c r="AX180" i="1"/>
  <c r="AY180" i="1"/>
  <c r="AZ180" i="1"/>
  <c r="BA180" i="1"/>
  <c r="P180" i="1" s="1"/>
  <c r="BB180" i="1" s="1"/>
  <c r="BE180" i="1"/>
  <c r="BF180" i="1" s="1"/>
  <c r="BI180" i="1" s="1"/>
  <c r="BH180" i="1"/>
  <c r="BN180" i="1"/>
  <c r="K181" i="1"/>
  <c r="N181" i="1"/>
  <c r="R181" i="1"/>
  <c r="T181" i="1" s="1"/>
  <c r="BN181" i="1" s="1"/>
  <c r="AV181" i="1"/>
  <c r="AW181" i="1"/>
  <c r="AX181" i="1"/>
  <c r="AY181" i="1"/>
  <c r="AZ181" i="1"/>
  <c r="BE181" i="1"/>
  <c r="BF181" i="1" s="1"/>
  <c r="BI181" i="1" s="1"/>
  <c r="BH181" i="1"/>
  <c r="K182" i="1"/>
  <c r="N182" i="1"/>
  <c r="R182" i="1"/>
  <c r="T182" i="1"/>
  <c r="AV182" i="1"/>
  <c r="AW182" i="1" s="1"/>
  <c r="AX182" i="1"/>
  <c r="AY182" i="1"/>
  <c r="AZ182" i="1"/>
  <c r="BE182" i="1"/>
  <c r="BF182" i="1" s="1"/>
  <c r="BI182" i="1" s="1"/>
  <c r="BH182" i="1"/>
  <c r="R183" i="1"/>
  <c r="T183" i="1"/>
  <c r="AV183" i="1"/>
  <c r="K183" i="1" s="1"/>
  <c r="BN183" i="1" s="1"/>
  <c r="AW183" i="1"/>
  <c r="N183" i="1" s="1"/>
  <c r="AX183" i="1"/>
  <c r="BA183" i="1" s="1"/>
  <c r="P183" i="1" s="1"/>
  <c r="BB183" i="1" s="1"/>
  <c r="AY183" i="1"/>
  <c r="AZ183" i="1"/>
  <c r="BE183" i="1"/>
  <c r="BF183" i="1"/>
  <c r="BI183" i="1" s="1"/>
  <c r="BH183" i="1"/>
  <c r="K184" i="1"/>
  <c r="R184" i="1"/>
  <c r="T184" i="1" s="1"/>
  <c r="BN184" i="1" s="1"/>
  <c r="AV184" i="1"/>
  <c r="AW184" i="1"/>
  <c r="AX184" i="1"/>
  <c r="AY184" i="1"/>
  <c r="AZ184" i="1"/>
  <c r="BE184" i="1"/>
  <c r="BF184" i="1"/>
  <c r="BI184" i="1" s="1"/>
  <c r="BH184" i="1"/>
  <c r="K185" i="1"/>
  <c r="BN185" i="1" s="1"/>
  <c r="R185" i="1"/>
  <c r="T185" i="1"/>
  <c r="AV185" i="1"/>
  <c r="AW185" i="1" s="1"/>
  <c r="N185" i="1" s="1"/>
  <c r="AX185" i="1"/>
  <c r="AY185" i="1"/>
  <c r="AZ185" i="1"/>
  <c r="BA185" i="1" s="1"/>
  <c r="P185" i="1" s="1"/>
  <c r="BB185" i="1" s="1"/>
  <c r="BE185" i="1"/>
  <c r="BF185" i="1" s="1"/>
  <c r="BI185" i="1" s="1"/>
  <c r="BH185" i="1"/>
  <c r="N186" i="1"/>
  <c r="R186" i="1"/>
  <c r="T186" i="1" s="1"/>
  <c r="AV186" i="1"/>
  <c r="K186" i="1" s="1"/>
  <c r="AW186" i="1"/>
  <c r="AX186" i="1"/>
  <c r="AY186" i="1"/>
  <c r="BA186" i="1" s="1"/>
  <c r="P186" i="1" s="1"/>
  <c r="BB186" i="1" s="1"/>
  <c r="AZ186" i="1"/>
  <c r="BE186" i="1"/>
  <c r="BF186" i="1"/>
  <c r="BI186" i="1" s="1"/>
  <c r="BH186" i="1"/>
  <c r="K187" i="1"/>
  <c r="N187" i="1"/>
  <c r="P187" i="1"/>
  <c r="BB187" i="1" s="1"/>
  <c r="R187" i="1"/>
  <c r="T187" i="1"/>
  <c r="BN187" i="1" s="1"/>
  <c r="AV187" i="1"/>
  <c r="AW187" i="1"/>
  <c r="AX187" i="1"/>
  <c r="AY187" i="1"/>
  <c r="AZ187" i="1"/>
  <c r="BA187" i="1" s="1"/>
  <c r="BE187" i="1"/>
  <c r="BF187" i="1" s="1"/>
  <c r="BI187" i="1" s="1"/>
  <c r="BH187" i="1"/>
  <c r="K188" i="1"/>
  <c r="R188" i="1"/>
  <c r="T188" i="1"/>
  <c r="AV188" i="1"/>
  <c r="AW188" i="1" s="1"/>
  <c r="AX188" i="1"/>
  <c r="AY188" i="1"/>
  <c r="AZ188" i="1"/>
  <c r="BE188" i="1"/>
  <c r="BF188" i="1" s="1"/>
  <c r="BI188" i="1" s="1"/>
  <c r="BH188" i="1"/>
  <c r="R189" i="1"/>
  <c r="T189" i="1"/>
  <c r="AV189" i="1"/>
  <c r="K189" i="1" s="1"/>
  <c r="BN189" i="1" s="1"/>
  <c r="AW189" i="1"/>
  <c r="N189" i="1" s="1"/>
  <c r="AX189" i="1"/>
  <c r="AY189" i="1"/>
  <c r="AZ189" i="1"/>
  <c r="BE189" i="1"/>
  <c r="BF189" i="1"/>
  <c r="BI189" i="1" s="1"/>
  <c r="BH189" i="1"/>
  <c r="K190" i="1"/>
  <c r="R190" i="1"/>
  <c r="T190" i="1" s="1"/>
  <c r="BN190" i="1" s="1"/>
  <c r="AV190" i="1"/>
  <c r="AW190" i="1"/>
  <c r="AX190" i="1"/>
  <c r="AY190" i="1"/>
  <c r="AZ190" i="1"/>
  <c r="BE190" i="1"/>
  <c r="BF190" i="1"/>
  <c r="BI190" i="1" s="1"/>
  <c r="BH190" i="1"/>
  <c r="K191" i="1"/>
  <c r="R191" i="1"/>
  <c r="T191" i="1"/>
  <c r="BN191" i="1" s="1"/>
  <c r="AV191" i="1"/>
  <c r="AW191" i="1" s="1"/>
  <c r="N191" i="1" s="1"/>
  <c r="AX191" i="1"/>
  <c r="AY191" i="1"/>
  <c r="BA191" i="1" s="1"/>
  <c r="P191" i="1" s="1"/>
  <c r="BB191" i="1" s="1"/>
  <c r="BC191" i="1" s="1"/>
  <c r="BD191" i="1" s="1"/>
  <c r="BG191" i="1" s="1"/>
  <c r="L191" i="1" s="1"/>
  <c r="BJ191" i="1" s="1"/>
  <c r="M191" i="1" s="1"/>
  <c r="AZ191" i="1"/>
  <c r="BE191" i="1"/>
  <c r="BF191" i="1" s="1"/>
  <c r="BI191" i="1" s="1"/>
  <c r="BH191" i="1"/>
  <c r="N192" i="1"/>
  <c r="R192" i="1"/>
  <c r="T192" i="1" s="1"/>
  <c r="AV192" i="1"/>
  <c r="K192" i="1" s="1"/>
  <c r="AW192" i="1"/>
  <c r="AX192" i="1"/>
  <c r="AY192" i="1"/>
  <c r="AZ192" i="1"/>
  <c r="BE192" i="1"/>
  <c r="BF192" i="1"/>
  <c r="BI192" i="1" s="1"/>
  <c r="BH192" i="1"/>
  <c r="K193" i="1"/>
  <c r="N193" i="1"/>
  <c r="R193" i="1"/>
  <c r="T193" i="1" s="1"/>
  <c r="BN193" i="1" s="1"/>
  <c r="AV193" i="1"/>
  <c r="AW193" i="1"/>
  <c r="AX193" i="1"/>
  <c r="AY193" i="1"/>
  <c r="AZ193" i="1"/>
  <c r="BE193" i="1"/>
  <c r="BF193" i="1" s="1"/>
  <c r="BI193" i="1" s="1"/>
  <c r="BH193" i="1"/>
  <c r="K194" i="1"/>
  <c r="N194" i="1"/>
  <c r="R194" i="1"/>
  <c r="T194" i="1"/>
  <c r="BN194" i="1" s="1"/>
  <c r="AV194" i="1"/>
  <c r="AW194" i="1" s="1"/>
  <c r="AX194" i="1"/>
  <c r="AY194" i="1"/>
  <c r="AZ194" i="1"/>
  <c r="BA194" i="1" s="1"/>
  <c r="P194" i="1" s="1"/>
  <c r="BB194" i="1" s="1"/>
  <c r="BE194" i="1"/>
  <c r="BF194" i="1" s="1"/>
  <c r="BI194" i="1" s="1"/>
  <c r="BH194" i="1"/>
  <c r="R195" i="1"/>
  <c r="T195" i="1" s="1"/>
  <c r="AV195" i="1"/>
  <c r="K195" i="1" s="1"/>
  <c r="AW195" i="1"/>
  <c r="AX195" i="1"/>
  <c r="BA195" i="1" s="1"/>
  <c r="P195" i="1" s="1"/>
  <c r="BB195" i="1" s="1"/>
  <c r="O195" i="1" s="1"/>
  <c r="AY195" i="1"/>
  <c r="AZ195" i="1"/>
  <c r="BE195" i="1"/>
  <c r="BF195" i="1"/>
  <c r="BH195" i="1"/>
  <c r="BI195" i="1"/>
  <c r="K196" i="1"/>
  <c r="R196" i="1"/>
  <c r="T196" i="1"/>
  <c r="AV196" i="1"/>
  <c r="AW196" i="1"/>
  <c r="AX196" i="1"/>
  <c r="AY196" i="1"/>
  <c r="AZ196" i="1"/>
  <c r="BE196" i="1"/>
  <c r="BF196" i="1"/>
  <c r="BH196" i="1"/>
  <c r="BI196" i="1"/>
  <c r="R197" i="1"/>
  <c r="T197" i="1"/>
  <c r="AV197" i="1"/>
  <c r="AX197" i="1"/>
  <c r="AY197" i="1"/>
  <c r="AZ197" i="1"/>
  <c r="BE197" i="1"/>
  <c r="BF197" i="1" s="1"/>
  <c r="BH197" i="1"/>
  <c r="R198" i="1"/>
  <c r="T198" i="1"/>
  <c r="AV198" i="1"/>
  <c r="K198" i="1" s="1"/>
  <c r="AW198" i="1"/>
  <c r="N198" i="1" s="1"/>
  <c r="AX198" i="1"/>
  <c r="AY198" i="1"/>
  <c r="AZ198" i="1"/>
  <c r="BE198" i="1"/>
  <c r="BF198" i="1"/>
  <c r="BH198" i="1"/>
  <c r="BI198" i="1" s="1"/>
  <c r="BN198" i="1"/>
  <c r="K199" i="1"/>
  <c r="BN199" i="1" s="1"/>
  <c r="N199" i="1"/>
  <c r="R199" i="1"/>
  <c r="T199" i="1" s="1"/>
  <c r="AV199" i="1"/>
  <c r="AW199" i="1"/>
  <c r="AX199" i="1"/>
  <c r="AY199" i="1"/>
  <c r="AZ199" i="1"/>
  <c r="BE199" i="1"/>
  <c r="BF199" i="1"/>
  <c r="BH199" i="1"/>
  <c r="BI199" i="1"/>
  <c r="R200" i="1"/>
  <c r="T200" i="1"/>
  <c r="AV200" i="1"/>
  <c r="K200" i="1" s="1"/>
  <c r="AW200" i="1"/>
  <c r="AX200" i="1"/>
  <c r="AY200" i="1"/>
  <c r="AZ200" i="1"/>
  <c r="BE200" i="1"/>
  <c r="BF200" i="1" s="1"/>
  <c r="BI200" i="1" s="1"/>
  <c r="BH200" i="1"/>
  <c r="K201" i="1"/>
  <c r="BN201" i="1" s="1"/>
  <c r="R201" i="1"/>
  <c r="T201" i="1"/>
  <c r="AV201" i="1"/>
  <c r="AW201" i="1"/>
  <c r="AX201" i="1"/>
  <c r="AY201" i="1"/>
  <c r="AZ201" i="1"/>
  <c r="BA201" i="1"/>
  <c r="P201" i="1" s="1"/>
  <c r="BB201" i="1" s="1"/>
  <c r="BE201" i="1"/>
  <c r="BF201" i="1" s="1"/>
  <c r="BH201" i="1"/>
  <c r="BI201" i="1"/>
  <c r="K202" i="1"/>
  <c r="R202" i="1"/>
  <c r="T202" i="1"/>
  <c r="AV202" i="1"/>
  <c r="AW202" i="1"/>
  <c r="AX202" i="1"/>
  <c r="AY202" i="1"/>
  <c r="AZ202" i="1"/>
  <c r="BE202" i="1"/>
  <c r="BF202" i="1" s="1"/>
  <c r="BI202" i="1" s="1"/>
  <c r="BH202" i="1"/>
  <c r="R203" i="1"/>
  <c r="T203" i="1" s="1"/>
  <c r="AV203" i="1"/>
  <c r="AX203" i="1"/>
  <c r="AY203" i="1"/>
  <c r="AZ203" i="1"/>
  <c r="BE203" i="1"/>
  <c r="BF203" i="1" s="1"/>
  <c r="BI203" i="1" s="1"/>
  <c r="BH203" i="1"/>
  <c r="K204" i="1"/>
  <c r="R204" i="1"/>
  <c r="T204" i="1"/>
  <c r="AV204" i="1"/>
  <c r="AW204" i="1"/>
  <c r="N204" i="1" s="1"/>
  <c r="AX204" i="1"/>
  <c r="AY204" i="1"/>
  <c r="AZ204" i="1"/>
  <c r="BA204" i="1" s="1"/>
  <c r="P204" i="1" s="1"/>
  <c r="BB204" i="1" s="1"/>
  <c r="BE204" i="1"/>
  <c r="BF204" i="1" s="1"/>
  <c r="BH204" i="1"/>
  <c r="BI204" i="1"/>
  <c r="K205" i="1"/>
  <c r="R205" i="1"/>
  <c r="T205" i="1"/>
  <c r="AV205" i="1"/>
  <c r="AW205" i="1"/>
  <c r="AX205" i="1"/>
  <c r="AY205" i="1"/>
  <c r="AZ205" i="1"/>
  <c r="BE205" i="1"/>
  <c r="BF205" i="1" s="1"/>
  <c r="BI205" i="1" s="1"/>
  <c r="BH205" i="1"/>
  <c r="R206" i="1"/>
  <c r="T206" i="1"/>
  <c r="AV206" i="1"/>
  <c r="K206" i="1" s="1"/>
  <c r="AW206" i="1"/>
  <c r="AX206" i="1"/>
  <c r="AY206" i="1"/>
  <c r="AZ206" i="1"/>
  <c r="BE206" i="1"/>
  <c r="BF206" i="1" s="1"/>
  <c r="BI206" i="1" s="1"/>
  <c r="BH206" i="1"/>
  <c r="K207" i="1"/>
  <c r="R207" i="1"/>
  <c r="T207" i="1"/>
  <c r="AV207" i="1"/>
  <c r="AW207" i="1"/>
  <c r="AX207" i="1"/>
  <c r="AY207" i="1"/>
  <c r="AZ207" i="1"/>
  <c r="BE207" i="1"/>
  <c r="BF207" i="1" s="1"/>
  <c r="BH207" i="1"/>
  <c r="BI207" i="1"/>
  <c r="BN207" i="1"/>
  <c r="K208" i="1"/>
  <c r="R208" i="1"/>
  <c r="T208" i="1"/>
  <c r="AV208" i="1"/>
  <c r="AW208" i="1"/>
  <c r="AX208" i="1"/>
  <c r="AY208" i="1"/>
  <c r="AZ208" i="1"/>
  <c r="BE208" i="1"/>
  <c r="BF208" i="1" s="1"/>
  <c r="BH208" i="1"/>
  <c r="R209" i="1"/>
  <c r="T209" i="1"/>
  <c r="AV209" i="1"/>
  <c r="K209" i="1" s="1"/>
  <c r="AW209" i="1"/>
  <c r="AX209" i="1"/>
  <c r="AY209" i="1"/>
  <c r="AZ209" i="1"/>
  <c r="BE209" i="1"/>
  <c r="BF209" i="1" s="1"/>
  <c r="BH209" i="1"/>
  <c r="K210" i="1"/>
  <c r="R210" i="1"/>
  <c r="T210" i="1"/>
  <c r="AV210" i="1"/>
  <c r="AW210" i="1"/>
  <c r="N210" i="1" s="1"/>
  <c r="AX210" i="1"/>
  <c r="AY210" i="1"/>
  <c r="AZ210" i="1"/>
  <c r="BA210" i="1" s="1"/>
  <c r="P210" i="1" s="1"/>
  <c r="BB210" i="1" s="1"/>
  <c r="BE210" i="1"/>
  <c r="BF210" i="1" s="1"/>
  <c r="BH210" i="1"/>
  <c r="BI210" i="1"/>
  <c r="BN210" i="1"/>
  <c r="K211" i="1"/>
  <c r="R211" i="1"/>
  <c r="T211" i="1"/>
  <c r="AV211" i="1"/>
  <c r="AW211" i="1"/>
  <c r="AX211" i="1"/>
  <c r="AY211" i="1"/>
  <c r="AZ211" i="1"/>
  <c r="BA211" i="1"/>
  <c r="P211" i="1" s="1"/>
  <c r="BB211" i="1" s="1"/>
  <c r="BE211" i="1"/>
  <c r="BF211" i="1" s="1"/>
  <c r="BH211" i="1"/>
  <c r="BI211" i="1"/>
  <c r="R212" i="1"/>
  <c r="T212" i="1"/>
  <c r="AV212" i="1"/>
  <c r="K212" i="1" s="1"/>
  <c r="AW212" i="1"/>
  <c r="AX212" i="1"/>
  <c r="AY212" i="1"/>
  <c r="AZ212" i="1"/>
  <c r="BE212" i="1"/>
  <c r="BF212" i="1" s="1"/>
  <c r="BI212" i="1" s="1"/>
  <c r="BH212" i="1"/>
  <c r="K213" i="1"/>
  <c r="R213" i="1"/>
  <c r="T213" i="1"/>
  <c r="AV213" i="1"/>
  <c r="AW213" i="1"/>
  <c r="AX213" i="1"/>
  <c r="AY213" i="1"/>
  <c r="AZ213" i="1"/>
  <c r="BE213" i="1"/>
  <c r="BF213" i="1" s="1"/>
  <c r="BH213" i="1"/>
  <c r="BI213" i="1" s="1"/>
  <c r="L214" i="1"/>
  <c r="BJ214" i="1" s="1"/>
  <c r="O214" i="1"/>
  <c r="R214" i="1"/>
  <c r="T214" i="1"/>
  <c r="AV214" i="1"/>
  <c r="AW214" i="1" s="1"/>
  <c r="AX214" i="1"/>
  <c r="AY214" i="1"/>
  <c r="BA214" i="1" s="1"/>
  <c r="P214" i="1" s="1"/>
  <c r="BB214" i="1" s="1"/>
  <c r="BC214" i="1" s="1"/>
  <c r="BD214" i="1" s="1"/>
  <c r="BG214" i="1" s="1"/>
  <c r="AZ214" i="1"/>
  <c r="BE214" i="1"/>
  <c r="BF214" i="1" s="1"/>
  <c r="BH214" i="1"/>
  <c r="R215" i="1"/>
  <c r="T215" i="1" s="1"/>
  <c r="AV215" i="1"/>
  <c r="AX215" i="1"/>
  <c r="AY215" i="1"/>
  <c r="AZ215" i="1"/>
  <c r="BE215" i="1"/>
  <c r="BF215" i="1"/>
  <c r="BH215" i="1"/>
  <c r="BI215" i="1"/>
  <c r="R216" i="1"/>
  <c r="T216" i="1"/>
  <c r="AV216" i="1"/>
  <c r="K216" i="1" s="1"/>
  <c r="AX216" i="1"/>
  <c r="AY216" i="1"/>
  <c r="AZ216" i="1"/>
  <c r="BE216" i="1"/>
  <c r="BF216" i="1" s="1"/>
  <c r="BI216" i="1" s="1"/>
  <c r="BH216" i="1"/>
  <c r="R217" i="1"/>
  <c r="T217" i="1"/>
  <c r="AV217" i="1"/>
  <c r="AX217" i="1"/>
  <c r="AY217" i="1"/>
  <c r="AZ217" i="1"/>
  <c r="BE217" i="1"/>
  <c r="BF217" i="1" s="1"/>
  <c r="BH217" i="1"/>
  <c r="BI217" i="1" s="1"/>
  <c r="R218" i="1"/>
  <c r="T218" i="1" s="1"/>
  <c r="AV218" i="1"/>
  <c r="AX218" i="1"/>
  <c r="AY218" i="1"/>
  <c r="AZ218" i="1"/>
  <c r="BE218" i="1"/>
  <c r="BF218" i="1"/>
  <c r="BI218" i="1" s="1"/>
  <c r="BH218" i="1"/>
  <c r="K219" i="1"/>
  <c r="N219" i="1"/>
  <c r="R219" i="1"/>
  <c r="T219" i="1" s="1"/>
  <c r="AV219" i="1"/>
  <c r="AW219" i="1" s="1"/>
  <c r="AX219" i="1"/>
  <c r="AY219" i="1"/>
  <c r="AZ219" i="1"/>
  <c r="BE219" i="1"/>
  <c r="BF219" i="1"/>
  <c r="BI219" i="1" s="1"/>
  <c r="BH219" i="1"/>
  <c r="K220" i="1"/>
  <c r="R220" i="1"/>
  <c r="T220" i="1"/>
  <c r="AV220" i="1"/>
  <c r="AW220" i="1" s="1"/>
  <c r="N220" i="1" s="1"/>
  <c r="AX220" i="1"/>
  <c r="AY220" i="1"/>
  <c r="AZ220" i="1"/>
  <c r="BE220" i="1"/>
  <c r="BF220" i="1" s="1"/>
  <c r="BI220" i="1" s="1"/>
  <c r="BH220" i="1"/>
  <c r="R221" i="1"/>
  <c r="T221" i="1"/>
  <c r="AV221" i="1"/>
  <c r="AX221" i="1"/>
  <c r="AY221" i="1"/>
  <c r="AZ221" i="1"/>
  <c r="BE221" i="1"/>
  <c r="BF221" i="1"/>
  <c r="BH221" i="1"/>
  <c r="BI221" i="1"/>
  <c r="R222" i="1"/>
  <c r="T222" i="1" s="1"/>
  <c r="AV222" i="1"/>
  <c r="K222" i="1" s="1"/>
  <c r="AW222" i="1"/>
  <c r="N222" i="1" s="1"/>
  <c r="AX222" i="1"/>
  <c r="AY222" i="1"/>
  <c r="AZ222" i="1"/>
  <c r="BE222" i="1"/>
  <c r="BF222" i="1"/>
  <c r="BI222" i="1" s="1"/>
  <c r="BH222" i="1"/>
  <c r="R223" i="1"/>
  <c r="T223" i="1"/>
  <c r="AV223" i="1"/>
  <c r="K223" i="1" s="1"/>
  <c r="AW223" i="1"/>
  <c r="N223" i="1" s="1"/>
  <c r="AX223" i="1"/>
  <c r="AY223" i="1"/>
  <c r="AZ223" i="1"/>
  <c r="BA223" i="1" s="1"/>
  <c r="P223" i="1" s="1"/>
  <c r="BB223" i="1"/>
  <c r="BE223" i="1"/>
  <c r="BF223" i="1" s="1"/>
  <c r="BH223" i="1"/>
  <c r="BI223" i="1" s="1"/>
  <c r="R224" i="1"/>
  <c r="T224" i="1"/>
  <c r="AV224" i="1"/>
  <c r="K224" i="1" s="1"/>
  <c r="AW224" i="1"/>
  <c r="N224" i="1" s="1"/>
  <c r="AX224" i="1"/>
  <c r="AY224" i="1"/>
  <c r="AZ224" i="1"/>
  <c r="BE224" i="1"/>
  <c r="BF224" i="1"/>
  <c r="BH224" i="1"/>
  <c r="BI224" i="1"/>
  <c r="K225" i="1"/>
  <c r="R225" i="1"/>
  <c r="T225" i="1" s="1"/>
  <c r="AV225" i="1"/>
  <c r="AW225" i="1"/>
  <c r="N225" i="1" s="1"/>
  <c r="AX225" i="1"/>
  <c r="AY225" i="1"/>
  <c r="AZ225" i="1"/>
  <c r="BA225" i="1" s="1"/>
  <c r="P225" i="1" s="1"/>
  <c r="BB225" i="1" s="1"/>
  <c r="BE225" i="1"/>
  <c r="BF225" i="1"/>
  <c r="BI225" i="1" s="1"/>
  <c r="BH225" i="1"/>
  <c r="K226" i="1"/>
  <c r="R226" i="1"/>
  <c r="T226" i="1"/>
  <c r="AV226" i="1"/>
  <c r="AW226" i="1"/>
  <c r="N226" i="1" s="1"/>
  <c r="AX226" i="1"/>
  <c r="BA226" i="1" s="1"/>
  <c r="P226" i="1" s="1"/>
  <c r="BB226" i="1" s="1"/>
  <c r="AY226" i="1"/>
  <c r="AZ226" i="1"/>
  <c r="BE226" i="1"/>
  <c r="BF226" i="1" s="1"/>
  <c r="BH226" i="1"/>
  <c r="BI226" i="1"/>
  <c r="BN226" i="1"/>
  <c r="R227" i="1"/>
  <c r="T227" i="1" s="1"/>
  <c r="AV227" i="1"/>
  <c r="AW227" i="1" s="1"/>
  <c r="AX227" i="1"/>
  <c r="AY227" i="1"/>
  <c r="AZ227" i="1"/>
  <c r="BE227" i="1"/>
  <c r="BF227" i="1"/>
  <c r="BI227" i="1" s="1"/>
  <c r="BH227" i="1"/>
  <c r="K228" i="1"/>
  <c r="R228" i="1"/>
  <c r="T228" i="1" s="1"/>
  <c r="AV228" i="1"/>
  <c r="AW228" i="1" s="1"/>
  <c r="AX228" i="1"/>
  <c r="AY228" i="1"/>
  <c r="AZ228" i="1"/>
  <c r="BE228" i="1"/>
  <c r="BF228" i="1"/>
  <c r="BI228" i="1" s="1"/>
  <c r="BH228" i="1"/>
  <c r="K229" i="1"/>
  <c r="R229" i="1"/>
  <c r="T229" i="1"/>
  <c r="AV229" i="1"/>
  <c r="AW229" i="1" s="1"/>
  <c r="AX229" i="1"/>
  <c r="AY229" i="1"/>
  <c r="AZ229" i="1"/>
  <c r="BE229" i="1"/>
  <c r="BF229" i="1" s="1"/>
  <c r="BH229" i="1"/>
  <c r="BI229" i="1" s="1"/>
  <c r="R230" i="1"/>
  <c r="T230" i="1" s="1"/>
  <c r="AV230" i="1"/>
  <c r="AX230" i="1"/>
  <c r="AY230" i="1"/>
  <c r="AZ230" i="1"/>
  <c r="BE230" i="1"/>
  <c r="BF230" i="1"/>
  <c r="BI230" i="1" s="1"/>
  <c r="BH230" i="1"/>
  <c r="R231" i="1"/>
  <c r="T231" i="1" s="1"/>
  <c r="AV231" i="1"/>
  <c r="K231" i="1" s="1"/>
  <c r="AW231" i="1"/>
  <c r="N231" i="1" s="1"/>
  <c r="AX231" i="1"/>
  <c r="AY231" i="1"/>
  <c r="AZ231" i="1"/>
  <c r="BA231" i="1" s="1"/>
  <c r="P231" i="1" s="1"/>
  <c r="BB231" i="1" s="1"/>
  <c r="BE231" i="1"/>
  <c r="BF231" i="1" s="1"/>
  <c r="BI231" i="1" s="1"/>
  <c r="BH231" i="1"/>
  <c r="R232" i="1"/>
  <c r="T232" i="1"/>
  <c r="AV232" i="1"/>
  <c r="AX232" i="1"/>
  <c r="AY232" i="1"/>
  <c r="AZ232" i="1"/>
  <c r="BE232" i="1"/>
  <c r="BF232" i="1" s="1"/>
  <c r="BH232" i="1"/>
  <c r="BI232" i="1"/>
  <c r="R233" i="1"/>
  <c r="T233" i="1"/>
  <c r="AV233" i="1"/>
  <c r="K233" i="1" s="1"/>
  <c r="AX233" i="1"/>
  <c r="AY233" i="1"/>
  <c r="AZ233" i="1"/>
  <c r="BE233" i="1"/>
  <c r="BF233" i="1"/>
  <c r="BI233" i="1" s="1"/>
  <c r="BH233" i="1"/>
  <c r="K234" i="1"/>
  <c r="R234" i="1"/>
  <c r="T234" i="1" s="1"/>
  <c r="AV234" i="1"/>
  <c r="AW234" i="1"/>
  <c r="N234" i="1" s="1"/>
  <c r="AX234" i="1"/>
  <c r="AY234" i="1"/>
  <c r="AZ234" i="1"/>
  <c r="BA234" i="1" s="1"/>
  <c r="P234" i="1" s="1"/>
  <c r="BB234" i="1"/>
  <c r="BE234" i="1"/>
  <c r="BF234" i="1"/>
  <c r="BI234" i="1" s="1"/>
  <c r="BH234" i="1"/>
  <c r="BN234" i="1"/>
  <c r="K235" i="1"/>
  <c r="R235" i="1"/>
  <c r="T235" i="1"/>
  <c r="AV235" i="1"/>
  <c r="AW235" i="1"/>
  <c r="N235" i="1" s="1"/>
  <c r="AX235" i="1"/>
  <c r="AY235" i="1"/>
  <c r="AZ235" i="1"/>
  <c r="BA235" i="1"/>
  <c r="P235" i="1" s="1"/>
  <c r="BB235" i="1" s="1"/>
  <c r="BE235" i="1"/>
  <c r="BF235" i="1" s="1"/>
  <c r="BH235" i="1"/>
  <c r="BI235" i="1"/>
  <c r="BN235" i="1"/>
  <c r="R236" i="1"/>
  <c r="T236" i="1" s="1"/>
  <c r="AV236" i="1"/>
  <c r="AX236" i="1"/>
  <c r="AY236" i="1"/>
  <c r="AZ236" i="1"/>
  <c r="BE236" i="1"/>
  <c r="BF236" i="1" s="1"/>
  <c r="BI236" i="1" s="1"/>
  <c r="BH236" i="1"/>
  <c r="R237" i="1"/>
  <c r="T237" i="1" s="1"/>
  <c r="AV237" i="1"/>
  <c r="AW237" i="1" s="1"/>
  <c r="AX237" i="1"/>
  <c r="AY237" i="1"/>
  <c r="AZ237" i="1"/>
  <c r="BE237" i="1"/>
  <c r="BF237" i="1"/>
  <c r="BH237" i="1"/>
  <c r="BI237" i="1"/>
  <c r="K238" i="1"/>
  <c r="R238" i="1"/>
  <c r="T238" i="1"/>
  <c r="BN238" i="1" s="1"/>
  <c r="AV238" i="1"/>
  <c r="AW238" i="1"/>
  <c r="N238" i="1" s="1"/>
  <c r="AX238" i="1"/>
  <c r="AY238" i="1"/>
  <c r="AZ238" i="1"/>
  <c r="BE238" i="1"/>
  <c r="BF238" i="1" s="1"/>
  <c r="BH238" i="1"/>
  <c r="BI238" i="1"/>
  <c r="K239" i="1"/>
  <c r="N239" i="1"/>
  <c r="R239" i="1"/>
  <c r="T239" i="1"/>
  <c r="AV239" i="1"/>
  <c r="AW239" i="1"/>
  <c r="AX239" i="1"/>
  <c r="AY239" i="1"/>
  <c r="AZ239" i="1"/>
  <c r="BA239" i="1"/>
  <c r="P239" i="1" s="1"/>
  <c r="BB239" i="1" s="1"/>
  <c r="BC239" i="1"/>
  <c r="BD239" i="1" s="1"/>
  <c r="BG239" i="1" s="1"/>
  <c r="L239" i="1" s="1"/>
  <c r="BJ239" i="1" s="1"/>
  <c r="M239" i="1" s="1"/>
  <c r="BE239" i="1"/>
  <c r="BF239" i="1"/>
  <c r="BI239" i="1" s="1"/>
  <c r="BH239" i="1"/>
  <c r="K240" i="1"/>
  <c r="R240" i="1"/>
  <c r="T240" i="1" s="1"/>
  <c r="BN240" i="1" s="1"/>
  <c r="AV240" i="1"/>
  <c r="AW240" i="1"/>
  <c r="N240" i="1" s="1"/>
  <c r="AX240" i="1"/>
  <c r="AY240" i="1"/>
  <c r="AZ240" i="1"/>
  <c r="BA240" i="1"/>
  <c r="P240" i="1" s="1"/>
  <c r="BB240" i="1" s="1"/>
  <c r="BE240" i="1"/>
  <c r="BF240" i="1" s="1"/>
  <c r="BH240" i="1"/>
  <c r="K241" i="1"/>
  <c r="R241" i="1"/>
  <c r="T241" i="1"/>
  <c r="AV241" i="1"/>
  <c r="AW241" i="1"/>
  <c r="N241" i="1" s="1"/>
  <c r="AX241" i="1"/>
  <c r="AY241" i="1"/>
  <c r="AZ241" i="1"/>
  <c r="BA241" i="1"/>
  <c r="P241" i="1" s="1"/>
  <c r="BB241" i="1" s="1"/>
  <c r="BE241" i="1"/>
  <c r="BF241" i="1" s="1"/>
  <c r="BH241" i="1"/>
  <c r="K242" i="1"/>
  <c r="BN242" i="1" s="1"/>
  <c r="R242" i="1"/>
  <c r="T242" i="1" s="1"/>
  <c r="AV242" i="1"/>
  <c r="AW242" i="1"/>
  <c r="N242" i="1" s="1"/>
  <c r="AX242" i="1"/>
  <c r="AY242" i="1"/>
  <c r="AZ242" i="1"/>
  <c r="BA242" i="1" s="1"/>
  <c r="P242" i="1" s="1"/>
  <c r="BB242" i="1" s="1"/>
  <c r="BE242" i="1"/>
  <c r="BF242" i="1" s="1"/>
  <c r="BI242" i="1" s="1"/>
  <c r="BH242" i="1"/>
  <c r="K243" i="1"/>
  <c r="R243" i="1"/>
  <c r="T243" i="1" s="1"/>
  <c r="AV243" i="1"/>
  <c r="AW243" i="1"/>
  <c r="AX243" i="1"/>
  <c r="AY243" i="1"/>
  <c r="AZ243" i="1"/>
  <c r="BE243" i="1"/>
  <c r="BF243" i="1"/>
  <c r="BI243" i="1" s="1"/>
  <c r="BH243" i="1"/>
  <c r="R244" i="1"/>
  <c r="T244" i="1"/>
  <c r="AV244" i="1"/>
  <c r="K244" i="1" s="1"/>
  <c r="AX244" i="1"/>
  <c r="AY244" i="1"/>
  <c r="AZ244" i="1"/>
  <c r="BE244" i="1"/>
  <c r="BF244" i="1" s="1"/>
  <c r="BH244" i="1"/>
  <c r="BI244" i="1"/>
  <c r="K245" i="1"/>
  <c r="R245" i="1"/>
  <c r="T245" i="1"/>
  <c r="AV245" i="1"/>
  <c r="AW245" i="1"/>
  <c r="N245" i="1" s="1"/>
  <c r="AX245" i="1"/>
  <c r="AY245" i="1"/>
  <c r="AZ245" i="1"/>
  <c r="BA245" i="1" s="1"/>
  <c r="P245" i="1" s="1"/>
  <c r="BB245" i="1" s="1"/>
  <c r="BE245" i="1"/>
  <c r="BF245" i="1"/>
  <c r="BI245" i="1" s="1"/>
  <c r="BH245" i="1"/>
  <c r="R246" i="1"/>
  <c r="T246" i="1" s="1"/>
  <c r="AV246" i="1"/>
  <c r="K246" i="1" s="1"/>
  <c r="BN246" i="1" s="1"/>
  <c r="AW246" i="1"/>
  <c r="N246" i="1" s="1"/>
  <c r="AX246" i="1"/>
  <c r="AY246" i="1"/>
  <c r="AZ246" i="1"/>
  <c r="BA246" i="1" s="1"/>
  <c r="P246" i="1" s="1"/>
  <c r="BB246" i="1" s="1"/>
  <c r="BE246" i="1"/>
  <c r="BF246" i="1" s="1"/>
  <c r="BI246" i="1" s="1"/>
  <c r="BH246" i="1"/>
  <c r="R247" i="1"/>
  <c r="T247" i="1"/>
  <c r="BN247" i="1" s="1"/>
  <c r="AV247" i="1"/>
  <c r="K247" i="1" s="1"/>
  <c r="AW247" i="1"/>
  <c r="AX247" i="1"/>
  <c r="AY247" i="1"/>
  <c r="AZ247" i="1"/>
  <c r="BE247" i="1"/>
  <c r="BF247" i="1" s="1"/>
  <c r="BH247" i="1"/>
  <c r="BI247" i="1"/>
  <c r="O248" i="1"/>
  <c r="R248" i="1"/>
  <c r="T248" i="1"/>
  <c r="AV248" i="1"/>
  <c r="K248" i="1" s="1"/>
  <c r="AW248" i="1"/>
  <c r="N248" i="1" s="1"/>
  <c r="AX248" i="1"/>
  <c r="AY248" i="1"/>
  <c r="AZ248" i="1"/>
  <c r="BA248" i="1" s="1"/>
  <c r="P248" i="1" s="1"/>
  <c r="BB248" i="1" s="1"/>
  <c r="BE248" i="1"/>
  <c r="BF248" i="1" s="1"/>
  <c r="BH248" i="1"/>
  <c r="BI248" i="1"/>
  <c r="R249" i="1"/>
  <c r="T249" i="1" s="1"/>
  <c r="AV249" i="1"/>
  <c r="AX249" i="1"/>
  <c r="AY249" i="1"/>
  <c r="AZ249" i="1"/>
  <c r="BE249" i="1"/>
  <c r="BF249" i="1"/>
  <c r="BH249" i="1"/>
  <c r="BI249" i="1"/>
  <c r="K250" i="1"/>
  <c r="L250" i="1"/>
  <c r="BJ250" i="1" s="1"/>
  <c r="M250" i="1" s="1"/>
  <c r="N250" i="1"/>
  <c r="R250" i="1"/>
  <c r="T250" i="1"/>
  <c r="AV250" i="1"/>
  <c r="AW250" i="1"/>
  <c r="AX250" i="1"/>
  <c r="AY250" i="1"/>
  <c r="AZ250" i="1"/>
  <c r="BA250" i="1"/>
  <c r="P250" i="1" s="1"/>
  <c r="BB250" i="1" s="1"/>
  <c r="O250" i="1" s="1"/>
  <c r="BC250" i="1"/>
  <c r="BD250" i="1" s="1"/>
  <c r="BG250" i="1" s="1"/>
  <c r="BE250" i="1"/>
  <c r="BF250" i="1" s="1"/>
  <c r="BI250" i="1" s="1"/>
  <c r="BH250" i="1"/>
  <c r="BN250" i="1"/>
  <c r="K252" i="1"/>
  <c r="R252" i="1"/>
  <c r="T252" i="1"/>
  <c r="AV252" i="1"/>
  <c r="AW252" i="1" s="1"/>
  <c r="AX252" i="1"/>
  <c r="AY252" i="1"/>
  <c r="AZ252" i="1"/>
  <c r="BA252" i="1" s="1"/>
  <c r="P252" i="1" s="1"/>
  <c r="BB252" i="1" s="1"/>
  <c r="BE252" i="1"/>
  <c r="BF252" i="1" s="1"/>
  <c r="BH252" i="1"/>
  <c r="N253" i="1"/>
  <c r="R253" i="1"/>
  <c r="T253" i="1" s="1"/>
  <c r="AV253" i="1"/>
  <c r="K253" i="1" s="1"/>
  <c r="AW253" i="1"/>
  <c r="AX253" i="1"/>
  <c r="AY253" i="1"/>
  <c r="AZ253" i="1"/>
  <c r="BE253" i="1"/>
  <c r="BF253" i="1"/>
  <c r="BH253" i="1"/>
  <c r="K254" i="1"/>
  <c r="R254" i="1"/>
  <c r="T254" i="1"/>
  <c r="BN254" i="1" s="1"/>
  <c r="AV254" i="1"/>
  <c r="AW254" i="1"/>
  <c r="AX254" i="1"/>
  <c r="AY254" i="1"/>
  <c r="BA254" i="1" s="1"/>
  <c r="P254" i="1" s="1"/>
  <c r="AZ254" i="1"/>
  <c r="BB254" i="1"/>
  <c r="BE254" i="1"/>
  <c r="BF254" i="1" s="1"/>
  <c r="BI254" i="1" s="1"/>
  <c r="BH254" i="1"/>
  <c r="K255" i="1"/>
  <c r="N255" i="1"/>
  <c r="P255" i="1"/>
  <c r="BB255" i="1" s="1"/>
  <c r="R255" i="1"/>
  <c r="T255" i="1"/>
  <c r="AV255" i="1"/>
  <c r="AW255" i="1"/>
  <c r="AX255" i="1"/>
  <c r="AY255" i="1"/>
  <c r="BA255" i="1" s="1"/>
  <c r="AZ255" i="1"/>
  <c r="BE255" i="1"/>
  <c r="BF255" i="1" s="1"/>
  <c r="BH255" i="1"/>
  <c r="BI255" i="1"/>
  <c r="R256" i="1"/>
  <c r="T256" i="1"/>
  <c r="AV256" i="1"/>
  <c r="K256" i="1" s="1"/>
  <c r="AW256" i="1"/>
  <c r="AX256" i="1"/>
  <c r="AY256" i="1"/>
  <c r="BA256" i="1" s="1"/>
  <c r="P256" i="1" s="1"/>
  <c r="BB256" i="1" s="1"/>
  <c r="AZ256" i="1"/>
  <c r="BE256" i="1"/>
  <c r="BF256" i="1" s="1"/>
  <c r="BI256" i="1" s="1"/>
  <c r="BH256" i="1"/>
  <c r="K257" i="1"/>
  <c r="P257" i="1"/>
  <c r="BB257" i="1" s="1"/>
  <c r="BC257" i="1" s="1"/>
  <c r="BD257" i="1" s="1"/>
  <c r="BG257" i="1" s="1"/>
  <c r="L257" i="1" s="1"/>
  <c r="R257" i="1"/>
  <c r="T257" i="1"/>
  <c r="BN257" i="1" s="1"/>
  <c r="AV257" i="1"/>
  <c r="AW257" i="1"/>
  <c r="N257" i="1" s="1"/>
  <c r="AX257" i="1"/>
  <c r="AY257" i="1"/>
  <c r="BA257" i="1" s="1"/>
  <c r="AZ257" i="1"/>
  <c r="BE257" i="1"/>
  <c r="BF257" i="1" s="1"/>
  <c r="BH257" i="1"/>
  <c r="BI257" i="1"/>
  <c r="N258" i="1"/>
  <c r="R258" i="1"/>
  <c r="T258" i="1"/>
  <c r="AV258" i="1"/>
  <c r="K258" i="1" s="1"/>
  <c r="AW258" i="1"/>
  <c r="AX258" i="1"/>
  <c r="AY258" i="1"/>
  <c r="AZ258" i="1"/>
  <c r="BE258" i="1"/>
  <c r="BF258" i="1" s="1"/>
  <c r="BH258" i="1"/>
  <c r="BI258" i="1"/>
  <c r="R259" i="1"/>
  <c r="T259" i="1"/>
  <c r="AV259" i="1"/>
  <c r="K259" i="1" s="1"/>
  <c r="AX259" i="1"/>
  <c r="AY259" i="1"/>
  <c r="AZ259" i="1"/>
  <c r="BE259" i="1"/>
  <c r="BF259" i="1"/>
  <c r="BH259" i="1"/>
  <c r="BI259" i="1"/>
  <c r="K260" i="1"/>
  <c r="R260" i="1"/>
  <c r="T260" i="1"/>
  <c r="BN260" i="1" s="1"/>
  <c r="AV260" i="1"/>
  <c r="AW260" i="1"/>
  <c r="AX260" i="1"/>
  <c r="AY260" i="1"/>
  <c r="AZ260" i="1"/>
  <c r="BE260" i="1"/>
  <c r="BF260" i="1" s="1"/>
  <c r="BH260" i="1"/>
  <c r="BI260" i="1"/>
  <c r="R261" i="1"/>
  <c r="T261" i="1"/>
  <c r="AV261" i="1"/>
  <c r="K261" i="1" s="1"/>
  <c r="BN261" i="1" s="1"/>
  <c r="AW261" i="1"/>
  <c r="N261" i="1" s="1"/>
  <c r="AX261" i="1"/>
  <c r="AY261" i="1"/>
  <c r="AZ261" i="1"/>
  <c r="BA261" i="1"/>
  <c r="P261" i="1" s="1"/>
  <c r="BB261" i="1" s="1"/>
  <c r="BE261" i="1"/>
  <c r="BF261" i="1" s="1"/>
  <c r="BH261" i="1"/>
  <c r="BI261" i="1"/>
  <c r="R262" i="1"/>
  <c r="T262" i="1"/>
  <c r="AV262" i="1"/>
  <c r="K262" i="1" s="1"/>
  <c r="BN262" i="1" s="1"/>
  <c r="AW262" i="1"/>
  <c r="BA262" i="1" s="1"/>
  <c r="P262" i="1" s="1"/>
  <c r="BB262" i="1" s="1"/>
  <c r="AX262" i="1"/>
  <c r="AY262" i="1"/>
  <c r="AZ262" i="1"/>
  <c r="BE262" i="1"/>
  <c r="BF262" i="1"/>
  <c r="BH262" i="1"/>
  <c r="BI262" i="1"/>
  <c r="K263" i="1"/>
  <c r="N263" i="1"/>
  <c r="R263" i="1"/>
  <c r="T263" i="1"/>
  <c r="AV263" i="1"/>
  <c r="AW263" i="1"/>
  <c r="BM263" i="1" s="1"/>
  <c r="AX263" i="1"/>
  <c r="AY263" i="1"/>
  <c r="AZ263" i="1"/>
  <c r="BA263" i="1"/>
  <c r="P263" i="1" s="1"/>
  <c r="BB263" i="1" s="1"/>
  <c r="O263" i="1" s="1"/>
  <c r="BC263" i="1"/>
  <c r="BD263" i="1" s="1"/>
  <c r="BG263" i="1" s="1"/>
  <c r="L263" i="1" s="1"/>
  <c r="BJ263" i="1" s="1"/>
  <c r="BE263" i="1"/>
  <c r="BF263" i="1" s="1"/>
  <c r="BH263" i="1"/>
  <c r="BI263" i="1"/>
  <c r="R264" i="1"/>
  <c r="T264" i="1"/>
  <c r="AV264" i="1"/>
  <c r="K264" i="1" s="1"/>
  <c r="BN264" i="1" s="1"/>
  <c r="AW264" i="1"/>
  <c r="AX264" i="1"/>
  <c r="AY264" i="1"/>
  <c r="AZ264" i="1"/>
  <c r="BE264" i="1"/>
  <c r="BF264" i="1" s="1"/>
  <c r="BI264" i="1" s="1"/>
  <c r="BH264" i="1"/>
  <c r="N265" i="1"/>
  <c r="R265" i="1"/>
  <c r="T265" i="1"/>
  <c r="AV265" i="1"/>
  <c r="K265" i="1" s="1"/>
  <c r="AW265" i="1"/>
  <c r="AX265" i="1"/>
  <c r="AY265" i="1"/>
  <c r="AZ265" i="1"/>
  <c r="BA265" i="1"/>
  <c r="P265" i="1" s="1"/>
  <c r="BB265" i="1" s="1"/>
  <c r="BE265" i="1"/>
  <c r="BF265" i="1" s="1"/>
  <c r="BI265" i="1" s="1"/>
  <c r="BH265" i="1"/>
  <c r="BN265" i="1"/>
  <c r="K266" i="1"/>
  <c r="BN266" i="1" s="1"/>
  <c r="R266" i="1"/>
  <c r="T266" i="1"/>
  <c r="AV266" i="1"/>
  <c r="AW266" i="1"/>
  <c r="N266" i="1" s="1"/>
  <c r="AX266" i="1"/>
  <c r="AY266" i="1"/>
  <c r="AZ266" i="1"/>
  <c r="BE266" i="1"/>
  <c r="BF266" i="1" s="1"/>
  <c r="BH266" i="1"/>
  <c r="BI266" i="1"/>
  <c r="K267" i="1"/>
  <c r="R267" i="1"/>
  <c r="T267" i="1"/>
  <c r="AV267" i="1"/>
  <c r="AW267" i="1"/>
  <c r="N267" i="1" s="1"/>
  <c r="AX267" i="1"/>
  <c r="AY267" i="1"/>
  <c r="AZ267" i="1"/>
  <c r="BA267" i="1" s="1"/>
  <c r="P267" i="1" s="1"/>
  <c r="BB267" i="1" s="1"/>
  <c r="O267" i="1" s="1"/>
  <c r="BC267" i="1"/>
  <c r="BD267" i="1" s="1"/>
  <c r="BG267" i="1" s="1"/>
  <c r="L267" i="1" s="1"/>
  <c r="BJ267" i="1" s="1"/>
  <c r="BE267" i="1"/>
  <c r="BF267" i="1"/>
  <c r="BH267" i="1"/>
  <c r="BI267" i="1"/>
  <c r="R268" i="1"/>
  <c r="T268" i="1"/>
  <c r="AV268" i="1"/>
  <c r="K268" i="1" s="1"/>
  <c r="AW268" i="1"/>
  <c r="AX268" i="1"/>
  <c r="AY268" i="1"/>
  <c r="AZ268" i="1"/>
  <c r="BE268" i="1"/>
  <c r="BF268" i="1"/>
  <c r="BH268" i="1"/>
  <c r="BI268" i="1"/>
  <c r="BN268" i="1"/>
  <c r="K269" i="1"/>
  <c r="P269" i="1"/>
  <c r="BB269" i="1" s="1"/>
  <c r="R269" i="1"/>
  <c r="T269" i="1"/>
  <c r="AV269" i="1"/>
  <c r="AW269" i="1"/>
  <c r="N269" i="1" s="1"/>
  <c r="AX269" i="1"/>
  <c r="AY269" i="1"/>
  <c r="AZ269" i="1"/>
  <c r="BA269" i="1" s="1"/>
  <c r="BE269" i="1"/>
  <c r="BF269" i="1" s="1"/>
  <c r="BI269" i="1" s="1"/>
  <c r="BH269" i="1"/>
  <c r="R270" i="1"/>
  <c r="T270" i="1" s="1"/>
  <c r="AV270" i="1"/>
  <c r="K270" i="1" s="1"/>
  <c r="AW270" i="1"/>
  <c r="N270" i="1" s="1"/>
  <c r="AX270" i="1"/>
  <c r="AY270" i="1"/>
  <c r="BA270" i="1" s="1"/>
  <c r="P270" i="1" s="1"/>
  <c r="BB270" i="1" s="1"/>
  <c r="AZ270" i="1"/>
  <c r="BE270" i="1"/>
  <c r="BF270" i="1"/>
  <c r="BH270" i="1"/>
  <c r="BI270" i="1"/>
  <c r="R271" i="1"/>
  <c r="T271" i="1" s="1"/>
  <c r="AV271" i="1"/>
  <c r="AX271" i="1"/>
  <c r="AY271" i="1"/>
  <c r="AZ271" i="1"/>
  <c r="BE271" i="1"/>
  <c r="BF271" i="1"/>
  <c r="BH271" i="1"/>
  <c r="BI271" i="1"/>
  <c r="R272" i="1"/>
  <c r="T272" i="1"/>
  <c r="AV272" i="1"/>
  <c r="AX272" i="1"/>
  <c r="AY272" i="1"/>
  <c r="AZ272" i="1"/>
  <c r="BE272" i="1"/>
  <c r="BF272" i="1" s="1"/>
  <c r="BI272" i="1" s="1"/>
  <c r="BH272" i="1"/>
  <c r="K273" i="1"/>
  <c r="BN273" i="1" s="1"/>
  <c r="R273" i="1"/>
  <c r="T273" i="1" s="1"/>
  <c r="AV273" i="1"/>
  <c r="AW273" i="1" s="1"/>
  <c r="N273" i="1" s="1"/>
  <c r="AX273" i="1"/>
  <c r="AY273" i="1"/>
  <c r="AZ273" i="1"/>
  <c r="BA273" i="1" s="1"/>
  <c r="P273" i="1" s="1"/>
  <c r="BB273" i="1" s="1"/>
  <c r="BE273" i="1"/>
  <c r="BF273" i="1" s="1"/>
  <c r="BI273" i="1" s="1"/>
  <c r="BH273" i="1"/>
  <c r="K274" i="1"/>
  <c r="BN274" i="1" s="1"/>
  <c r="R274" i="1"/>
  <c r="T274" i="1" s="1"/>
  <c r="AV274" i="1"/>
  <c r="AW274" i="1"/>
  <c r="N274" i="1" s="1"/>
  <c r="AX274" i="1"/>
  <c r="AY274" i="1"/>
  <c r="AZ274" i="1"/>
  <c r="BA274" i="1" s="1"/>
  <c r="P274" i="1" s="1"/>
  <c r="BB274" i="1" s="1"/>
  <c r="BE274" i="1"/>
  <c r="BF274" i="1"/>
  <c r="BH274" i="1"/>
  <c r="BI274" i="1"/>
  <c r="R275" i="1"/>
  <c r="T275" i="1"/>
  <c r="AV275" i="1"/>
  <c r="K275" i="1" s="1"/>
  <c r="BN275" i="1" s="1"/>
  <c r="AX275" i="1"/>
  <c r="AY275" i="1"/>
  <c r="AZ275" i="1"/>
  <c r="BE275" i="1"/>
  <c r="BF275" i="1" s="1"/>
  <c r="BH275" i="1"/>
  <c r="BI275" i="1" s="1"/>
  <c r="R276" i="1"/>
  <c r="T276" i="1"/>
  <c r="AV276" i="1"/>
  <c r="K276" i="1" s="1"/>
  <c r="BN276" i="1" s="1"/>
  <c r="AW276" i="1"/>
  <c r="AX276" i="1"/>
  <c r="AY276" i="1"/>
  <c r="AZ276" i="1"/>
  <c r="BE276" i="1"/>
  <c r="BF276" i="1" s="1"/>
  <c r="BI276" i="1" s="1"/>
  <c r="BH276" i="1"/>
  <c r="R277" i="1"/>
  <c r="T277" i="1" s="1"/>
  <c r="AV277" i="1"/>
  <c r="K277" i="1" s="1"/>
  <c r="AW277" i="1"/>
  <c r="AX277" i="1"/>
  <c r="AY277" i="1"/>
  <c r="BA277" i="1" s="1"/>
  <c r="P277" i="1" s="1"/>
  <c r="BB277" i="1" s="1"/>
  <c r="AZ277" i="1"/>
  <c r="BE277" i="1"/>
  <c r="BF277" i="1"/>
  <c r="BH277" i="1"/>
  <c r="BI277" i="1"/>
  <c r="K278" i="1"/>
  <c r="N278" i="1"/>
  <c r="R278" i="1"/>
  <c r="T278" i="1"/>
  <c r="AV278" i="1"/>
  <c r="AW278" i="1" s="1"/>
  <c r="AX278" i="1"/>
  <c r="AY278" i="1"/>
  <c r="AZ278" i="1"/>
  <c r="BA278" i="1"/>
  <c r="P278" i="1" s="1"/>
  <c r="BB278" i="1"/>
  <c r="BE278" i="1"/>
  <c r="BF278" i="1" s="1"/>
  <c r="BH278" i="1"/>
  <c r="BI278" i="1"/>
  <c r="K279" i="1"/>
  <c r="R279" i="1"/>
  <c r="T279" i="1" s="1"/>
  <c r="AV279" i="1"/>
  <c r="AW279" i="1"/>
  <c r="N279" i="1" s="1"/>
  <c r="AX279" i="1"/>
  <c r="AY279" i="1"/>
  <c r="AZ279" i="1"/>
  <c r="BA279" i="1" s="1"/>
  <c r="P279" i="1" s="1"/>
  <c r="BB279" i="1" s="1"/>
  <c r="BE279" i="1"/>
  <c r="BF279" i="1" s="1"/>
  <c r="BI279" i="1" s="1"/>
  <c r="BH279" i="1"/>
  <c r="BL191" i="1" l="1"/>
  <c r="BK191" i="1"/>
  <c r="BC277" i="1"/>
  <c r="BD277" i="1" s="1"/>
  <c r="BG277" i="1" s="1"/>
  <c r="L277" i="1" s="1"/>
  <c r="BJ277" i="1" s="1"/>
  <c r="M277" i="1" s="1"/>
  <c r="O277" i="1"/>
  <c r="BK239" i="1"/>
  <c r="BL239" i="1"/>
  <c r="BK250" i="1"/>
  <c r="BL250" i="1"/>
  <c r="N268" i="1"/>
  <c r="BN243" i="1"/>
  <c r="BC269" i="1"/>
  <c r="BD269" i="1" s="1"/>
  <c r="BG269" i="1" s="1"/>
  <c r="L269" i="1" s="1"/>
  <c r="BJ269" i="1" s="1"/>
  <c r="M269" i="1" s="1"/>
  <c r="O269" i="1"/>
  <c r="BJ257" i="1"/>
  <c r="M257" i="1" s="1"/>
  <c r="BM257" i="1"/>
  <c r="BO257" i="1" s="1"/>
  <c r="BC225" i="1"/>
  <c r="BD225" i="1" s="1"/>
  <c r="BG225" i="1" s="1"/>
  <c r="L225" i="1" s="1"/>
  <c r="BJ225" i="1" s="1"/>
  <c r="M225" i="1" s="1"/>
  <c r="O225" i="1"/>
  <c r="BM225" i="1"/>
  <c r="N207" i="1"/>
  <c r="BA207" i="1"/>
  <c r="P207" i="1" s="1"/>
  <c r="BB207" i="1" s="1"/>
  <c r="O177" i="1"/>
  <c r="BM177" i="1"/>
  <c r="BO177" i="1" s="1"/>
  <c r="BC177" i="1"/>
  <c r="BD177" i="1" s="1"/>
  <c r="BG177" i="1" s="1"/>
  <c r="L177" i="1" s="1"/>
  <c r="BJ177" i="1" s="1"/>
  <c r="M177" i="1" s="1"/>
  <c r="K100" i="1"/>
  <c r="AW100" i="1"/>
  <c r="BN278" i="1"/>
  <c r="BC273" i="1"/>
  <c r="BD273" i="1" s="1"/>
  <c r="BG273" i="1" s="1"/>
  <c r="L273" i="1" s="1"/>
  <c r="BJ273" i="1" s="1"/>
  <c r="M273" i="1" s="1"/>
  <c r="BC252" i="1"/>
  <c r="BD252" i="1" s="1"/>
  <c r="BG252" i="1" s="1"/>
  <c r="L252" i="1" s="1"/>
  <c r="BJ252" i="1" s="1"/>
  <c r="M252" i="1" s="1"/>
  <c r="O252" i="1"/>
  <c r="O242" i="1"/>
  <c r="BC242" i="1"/>
  <c r="BD242" i="1" s="1"/>
  <c r="BG242" i="1" s="1"/>
  <c r="L242" i="1" s="1"/>
  <c r="BJ242" i="1" s="1"/>
  <c r="M242" i="1" s="1"/>
  <c r="BN229" i="1"/>
  <c r="O171" i="1"/>
  <c r="BC171" i="1"/>
  <c r="BD171" i="1" s="1"/>
  <c r="BG171" i="1" s="1"/>
  <c r="L171" i="1" s="1"/>
  <c r="BJ171" i="1" s="1"/>
  <c r="M171" i="1" s="1"/>
  <c r="BL20" i="1"/>
  <c r="BK20" i="1"/>
  <c r="BC274" i="1"/>
  <c r="BD274" i="1" s="1"/>
  <c r="BG274" i="1" s="1"/>
  <c r="L274" i="1" s="1"/>
  <c r="O274" i="1"/>
  <c r="K271" i="1"/>
  <c r="AW271" i="1"/>
  <c r="BN267" i="1"/>
  <c r="BN263" i="1"/>
  <c r="BO263" i="1" s="1"/>
  <c r="N247" i="1"/>
  <c r="BK162" i="1"/>
  <c r="BL162" i="1"/>
  <c r="K217" i="1"/>
  <c r="AW217" i="1"/>
  <c r="O255" i="1"/>
  <c r="BC255" i="1"/>
  <c r="BD255" i="1" s="1"/>
  <c r="BG255" i="1" s="1"/>
  <c r="L255" i="1" s="1"/>
  <c r="BJ255" i="1" s="1"/>
  <c r="M255" i="1" s="1"/>
  <c r="BM279" i="1"/>
  <c r="BO279" i="1" s="1"/>
  <c r="BC279" i="1"/>
  <c r="BD279" i="1" s="1"/>
  <c r="BG279" i="1" s="1"/>
  <c r="L279" i="1" s="1"/>
  <c r="BJ279" i="1" s="1"/>
  <c r="M279" i="1" s="1"/>
  <c r="O279" i="1"/>
  <c r="O278" i="1"/>
  <c r="BC278" i="1"/>
  <c r="BD278" i="1" s="1"/>
  <c r="BG278" i="1" s="1"/>
  <c r="L278" i="1" s="1"/>
  <c r="BJ278" i="1" s="1"/>
  <c r="M278" i="1" s="1"/>
  <c r="BC226" i="1"/>
  <c r="BD226" i="1" s="1"/>
  <c r="BG226" i="1" s="1"/>
  <c r="L226" i="1" s="1"/>
  <c r="BJ226" i="1" s="1"/>
  <c r="M226" i="1" s="1"/>
  <c r="O226" i="1"/>
  <c r="AW215" i="1"/>
  <c r="K215" i="1"/>
  <c r="N209" i="1"/>
  <c r="BA209" i="1"/>
  <c r="P209" i="1" s="1"/>
  <c r="BB209" i="1" s="1"/>
  <c r="BC204" i="1"/>
  <c r="BD204" i="1" s="1"/>
  <c r="BG204" i="1" s="1"/>
  <c r="L204" i="1" s="1"/>
  <c r="BJ204" i="1" s="1"/>
  <c r="M204" i="1" s="1"/>
  <c r="O204" i="1"/>
  <c r="N188" i="1"/>
  <c r="BC120" i="1"/>
  <c r="BD120" i="1" s="1"/>
  <c r="BG120" i="1" s="1"/>
  <c r="L120" i="1" s="1"/>
  <c r="BJ120" i="1" s="1"/>
  <c r="M120" i="1" s="1"/>
  <c r="O120" i="1"/>
  <c r="M263" i="1"/>
  <c r="BC254" i="1"/>
  <c r="BD254" i="1" s="1"/>
  <c r="BG254" i="1" s="1"/>
  <c r="L254" i="1" s="1"/>
  <c r="BJ254" i="1" s="1"/>
  <c r="M254" i="1" s="1"/>
  <c r="O254" i="1"/>
  <c r="BM250" i="1"/>
  <c r="BO250" i="1" s="1"/>
  <c r="BK26" i="1"/>
  <c r="BL26" i="1"/>
  <c r="O240" i="1"/>
  <c r="BC240" i="1"/>
  <c r="BD240" i="1" s="1"/>
  <c r="BG240" i="1" s="1"/>
  <c r="L240" i="1" s="1"/>
  <c r="BJ240" i="1" s="1"/>
  <c r="M240" i="1" s="1"/>
  <c r="BM240" i="1"/>
  <c r="BO240" i="1" s="1"/>
  <c r="BC262" i="1"/>
  <c r="BD262" i="1" s="1"/>
  <c r="BG262" i="1" s="1"/>
  <c r="L262" i="1" s="1"/>
  <c r="BJ262" i="1" s="1"/>
  <c r="M262" i="1" s="1"/>
  <c r="O262" i="1"/>
  <c r="BC245" i="1"/>
  <c r="BD245" i="1" s="1"/>
  <c r="BG245" i="1" s="1"/>
  <c r="L245" i="1" s="1"/>
  <c r="BJ245" i="1" s="1"/>
  <c r="M245" i="1" s="1"/>
  <c r="O245" i="1"/>
  <c r="BC235" i="1"/>
  <c r="BD235" i="1" s="1"/>
  <c r="BG235" i="1" s="1"/>
  <c r="L235" i="1" s="1"/>
  <c r="BJ235" i="1" s="1"/>
  <c r="M235" i="1" s="1"/>
  <c r="O235" i="1"/>
  <c r="BK168" i="1"/>
  <c r="BL168" i="1"/>
  <c r="O29" i="1"/>
  <c r="BC29" i="1"/>
  <c r="BD29" i="1" s="1"/>
  <c r="BG29" i="1" s="1"/>
  <c r="L29" i="1" s="1"/>
  <c r="BJ29" i="1" s="1"/>
  <c r="M29" i="1" s="1"/>
  <c r="N264" i="1"/>
  <c r="BC241" i="1"/>
  <c r="BD241" i="1" s="1"/>
  <c r="BG241" i="1" s="1"/>
  <c r="L241" i="1" s="1"/>
  <c r="BJ241" i="1" s="1"/>
  <c r="M241" i="1" s="1"/>
  <c r="O241" i="1"/>
  <c r="BM241" i="1"/>
  <c r="BO241" i="1" s="1"/>
  <c r="BC124" i="1"/>
  <c r="BD124" i="1" s="1"/>
  <c r="BG124" i="1" s="1"/>
  <c r="L124" i="1" s="1"/>
  <c r="BJ124" i="1" s="1"/>
  <c r="M124" i="1" s="1"/>
  <c r="O124" i="1"/>
  <c r="O273" i="1"/>
  <c r="M267" i="1"/>
  <c r="BA264" i="1"/>
  <c r="P264" i="1" s="1"/>
  <c r="BB264" i="1" s="1"/>
  <c r="BC256" i="1"/>
  <c r="BD256" i="1" s="1"/>
  <c r="BG256" i="1" s="1"/>
  <c r="L256" i="1" s="1"/>
  <c r="BJ256" i="1" s="1"/>
  <c r="M256" i="1" s="1"/>
  <c r="O256" i="1"/>
  <c r="O160" i="1"/>
  <c r="BC160" i="1"/>
  <c r="BD160" i="1" s="1"/>
  <c r="BG160" i="1" s="1"/>
  <c r="L160" i="1" s="1"/>
  <c r="BJ160" i="1" s="1"/>
  <c r="M160" i="1" s="1"/>
  <c r="O270" i="1"/>
  <c r="BC270" i="1"/>
  <c r="BD270" i="1" s="1"/>
  <c r="BG270" i="1" s="1"/>
  <c r="L270" i="1" s="1"/>
  <c r="BJ270" i="1" s="1"/>
  <c r="M270" i="1" s="1"/>
  <c r="K137" i="1"/>
  <c r="AW137" i="1"/>
  <c r="N260" i="1"/>
  <c r="BA260" i="1"/>
  <c r="P260" i="1" s="1"/>
  <c r="BB260" i="1" s="1"/>
  <c r="BA266" i="1"/>
  <c r="P266" i="1" s="1"/>
  <c r="BB266" i="1" s="1"/>
  <c r="O265" i="1"/>
  <c r="BM265" i="1"/>
  <c r="BO265" i="1" s="1"/>
  <c r="BC265" i="1"/>
  <c r="BD265" i="1" s="1"/>
  <c r="BG265" i="1" s="1"/>
  <c r="L265" i="1" s="1"/>
  <c r="BJ265" i="1" s="1"/>
  <c r="M265" i="1" s="1"/>
  <c r="K249" i="1"/>
  <c r="AW249" i="1"/>
  <c r="N205" i="1"/>
  <c r="O185" i="1"/>
  <c r="BC185" i="1"/>
  <c r="BD185" i="1" s="1"/>
  <c r="BG185" i="1" s="1"/>
  <c r="L185" i="1" s="1"/>
  <c r="BJ185" i="1" s="1"/>
  <c r="M185" i="1" s="1"/>
  <c r="BK132" i="1"/>
  <c r="BL132" i="1"/>
  <c r="BC131" i="1"/>
  <c r="BD131" i="1" s="1"/>
  <c r="BG131" i="1" s="1"/>
  <c r="L131" i="1" s="1"/>
  <c r="BJ131" i="1" s="1"/>
  <c r="M131" i="1" s="1"/>
  <c r="BM131" i="1"/>
  <c r="BO131" i="1" s="1"/>
  <c r="O131" i="1"/>
  <c r="BC170" i="1"/>
  <c r="BD170" i="1" s="1"/>
  <c r="BG170" i="1" s="1"/>
  <c r="L170" i="1" s="1"/>
  <c r="BJ170" i="1" s="1"/>
  <c r="M170" i="1" s="1"/>
  <c r="O170" i="1"/>
  <c r="BM170" i="1"/>
  <c r="BO170" i="1" s="1"/>
  <c r="BM278" i="1"/>
  <c r="BO278" i="1" s="1"/>
  <c r="N276" i="1"/>
  <c r="BA276" i="1"/>
  <c r="P276" i="1" s="1"/>
  <c r="BB276" i="1" s="1"/>
  <c r="BA268" i="1"/>
  <c r="P268" i="1" s="1"/>
  <c r="BB268" i="1" s="1"/>
  <c r="BC246" i="1"/>
  <c r="BD246" i="1" s="1"/>
  <c r="BG246" i="1" s="1"/>
  <c r="L246" i="1" s="1"/>
  <c r="BJ246" i="1" s="1"/>
  <c r="M246" i="1" s="1"/>
  <c r="O246" i="1"/>
  <c r="N228" i="1"/>
  <c r="N227" i="1"/>
  <c r="BA227" i="1"/>
  <c r="P227" i="1" s="1"/>
  <c r="BB227" i="1" s="1"/>
  <c r="BC210" i="1"/>
  <c r="BD210" i="1" s="1"/>
  <c r="BG210" i="1" s="1"/>
  <c r="L210" i="1" s="1"/>
  <c r="BJ210" i="1" s="1"/>
  <c r="M210" i="1" s="1"/>
  <c r="O210" i="1"/>
  <c r="N208" i="1"/>
  <c r="O186" i="1"/>
  <c r="BC186" i="1"/>
  <c r="BD186" i="1" s="1"/>
  <c r="BG186" i="1" s="1"/>
  <c r="L186" i="1" s="1"/>
  <c r="BJ186" i="1" s="1"/>
  <c r="M186" i="1" s="1"/>
  <c r="O169" i="1"/>
  <c r="BC169" i="1"/>
  <c r="BD169" i="1" s="1"/>
  <c r="BG169" i="1" s="1"/>
  <c r="L169" i="1" s="1"/>
  <c r="BJ169" i="1" s="1"/>
  <c r="M169" i="1" s="1"/>
  <c r="T147" i="1"/>
  <c r="BN147" i="1" s="1"/>
  <c r="BA147" i="1"/>
  <c r="P147" i="1" s="1"/>
  <c r="BB147" i="1" s="1"/>
  <c r="N146" i="1"/>
  <c r="BA146" i="1"/>
  <c r="P146" i="1" s="1"/>
  <c r="BB146" i="1" s="1"/>
  <c r="BJ82" i="1"/>
  <c r="M82" i="1" s="1"/>
  <c r="BM82" i="1"/>
  <c r="BA25" i="1"/>
  <c r="P25" i="1" s="1"/>
  <c r="BB25" i="1" s="1"/>
  <c r="T25" i="1"/>
  <c r="BN25" i="1" s="1"/>
  <c r="BN269" i="1"/>
  <c r="BO269" i="1"/>
  <c r="BN239" i="1"/>
  <c r="BO239" i="1"/>
  <c r="BA237" i="1"/>
  <c r="P237" i="1" s="1"/>
  <c r="BB237" i="1" s="1"/>
  <c r="BA219" i="1"/>
  <c r="P219" i="1" s="1"/>
  <c r="BB219" i="1" s="1"/>
  <c r="N214" i="1"/>
  <c r="BM214" i="1"/>
  <c r="N213" i="1"/>
  <c r="BM195" i="1"/>
  <c r="BO195" i="1" s="1"/>
  <c r="N195" i="1"/>
  <c r="N190" i="1"/>
  <c r="BA189" i="1"/>
  <c r="P189" i="1" s="1"/>
  <c r="BB189" i="1" s="1"/>
  <c r="BC180" i="1"/>
  <c r="BD180" i="1" s="1"/>
  <c r="BG180" i="1" s="1"/>
  <c r="L180" i="1" s="1"/>
  <c r="BJ180" i="1" s="1"/>
  <c r="M180" i="1" s="1"/>
  <c r="O180" i="1"/>
  <c r="BC167" i="1"/>
  <c r="BD167" i="1" s="1"/>
  <c r="BG167" i="1" s="1"/>
  <c r="L167" i="1" s="1"/>
  <c r="BJ167" i="1" s="1"/>
  <c r="M167" i="1" s="1"/>
  <c r="O167" i="1"/>
  <c r="K166" i="1"/>
  <c r="AW166" i="1"/>
  <c r="N158" i="1"/>
  <c r="BN156" i="1"/>
  <c r="BN144" i="1"/>
  <c r="BN279" i="1"/>
  <c r="N252" i="1"/>
  <c r="BM252" i="1"/>
  <c r="O239" i="1"/>
  <c r="BM239" i="1"/>
  <c r="BN228" i="1"/>
  <c r="BN220" i="1"/>
  <c r="BN209" i="1"/>
  <c r="N206" i="1"/>
  <c r="BA206" i="1"/>
  <c r="P206" i="1" s="1"/>
  <c r="BB206" i="1" s="1"/>
  <c r="BC201" i="1"/>
  <c r="BD201" i="1" s="1"/>
  <c r="BG201" i="1" s="1"/>
  <c r="L201" i="1" s="1"/>
  <c r="BJ201" i="1" s="1"/>
  <c r="M201" i="1" s="1"/>
  <c r="O201" i="1"/>
  <c r="O183" i="1"/>
  <c r="BC183" i="1"/>
  <c r="BD183" i="1" s="1"/>
  <c r="BG183" i="1" s="1"/>
  <c r="L183" i="1" s="1"/>
  <c r="BJ183" i="1" s="1"/>
  <c r="M183" i="1" s="1"/>
  <c r="O172" i="1"/>
  <c r="BC172" i="1"/>
  <c r="BD172" i="1" s="1"/>
  <c r="BG172" i="1" s="1"/>
  <c r="L172" i="1" s="1"/>
  <c r="BJ172" i="1" s="1"/>
  <c r="M172" i="1" s="1"/>
  <c r="N138" i="1"/>
  <c r="BA138" i="1"/>
  <c r="P138" i="1" s="1"/>
  <c r="BB138" i="1" s="1"/>
  <c r="N130" i="1"/>
  <c r="BA130" i="1"/>
  <c r="P130" i="1" s="1"/>
  <c r="BB130" i="1" s="1"/>
  <c r="N99" i="1"/>
  <c r="BC97" i="1"/>
  <c r="BD97" i="1" s="1"/>
  <c r="BG97" i="1" s="1"/>
  <c r="L97" i="1" s="1"/>
  <c r="BJ97" i="1" s="1"/>
  <c r="M97" i="1" s="1"/>
  <c r="O97" i="1"/>
  <c r="BC67" i="1"/>
  <c r="BD67" i="1" s="1"/>
  <c r="BG67" i="1" s="1"/>
  <c r="L67" i="1" s="1"/>
  <c r="BJ67" i="1" s="1"/>
  <c r="M67" i="1" s="1"/>
  <c r="O67" i="1"/>
  <c r="K45" i="1"/>
  <c r="AW45" i="1"/>
  <c r="BA45" i="1" s="1"/>
  <c r="P45" i="1" s="1"/>
  <c r="BB45" i="1" s="1"/>
  <c r="BK37" i="1"/>
  <c r="BL37" i="1"/>
  <c r="O20" i="1"/>
  <c r="BM20" i="1"/>
  <c r="BO20" i="1" s="1"/>
  <c r="BM277" i="1"/>
  <c r="BO277" i="1" s="1"/>
  <c r="BM262" i="1"/>
  <c r="BO262" i="1" s="1"/>
  <c r="O261" i="1"/>
  <c r="BC261" i="1"/>
  <c r="BD261" i="1" s="1"/>
  <c r="BG261" i="1" s="1"/>
  <c r="L261" i="1" s="1"/>
  <c r="BJ261" i="1" s="1"/>
  <c r="M261" i="1" s="1"/>
  <c r="BM254" i="1"/>
  <c r="BO254" i="1" s="1"/>
  <c r="BI253" i="1"/>
  <c r="BA244" i="1"/>
  <c r="P244" i="1" s="1"/>
  <c r="BB244" i="1" s="1"/>
  <c r="AW236" i="1"/>
  <c r="K236" i="1"/>
  <c r="BC234" i="1"/>
  <c r="BD234" i="1" s="1"/>
  <c r="BG234" i="1" s="1"/>
  <c r="L234" i="1" s="1"/>
  <c r="O234" i="1"/>
  <c r="K227" i="1"/>
  <c r="BC223" i="1"/>
  <c r="BD223" i="1" s="1"/>
  <c r="BG223" i="1" s="1"/>
  <c r="L223" i="1" s="1"/>
  <c r="BJ223" i="1" s="1"/>
  <c r="M223" i="1" s="1"/>
  <c r="O223" i="1"/>
  <c r="AW218" i="1"/>
  <c r="K218" i="1"/>
  <c r="BN208" i="1"/>
  <c r="BN206" i="1"/>
  <c r="N202" i="1"/>
  <c r="BA202" i="1"/>
  <c r="P202" i="1" s="1"/>
  <c r="BB202" i="1" s="1"/>
  <c r="BN196" i="1"/>
  <c r="BC187" i="1"/>
  <c r="BD187" i="1" s="1"/>
  <c r="BG187" i="1" s="1"/>
  <c r="L187" i="1" s="1"/>
  <c r="BJ187" i="1" s="1"/>
  <c r="M187" i="1" s="1"/>
  <c r="O187" i="1"/>
  <c r="N184" i="1"/>
  <c r="BN178" i="1"/>
  <c r="BI175" i="1"/>
  <c r="BI174" i="1"/>
  <c r="BC173" i="1"/>
  <c r="BD173" i="1" s="1"/>
  <c r="BG173" i="1" s="1"/>
  <c r="L173" i="1" s="1"/>
  <c r="BJ173" i="1" s="1"/>
  <c r="M173" i="1" s="1"/>
  <c r="O173" i="1"/>
  <c r="T159" i="1"/>
  <c r="BN159" i="1" s="1"/>
  <c r="BA159" i="1"/>
  <c r="P159" i="1" s="1"/>
  <c r="BB159" i="1" s="1"/>
  <c r="O156" i="1"/>
  <c r="BC156" i="1"/>
  <c r="BD156" i="1" s="1"/>
  <c r="BG156" i="1" s="1"/>
  <c r="L156" i="1" s="1"/>
  <c r="BJ156" i="1" s="1"/>
  <c r="M156" i="1" s="1"/>
  <c r="N154" i="1"/>
  <c r="AW106" i="1"/>
  <c r="K106" i="1"/>
  <c r="BN277" i="1"/>
  <c r="AW272" i="1"/>
  <c r="K272" i="1"/>
  <c r="BN270" i="1"/>
  <c r="BN255" i="1"/>
  <c r="BO255" i="1"/>
  <c r="BN241" i="1"/>
  <c r="N237" i="1"/>
  <c r="BC231" i="1"/>
  <c r="BD231" i="1" s="1"/>
  <c r="BG231" i="1" s="1"/>
  <c r="L231" i="1" s="1"/>
  <c r="O231" i="1"/>
  <c r="BN213" i="1"/>
  <c r="BN211" i="1"/>
  <c r="BO211" i="1"/>
  <c r="N171" i="1"/>
  <c r="BM171" i="1"/>
  <c r="BN154" i="1"/>
  <c r="O144" i="1"/>
  <c r="BC144" i="1"/>
  <c r="BD144" i="1" s="1"/>
  <c r="BG144" i="1" s="1"/>
  <c r="L144" i="1" s="1"/>
  <c r="BJ144" i="1" s="1"/>
  <c r="M144" i="1" s="1"/>
  <c r="BM135" i="1"/>
  <c r="BO135" i="1" s="1"/>
  <c r="O135" i="1"/>
  <c r="BC135" i="1"/>
  <c r="BD135" i="1" s="1"/>
  <c r="BG135" i="1" s="1"/>
  <c r="L135" i="1" s="1"/>
  <c r="BJ135" i="1" s="1"/>
  <c r="M135" i="1" s="1"/>
  <c r="BA101" i="1"/>
  <c r="P101" i="1" s="1"/>
  <c r="BB101" i="1" s="1"/>
  <c r="BK47" i="1"/>
  <c r="BL47" i="1"/>
  <c r="BM37" i="1"/>
  <c r="BO37" i="1" s="1"/>
  <c r="O37" i="1"/>
  <c r="BC13" i="1"/>
  <c r="BD13" i="1" s="1"/>
  <c r="BG13" i="1" s="1"/>
  <c r="L13" i="1" s="1"/>
  <c r="BJ13" i="1" s="1"/>
  <c r="M13" i="1" s="1"/>
  <c r="O13" i="1"/>
  <c r="AW259" i="1"/>
  <c r="O257" i="1"/>
  <c r="BM256" i="1"/>
  <c r="BO256" i="1" s="1"/>
  <c r="N256" i="1"/>
  <c r="BI241" i="1"/>
  <c r="BM226" i="1"/>
  <c r="BO226" i="1" s="1"/>
  <c r="BA222" i="1"/>
  <c r="P222" i="1" s="1"/>
  <c r="BB222" i="1" s="1"/>
  <c r="K214" i="1"/>
  <c r="K203" i="1"/>
  <c r="AW203" i="1"/>
  <c r="BC176" i="1"/>
  <c r="BD176" i="1" s="1"/>
  <c r="BG176" i="1" s="1"/>
  <c r="L176" i="1" s="1"/>
  <c r="BJ176" i="1" s="1"/>
  <c r="M176" i="1" s="1"/>
  <c r="O176" i="1"/>
  <c r="BA155" i="1"/>
  <c r="P155" i="1" s="1"/>
  <c r="BB155" i="1" s="1"/>
  <c r="BC150" i="1"/>
  <c r="BD150" i="1" s="1"/>
  <c r="BG150" i="1" s="1"/>
  <c r="L150" i="1" s="1"/>
  <c r="BJ150" i="1" s="1"/>
  <c r="M150" i="1" s="1"/>
  <c r="O150" i="1"/>
  <c r="BC117" i="1"/>
  <c r="BD117" i="1" s="1"/>
  <c r="BG117" i="1" s="1"/>
  <c r="L117" i="1" s="1"/>
  <c r="BJ117" i="1" s="1"/>
  <c r="M117" i="1" s="1"/>
  <c r="BM117" i="1"/>
  <c r="BO117" i="1" s="1"/>
  <c r="O117" i="1"/>
  <c r="AW275" i="1"/>
  <c r="N262" i="1"/>
  <c r="BN259" i="1"/>
  <c r="BA258" i="1"/>
  <c r="P258" i="1" s="1"/>
  <c r="BB258" i="1" s="1"/>
  <c r="BN256" i="1"/>
  <c r="BN252" i="1"/>
  <c r="BO252" i="1"/>
  <c r="BO246" i="1"/>
  <c r="AW244" i="1"/>
  <c r="BA243" i="1"/>
  <c r="P243" i="1" s="1"/>
  <c r="BB243" i="1" s="1"/>
  <c r="N229" i="1"/>
  <c r="BA229" i="1"/>
  <c r="P229" i="1" s="1"/>
  <c r="BB229" i="1" s="1"/>
  <c r="BI208" i="1"/>
  <c r="N201" i="1"/>
  <c r="BM201" i="1"/>
  <c r="BO201" i="1" s="1"/>
  <c r="O194" i="1"/>
  <c r="BM194" i="1"/>
  <c r="BO194" i="1" s="1"/>
  <c r="BC194" i="1"/>
  <c r="BD194" i="1" s="1"/>
  <c r="BG194" i="1" s="1"/>
  <c r="L194" i="1" s="1"/>
  <c r="BJ194" i="1" s="1"/>
  <c r="M194" i="1" s="1"/>
  <c r="O139" i="1"/>
  <c r="BC139" i="1"/>
  <c r="BD139" i="1" s="1"/>
  <c r="BG139" i="1" s="1"/>
  <c r="L139" i="1" s="1"/>
  <c r="BJ139" i="1" s="1"/>
  <c r="M139" i="1" s="1"/>
  <c r="K60" i="1"/>
  <c r="AW60" i="1"/>
  <c r="BM267" i="1"/>
  <c r="BO267" i="1" s="1"/>
  <c r="BC248" i="1"/>
  <c r="BD248" i="1" s="1"/>
  <c r="BG248" i="1" s="1"/>
  <c r="L248" i="1" s="1"/>
  <c r="BJ248" i="1" s="1"/>
  <c r="M248" i="1" s="1"/>
  <c r="BM248" i="1"/>
  <c r="BN245" i="1"/>
  <c r="K237" i="1"/>
  <c r="BA228" i="1"/>
  <c r="P228" i="1" s="1"/>
  <c r="BB228" i="1" s="1"/>
  <c r="BN219" i="1"/>
  <c r="BC211" i="1"/>
  <c r="BD211" i="1" s="1"/>
  <c r="BG211" i="1" s="1"/>
  <c r="L211" i="1" s="1"/>
  <c r="BJ211" i="1" s="1"/>
  <c r="M211" i="1" s="1"/>
  <c r="O211" i="1"/>
  <c r="BM210" i="1"/>
  <c r="BO210" i="1" s="1"/>
  <c r="BA208" i="1"/>
  <c r="P208" i="1" s="1"/>
  <c r="BB208" i="1" s="1"/>
  <c r="K163" i="1"/>
  <c r="AW163" i="1"/>
  <c r="K161" i="1"/>
  <c r="AW161" i="1"/>
  <c r="O157" i="1"/>
  <c r="BC157" i="1"/>
  <c r="BD157" i="1" s="1"/>
  <c r="BG157" i="1" s="1"/>
  <c r="L157" i="1" s="1"/>
  <c r="BJ157" i="1" s="1"/>
  <c r="M157" i="1" s="1"/>
  <c r="BM157" i="1"/>
  <c r="BO157" i="1" s="1"/>
  <c r="N155" i="1"/>
  <c r="BN121" i="1"/>
  <c r="N102" i="1"/>
  <c r="BA271" i="1"/>
  <c r="P271" i="1" s="1"/>
  <c r="BB271" i="1" s="1"/>
  <c r="BM261" i="1"/>
  <c r="BO261" i="1" s="1"/>
  <c r="BA253" i="1"/>
  <c r="P253" i="1" s="1"/>
  <c r="BB253" i="1" s="1"/>
  <c r="BM246" i="1"/>
  <c r="BN244" i="1"/>
  <c r="N243" i="1"/>
  <c r="BA238" i="1"/>
  <c r="P238" i="1" s="1"/>
  <c r="BB238" i="1" s="1"/>
  <c r="K232" i="1"/>
  <c r="AW232" i="1"/>
  <c r="BN231" i="1"/>
  <c r="BN225" i="1"/>
  <c r="BO225" i="1"/>
  <c r="BN224" i="1"/>
  <c r="BN223" i="1"/>
  <c r="BA213" i="1"/>
  <c r="P213" i="1" s="1"/>
  <c r="BB213" i="1" s="1"/>
  <c r="BC195" i="1"/>
  <c r="BD195" i="1" s="1"/>
  <c r="BG195" i="1" s="1"/>
  <c r="L195" i="1" s="1"/>
  <c r="BJ195" i="1" s="1"/>
  <c r="M195" i="1" s="1"/>
  <c r="O191" i="1"/>
  <c r="BM191" i="1"/>
  <c r="BO191" i="1" s="1"/>
  <c r="BN182" i="1"/>
  <c r="BA158" i="1"/>
  <c r="P158" i="1" s="1"/>
  <c r="BB158" i="1" s="1"/>
  <c r="BC113" i="1"/>
  <c r="BD113" i="1" s="1"/>
  <c r="BG113" i="1" s="1"/>
  <c r="L113" i="1" s="1"/>
  <c r="BJ113" i="1" s="1"/>
  <c r="M113" i="1" s="1"/>
  <c r="O113" i="1"/>
  <c r="AW81" i="1"/>
  <c r="K81" i="1"/>
  <c r="N277" i="1"/>
  <c r="BM269" i="1"/>
  <c r="BN258" i="1"/>
  <c r="BM255" i="1"/>
  <c r="N254" i="1"/>
  <c r="BI252" i="1"/>
  <c r="BA217" i="1"/>
  <c r="P217" i="1" s="1"/>
  <c r="BB217" i="1" s="1"/>
  <c r="BI209" i="1"/>
  <c r="BN204" i="1"/>
  <c r="BN202" i="1"/>
  <c r="N136" i="1"/>
  <c r="BA136" i="1"/>
  <c r="P136" i="1" s="1"/>
  <c r="BB136" i="1" s="1"/>
  <c r="BN111" i="1"/>
  <c r="BA220" i="1"/>
  <c r="P220" i="1" s="1"/>
  <c r="BB220" i="1" s="1"/>
  <c r="BA205" i="1"/>
  <c r="P205" i="1" s="1"/>
  <c r="BB205" i="1" s="1"/>
  <c r="BC152" i="1"/>
  <c r="BD152" i="1" s="1"/>
  <c r="BG152" i="1" s="1"/>
  <c r="L152" i="1" s="1"/>
  <c r="BJ152" i="1" s="1"/>
  <c r="M152" i="1" s="1"/>
  <c r="O152" i="1"/>
  <c r="BA151" i="1"/>
  <c r="P151" i="1" s="1"/>
  <c r="BB151" i="1" s="1"/>
  <c r="N151" i="1"/>
  <c r="O148" i="1"/>
  <c r="BC148" i="1"/>
  <c r="BD148" i="1" s="1"/>
  <c r="BG148" i="1" s="1"/>
  <c r="L148" i="1" s="1"/>
  <c r="O84" i="1"/>
  <c r="BC84" i="1"/>
  <c r="BD84" i="1" s="1"/>
  <c r="BG84" i="1" s="1"/>
  <c r="L84" i="1" s="1"/>
  <c r="BJ84" i="1" s="1"/>
  <c r="M84" i="1" s="1"/>
  <c r="AW230" i="1"/>
  <c r="BA230" i="1" s="1"/>
  <c r="P230" i="1" s="1"/>
  <c r="BB230" i="1" s="1"/>
  <c r="K230" i="1"/>
  <c r="BI214" i="1"/>
  <c r="N212" i="1"/>
  <c r="BA212" i="1"/>
  <c r="P212" i="1" s="1"/>
  <c r="BB212" i="1" s="1"/>
  <c r="N200" i="1"/>
  <c r="BA200" i="1"/>
  <c r="P200" i="1" s="1"/>
  <c r="BB200" i="1" s="1"/>
  <c r="K179" i="1"/>
  <c r="AW179" i="1"/>
  <c r="N178" i="1"/>
  <c r="BN160" i="1"/>
  <c r="BC119" i="1"/>
  <c r="BD119" i="1" s="1"/>
  <c r="BG119" i="1" s="1"/>
  <c r="L119" i="1" s="1"/>
  <c r="BJ119" i="1" s="1"/>
  <c r="M119" i="1" s="1"/>
  <c r="O119" i="1"/>
  <c r="N50" i="1"/>
  <c r="BN248" i="1"/>
  <c r="BO248" i="1" s="1"/>
  <c r="BA247" i="1"/>
  <c r="P247" i="1" s="1"/>
  <c r="BB247" i="1" s="1"/>
  <c r="BI240" i="1"/>
  <c r="AW233" i="1"/>
  <c r="AW216" i="1"/>
  <c r="BA215" i="1"/>
  <c r="P215" i="1" s="1"/>
  <c r="BB215" i="1" s="1"/>
  <c r="BN212" i="1"/>
  <c r="N211" i="1"/>
  <c r="BM211" i="1"/>
  <c r="BN205" i="1"/>
  <c r="BN200" i="1"/>
  <c r="BA190" i="1"/>
  <c r="P190" i="1" s="1"/>
  <c r="BB190" i="1" s="1"/>
  <c r="BC116" i="1"/>
  <c r="BD116" i="1" s="1"/>
  <c r="BG116" i="1" s="1"/>
  <c r="L116" i="1" s="1"/>
  <c r="BJ116" i="1" s="1"/>
  <c r="M116" i="1" s="1"/>
  <c r="O116" i="1"/>
  <c r="BC112" i="1"/>
  <c r="BD112" i="1" s="1"/>
  <c r="BG112" i="1" s="1"/>
  <c r="L112" i="1" s="1"/>
  <c r="BJ112" i="1" s="1"/>
  <c r="M112" i="1" s="1"/>
  <c r="O112" i="1"/>
  <c r="BN233" i="1"/>
  <c r="BA232" i="1"/>
  <c r="P232" i="1" s="1"/>
  <c r="BB232" i="1" s="1"/>
  <c r="BA198" i="1"/>
  <c r="P198" i="1" s="1"/>
  <c r="BB198" i="1" s="1"/>
  <c r="BA197" i="1"/>
  <c r="P197" i="1" s="1"/>
  <c r="BB197" i="1" s="1"/>
  <c r="T174" i="1"/>
  <c r="BN174" i="1" s="1"/>
  <c r="BA174" i="1"/>
  <c r="P174" i="1" s="1"/>
  <c r="BB174" i="1" s="1"/>
  <c r="N169" i="1"/>
  <c r="BM169" i="1"/>
  <c r="BO169" i="1" s="1"/>
  <c r="O145" i="1"/>
  <c r="BC145" i="1"/>
  <c r="BD145" i="1" s="1"/>
  <c r="BG145" i="1" s="1"/>
  <c r="L145" i="1" s="1"/>
  <c r="BJ145" i="1" s="1"/>
  <c r="M145" i="1" s="1"/>
  <c r="BK141" i="1"/>
  <c r="BL141" i="1"/>
  <c r="N126" i="1"/>
  <c r="BA104" i="1"/>
  <c r="P104" i="1" s="1"/>
  <c r="BB104" i="1" s="1"/>
  <c r="N104" i="1"/>
  <c r="BM13" i="1"/>
  <c r="N13" i="1"/>
  <c r="BM245" i="1"/>
  <c r="BO245" i="1" s="1"/>
  <c r="BA224" i="1"/>
  <c r="P224" i="1" s="1"/>
  <c r="BB224" i="1" s="1"/>
  <c r="BN222" i="1"/>
  <c r="BN216" i="1"/>
  <c r="BC121" i="1"/>
  <c r="BD121" i="1" s="1"/>
  <c r="BG121" i="1" s="1"/>
  <c r="L121" i="1" s="1"/>
  <c r="BJ121" i="1" s="1"/>
  <c r="M121" i="1" s="1"/>
  <c r="O121" i="1"/>
  <c r="BM121" i="1"/>
  <c r="BO121" i="1" s="1"/>
  <c r="BA105" i="1"/>
  <c r="P105" i="1" s="1"/>
  <c r="BB105" i="1" s="1"/>
  <c r="BA99" i="1"/>
  <c r="P99" i="1" s="1"/>
  <c r="BB99" i="1" s="1"/>
  <c r="AW95" i="1"/>
  <c r="K95" i="1"/>
  <c r="BN253" i="1"/>
  <c r="BM235" i="1"/>
  <c r="BO235" i="1" s="1"/>
  <c r="AW221" i="1"/>
  <c r="BA221" i="1" s="1"/>
  <c r="P221" i="1" s="1"/>
  <c r="BB221" i="1" s="1"/>
  <c r="K221" i="1"/>
  <c r="BA188" i="1"/>
  <c r="P188" i="1" s="1"/>
  <c r="BB188" i="1" s="1"/>
  <c r="BI164" i="1"/>
  <c r="BA154" i="1"/>
  <c r="P154" i="1" s="1"/>
  <c r="BB154" i="1" s="1"/>
  <c r="BA140" i="1"/>
  <c r="P140" i="1" s="1"/>
  <c r="BB140" i="1" s="1"/>
  <c r="BI118" i="1"/>
  <c r="N116" i="1"/>
  <c r="BM116" i="1"/>
  <c r="BO116" i="1" s="1"/>
  <c r="K107" i="1"/>
  <c r="AW107" i="1"/>
  <c r="BO103" i="1"/>
  <c r="BN103" i="1"/>
  <c r="K80" i="1"/>
  <c r="AW80" i="1"/>
  <c r="BN195" i="1"/>
  <c r="N173" i="1"/>
  <c r="BM173" i="1"/>
  <c r="BO173" i="1" s="1"/>
  <c r="N167" i="1"/>
  <c r="BM167" i="1"/>
  <c r="BO153" i="1"/>
  <c r="BN151" i="1"/>
  <c r="BA127" i="1"/>
  <c r="P127" i="1" s="1"/>
  <c r="BB127" i="1" s="1"/>
  <c r="BA126" i="1"/>
  <c r="P126" i="1" s="1"/>
  <c r="BB126" i="1" s="1"/>
  <c r="BN97" i="1"/>
  <c r="BL78" i="1"/>
  <c r="BK78" i="1"/>
  <c r="BK52" i="1"/>
  <c r="BL52" i="1"/>
  <c r="AW197" i="1"/>
  <c r="K197" i="1"/>
  <c r="BA192" i="1"/>
  <c r="P192" i="1" s="1"/>
  <c r="BB192" i="1" s="1"/>
  <c r="BM183" i="1"/>
  <c r="BO183" i="1" s="1"/>
  <c r="BM180" i="1"/>
  <c r="N180" i="1"/>
  <c r="BN164" i="1"/>
  <c r="BC143" i="1"/>
  <c r="BD143" i="1" s="1"/>
  <c r="BG143" i="1" s="1"/>
  <c r="L143" i="1" s="1"/>
  <c r="O143" i="1"/>
  <c r="BA123" i="1"/>
  <c r="P123" i="1" s="1"/>
  <c r="BB123" i="1" s="1"/>
  <c r="BC111" i="1"/>
  <c r="BD111" i="1" s="1"/>
  <c r="BG111" i="1" s="1"/>
  <c r="L111" i="1" s="1"/>
  <c r="BJ111" i="1" s="1"/>
  <c r="M111" i="1" s="1"/>
  <c r="O111" i="1"/>
  <c r="T64" i="1"/>
  <c r="BN64" i="1" s="1"/>
  <c r="BA64" i="1"/>
  <c r="P64" i="1" s="1"/>
  <c r="BB64" i="1" s="1"/>
  <c r="BA182" i="1"/>
  <c r="P182" i="1" s="1"/>
  <c r="BB182" i="1" s="1"/>
  <c r="BN177" i="1"/>
  <c r="BM172" i="1"/>
  <c r="BO172" i="1" s="1"/>
  <c r="AW142" i="1"/>
  <c r="N141" i="1"/>
  <c r="BM141" i="1"/>
  <c r="BN117" i="1"/>
  <c r="BN102" i="1"/>
  <c r="BN188" i="1"/>
  <c r="BA184" i="1"/>
  <c r="P184" i="1" s="1"/>
  <c r="BB184" i="1" s="1"/>
  <c r="BA181" i="1"/>
  <c r="P181" i="1" s="1"/>
  <c r="BB181" i="1" s="1"/>
  <c r="BA178" i="1"/>
  <c r="P178" i="1" s="1"/>
  <c r="BB178" i="1" s="1"/>
  <c r="BN172" i="1"/>
  <c r="O168" i="1"/>
  <c r="BM168" i="1"/>
  <c r="BO168" i="1" s="1"/>
  <c r="BN165" i="1"/>
  <c r="BM145" i="1"/>
  <c r="BO145" i="1" s="1"/>
  <c r="K140" i="1"/>
  <c r="AW140" i="1"/>
  <c r="N120" i="1"/>
  <c r="BC103" i="1"/>
  <c r="BD103" i="1" s="1"/>
  <c r="BG103" i="1" s="1"/>
  <c r="L103" i="1" s="1"/>
  <c r="BJ103" i="1" s="1"/>
  <c r="M103" i="1" s="1"/>
  <c r="O103" i="1"/>
  <c r="AW69" i="1"/>
  <c r="K69" i="1"/>
  <c r="N196" i="1"/>
  <c r="BM176" i="1"/>
  <c r="BO176" i="1" s="1"/>
  <c r="L165" i="1"/>
  <c r="BC153" i="1"/>
  <c r="BD153" i="1" s="1"/>
  <c r="BG153" i="1" s="1"/>
  <c r="L153" i="1" s="1"/>
  <c r="BJ153" i="1" s="1"/>
  <c r="M153" i="1" s="1"/>
  <c r="O153" i="1"/>
  <c r="BM153" i="1"/>
  <c r="N134" i="1"/>
  <c r="BA134" i="1"/>
  <c r="P134" i="1" s="1"/>
  <c r="BB134" i="1" s="1"/>
  <c r="BN115" i="1"/>
  <c r="N111" i="1"/>
  <c r="BM111" i="1"/>
  <c r="BO111" i="1" s="1"/>
  <c r="T88" i="1"/>
  <c r="BN88" i="1" s="1"/>
  <c r="BA88" i="1"/>
  <c r="P88" i="1" s="1"/>
  <c r="BB88" i="1" s="1"/>
  <c r="O62" i="1"/>
  <c r="BC62" i="1"/>
  <c r="BD62" i="1" s="1"/>
  <c r="BG62" i="1" s="1"/>
  <c r="L62" i="1" s="1"/>
  <c r="BJ62" i="1" s="1"/>
  <c r="M62" i="1" s="1"/>
  <c r="N150" i="1"/>
  <c r="BN136" i="1"/>
  <c r="BA122" i="1"/>
  <c r="P122" i="1" s="1"/>
  <c r="BB122" i="1" s="1"/>
  <c r="BN99" i="1"/>
  <c r="N67" i="1"/>
  <c r="BM67" i="1"/>
  <c r="BO67" i="1" s="1"/>
  <c r="BC58" i="1"/>
  <c r="BD58" i="1" s="1"/>
  <c r="BG58" i="1" s="1"/>
  <c r="L58" i="1" s="1"/>
  <c r="BJ58" i="1" s="1"/>
  <c r="M58" i="1" s="1"/>
  <c r="O58" i="1"/>
  <c r="O44" i="1"/>
  <c r="BC44" i="1"/>
  <c r="BD44" i="1" s="1"/>
  <c r="BG44" i="1" s="1"/>
  <c r="L44" i="1" s="1"/>
  <c r="BJ44" i="1" s="1"/>
  <c r="M44" i="1" s="1"/>
  <c r="BI197" i="1"/>
  <c r="BA193" i="1"/>
  <c r="P193" i="1" s="1"/>
  <c r="BB193" i="1" s="1"/>
  <c r="BI155" i="1"/>
  <c r="BA137" i="1"/>
  <c r="P137" i="1" s="1"/>
  <c r="BB137" i="1" s="1"/>
  <c r="BN129" i="1"/>
  <c r="BN73" i="1"/>
  <c r="BN56" i="1"/>
  <c r="BO180" i="1"/>
  <c r="BA175" i="1"/>
  <c r="P175" i="1" s="1"/>
  <c r="BB175" i="1" s="1"/>
  <c r="N174" i="1"/>
  <c r="BM162" i="1"/>
  <c r="BO162" i="1" s="1"/>
  <c r="N162" i="1"/>
  <c r="BN148" i="1"/>
  <c r="BO141" i="1"/>
  <c r="BM119" i="1"/>
  <c r="BO119" i="1" s="1"/>
  <c r="BN116" i="1"/>
  <c r="BA102" i="1"/>
  <c r="P102" i="1" s="1"/>
  <c r="BB102" i="1" s="1"/>
  <c r="N97" i="1"/>
  <c r="BM97" i="1"/>
  <c r="BO97" i="1" s="1"/>
  <c r="K57" i="1"/>
  <c r="AW57" i="1"/>
  <c r="L46" i="1"/>
  <c r="BJ46" i="1" s="1"/>
  <c r="M46" i="1" s="1"/>
  <c r="BA196" i="1"/>
  <c r="P196" i="1" s="1"/>
  <c r="BB196" i="1" s="1"/>
  <c r="BO171" i="1"/>
  <c r="BI169" i="1"/>
  <c r="BI167" i="1"/>
  <c r="BA142" i="1"/>
  <c r="P142" i="1" s="1"/>
  <c r="BB142" i="1" s="1"/>
  <c r="BA114" i="1"/>
  <c r="P114" i="1" s="1"/>
  <c r="BB114" i="1" s="1"/>
  <c r="BN105" i="1"/>
  <c r="BA95" i="1"/>
  <c r="P95" i="1" s="1"/>
  <c r="BB95" i="1" s="1"/>
  <c r="O65" i="1"/>
  <c r="BC65" i="1"/>
  <c r="BD65" i="1" s="1"/>
  <c r="BG65" i="1" s="1"/>
  <c r="L65" i="1" s="1"/>
  <c r="BJ65" i="1" s="1"/>
  <c r="M65" i="1" s="1"/>
  <c r="BA199" i="1"/>
  <c r="P199" i="1" s="1"/>
  <c r="BB199" i="1" s="1"/>
  <c r="BN192" i="1"/>
  <c r="BM187" i="1"/>
  <c r="BO187" i="1" s="1"/>
  <c r="BN186" i="1"/>
  <c r="BA164" i="1"/>
  <c r="P164" i="1" s="1"/>
  <c r="BB164" i="1" s="1"/>
  <c r="BN152" i="1"/>
  <c r="K149" i="1"/>
  <c r="AW149" i="1"/>
  <c r="BA149" i="1" s="1"/>
  <c r="P149" i="1" s="1"/>
  <c r="BB149" i="1" s="1"/>
  <c r="BN139" i="1"/>
  <c r="BM132" i="1"/>
  <c r="BO132" i="1" s="1"/>
  <c r="N129" i="1"/>
  <c r="K86" i="1"/>
  <c r="AW86" i="1"/>
  <c r="AW79" i="1"/>
  <c r="K79" i="1"/>
  <c r="BN75" i="1"/>
  <c r="BO75" i="1"/>
  <c r="O68" i="1"/>
  <c r="BC68" i="1"/>
  <c r="BD68" i="1" s="1"/>
  <c r="BG68" i="1" s="1"/>
  <c r="L68" i="1" s="1"/>
  <c r="BJ68" i="1" s="1"/>
  <c r="M68" i="1" s="1"/>
  <c r="BN167" i="1"/>
  <c r="BO167" i="1"/>
  <c r="BN155" i="1"/>
  <c r="BN143" i="1"/>
  <c r="AW127" i="1"/>
  <c r="AW118" i="1"/>
  <c r="BA115" i="1"/>
  <c r="P115" i="1" s="1"/>
  <c r="BB115" i="1" s="1"/>
  <c r="AW110" i="1"/>
  <c r="BA98" i="1"/>
  <c r="P98" i="1" s="1"/>
  <c r="BB98" i="1" s="1"/>
  <c r="AW89" i="1"/>
  <c r="K89" i="1"/>
  <c r="N85" i="1"/>
  <c r="BN59" i="1"/>
  <c r="O32" i="1"/>
  <c r="BC32" i="1"/>
  <c r="BD32" i="1" s="1"/>
  <c r="BG32" i="1" s="1"/>
  <c r="L32" i="1" s="1"/>
  <c r="BJ32" i="1" s="1"/>
  <c r="M32" i="1" s="1"/>
  <c r="BN108" i="1"/>
  <c r="BN77" i="1"/>
  <c r="BN76" i="1"/>
  <c r="BI72" i="1"/>
  <c r="N63" i="1"/>
  <c r="BA63" i="1"/>
  <c r="P63" i="1" s="1"/>
  <c r="BB63" i="1" s="1"/>
  <c r="O35" i="1"/>
  <c r="BC35" i="1"/>
  <c r="BD35" i="1" s="1"/>
  <c r="BG35" i="1" s="1"/>
  <c r="L35" i="1" s="1"/>
  <c r="BJ35" i="1" s="1"/>
  <c r="M35" i="1" s="1"/>
  <c r="N30" i="1"/>
  <c r="BN158" i="1"/>
  <c r="BN146" i="1"/>
  <c r="BN134" i="1"/>
  <c r="BA129" i="1"/>
  <c r="P129" i="1" s="1"/>
  <c r="BB129" i="1" s="1"/>
  <c r="AW128" i="1"/>
  <c r="AW125" i="1"/>
  <c r="N115" i="1"/>
  <c r="AW109" i="1"/>
  <c r="BA109" i="1" s="1"/>
  <c r="P109" i="1" s="1"/>
  <c r="BB109" i="1" s="1"/>
  <c r="BA106" i="1"/>
  <c r="P106" i="1" s="1"/>
  <c r="BB106" i="1" s="1"/>
  <c r="AW101" i="1"/>
  <c r="BA100" i="1"/>
  <c r="P100" i="1" s="1"/>
  <c r="BB100" i="1" s="1"/>
  <c r="BA96" i="1"/>
  <c r="P96" i="1" s="1"/>
  <c r="BB96" i="1" s="1"/>
  <c r="AW93" i="1"/>
  <c r="K93" i="1"/>
  <c r="BA91" i="1"/>
  <c r="P91" i="1" s="1"/>
  <c r="BB91" i="1" s="1"/>
  <c r="AW83" i="1"/>
  <c r="K83" i="1"/>
  <c r="BI77" i="1"/>
  <c r="BN114" i="1"/>
  <c r="O73" i="1"/>
  <c r="BC73" i="1"/>
  <c r="BD73" i="1" s="1"/>
  <c r="BG73" i="1" s="1"/>
  <c r="L73" i="1" s="1"/>
  <c r="BA56" i="1"/>
  <c r="P56" i="1" s="1"/>
  <c r="BB56" i="1" s="1"/>
  <c r="O41" i="1"/>
  <c r="BC41" i="1"/>
  <c r="BD41" i="1" s="1"/>
  <c r="BG41" i="1" s="1"/>
  <c r="L41" i="1" s="1"/>
  <c r="BJ41" i="1" s="1"/>
  <c r="M41" i="1" s="1"/>
  <c r="BN109" i="1"/>
  <c r="BA108" i="1"/>
  <c r="P108" i="1" s="1"/>
  <c r="BB108" i="1" s="1"/>
  <c r="BM103" i="1"/>
  <c r="BA87" i="1"/>
  <c r="P87" i="1" s="1"/>
  <c r="BB87" i="1" s="1"/>
  <c r="BA86" i="1"/>
  <c r="P86" i="1" s="1"/>
  <c r="BB86" i="1" s="1"/>
  <c r="BN84" i="1"/>
  <c r="BM76" i="1"/>
  <c r="BO76" i="1" s="1"/>
  <c r="BC76" i="1"/>
  <c r="BD76" i="1" s="1"/>
  <c r="BG76" i="1" s="1"/>
  <c r="L76" i="1" s="1"/>
  <c r="BJ76" i="1" s="1"/>
  <c r="M76" i="1" s="1"/>
  <c r="O76" i="1"/>
  <c r="BC75" i="1"/>
  <c r="BD75" i="1" s="1"/>
  <c r="BG75" i="1" s="1"/>
  <c r="L75" i="1" s="1"/>
  <c r="BJ75" i="1" s="1"/>
  <c r="M75" i="1" s="1"/>
  <c r="O75" i="1"/>
  <c r="AW122" i="1"/>
  <c r="BN82" i="1"/>
  <c r="AW74" i="1"/>
  <c r="BN62" i="1"/>
  <c r="BN96" i="1"/>
  <c r="BI87" i="1"/>
  <c r="BN38" i="1"/>
  <c r="N32" i="1"/>
  <c r="AW94" i="1"/>
  <c r="AW92" i="1"/>
  <c r="K92" i="1"/>
  <c r="AW90" i="1"/>
  <c r="BA90" i="1" s="1"/>
  <c r="P90" i="1" s="1"/>
  <c r="BB90" i="1" s="1"/>
  <c r="K90" i="1"/>
  <c r="BA85" i="1"/>
  <c r="P85" i="1" s="1"/>
  <c r="BB85" i="1" s="1"/>
  <c r="BM52" i="1"/>
  <c r="BO52" i="1" s="1"/>
  <c r="O52" i="1"/>
  <c r="AW71" i="1"/>
  <c r="K71" i="1"/>
  <c r="BN65" i="1"/>
  <c r="BA53" i="1"/>
  <c r="P53" i="1" s="1"/>
  <c r="BB53" i="1" s="1"/>
  <c r="BC28" i="1"/>
  <c r="BD28" i="1" s="1"/>
  <c r="BG28" i="1" s="1"/>
  <c r="L28" i="1" s="1"/>
  <c r="BJ28" i="1" s="1"/>
  <c r="M28" i="1" s="1"/>
  <c r="K24" i="1"/>
  <c r="AW24" i="1"/>
  <c r="BA24" i="1" s="1"/>
  <c r="P24" i="1" s="1"/>
  <c r="BB24" i="1" s="1"/>
  <c r="AW87" i="1"/>
  <c r="K87" i="1"/>
  <c r="BI79" i="1"/>
  <c r="BO78" i="1"/>
  <c r="BN72" i="1"/>
  <c r="BM68" i="1"/>
  <c r="K66" i="1"/>
  <c r="AW66" i="1"/>
  <c r="AW53" i="1"/>
  <c r="K53" i="1"/>
  <c r="BI48" i="1"/>
  <c r="K42" i="1"/>
  <c r="AW42" i="1"/>
  <c r="N39" i="1"/>
  <c r="BN30" i="1"/>
  <c r="BC22" i="1"/>
  <c r="BD22" i="1" s="1"/>
  <c r="BG22" i="1" s="1"/>
  <c r="K21" i="1"/>
  <c r="AW21" i="1"/>
  <c r="BN91" i="1"/>
  <c r="BI83" i="1"/>
  <c r="O26" i="1"/>
  <c r="BM26" i="1"/>
  <c r="BO26" i="1" s="1"/>
  <c r="O22" i="1"/>
  <c r="BA72" i="1"/>
  <c r="P72" i="1" s="1"/>
  <c r="BB72" i="1" s="1"/>
  <c r="BI60" i="1"/>
  <c r="K51" i="1"/>
  <c r="AW51" i="1"/>
  <c r="BN44" i="1"/>
  <c r="BA27" i="1"/>
  <c r="P27" i="1" s="1"/>
  <c r="BB27" i="1" s="1"/>
  <c r="K36" i="1"/>
  <c r="AW36" i="1"/>
  <c r="O23" i="1"/>
  <c r="BC23" i="1"/>
  <c r="BD23" i="1" s="1"/>
  <c r="BG23" i="1" s="1"/>
  <c r="L23" i="1" s="1"/>
  <c r="BJ23" i="1" s="1"/>
  <c r="M23" i="1" s="1"/>
  <c r="BM23" i="1"/>
  <c r="BO23" i="1" s="1"/>
  <c r="BA83" i="1"/>
  <c r="P83" i="1" s="1"/>
  <c r="BB83" i="1" s="1"/>
  <c r="BA81" i="1"/>
  <c r="P81" i="1" s="1"/>
  <c r="BB81" i="1" s="1"/>
  <c r="AW70" i="1"/>
  <c r="BA70" i="1" s="1"/>
  <c r="P70" i="1" s="1"/>
  <c r="BB70" i="1" s="1"/>
  <c r="K70" i="1"/>
  <c r="BA61" i="1"/>
  <c r="P61" i="1" s="1"/>
  <c r="BB61" i="1" s="1"/>
  <c r="BA77" i="1"/>
  <c r="P77" i="1" s="1"/>
  <c r="BB77" i="1" s="1"/>
  <c r="BM75" i="1"/>
  <c r="BA19" i="1"/>
  <c r="P19" i="1" s="1"/>
  <c r="BB19" i="1" s="1"/>
  <c r="BI73" i="1"/>
  <c r="BA48" i="1"/>
  <c r="P48" i="1" s="1"/>
  <c r="BB48" i="1" s="1"/>
  <c r="O47" i="1"/>
  <c r="BM47" i="1"/>
  <c r="BO47" i="1" s="1"/>
  <c r="BA69" i="1"/>
  <c r="P69" i="1" s="1"/>
  <c r="BB69" i="1" s="1"/>
  <c r="BO68" i="1"/>
  <c r="BA59" i="1"/>
  <c r="P59" i="1" s="1"/>
  <c r="BB59" i="1" s="1"/>
  <c r="BI56" i="1"/>
  <c r="BA54" i="1"/>
  <c r="P54" i="1" s="1"/>
  <c r="BB54" i="1" s="1"/>
  <c r="N48" i="1"/>
  <c r="K33" i="1"/>
  <c r="AW33" i="1"/>
  <c r="T22" i="1"/>
  <c r="BN22" i="1" s="1"/>
  <c r="BA21" i="1"/>
  <c r="P21" i="1" s="1"/>
  <c r="BB21" i="1" s="1"/>
  <c r="N19" i="1"/>
  <c r="BM46" i="1"/>
  <c r="BO46" i="1" s="1"/>
  <c r="O46" i="1"/>
  <c r="BA31" i="1"/>
  <c r="P31" i="1" s="1"/>
  <c r="BB31" i="1" s="1"/>
  <c r="BA80" i="1"/>
  <c r="P80" i="1" s="1"/>
  <c r="BB80" i="1" s="1"/>
  <c r="BM78" i="1"/>
  <c r="N75" i="1"/>
  <c r="BI65" i="1"/>
  <c r="N54" i="1"/>
  <c r="BA50" i="1"/>
  <c r="P50" i="1" s="1"/>
  <c r="BB50" i="1" s="1"/>
  <c r="BA39" i="1"/>
  <c r="P39" i="1" s="1"/>
  <c r="BB39" i="1" s="1"/>
  <c r="BA38" i="1"/>
  <c r="P38" i="1" s="1"/>
  <c r="BB38" i="1" s="1"/>
  <c r="BN48" i="1"/>
  <c r="BN39" i="1"/>
  <c r="N27" i="1"/>
  <c r="BA57" i="1"/>
  <c r="P57" i="1" s="1"/>
  <c r="BB57" i="1" s="1"/>
  <c r="BA49" i="1"/>
  <c r="P49" i="1" s="1"/>
  <c r="BB49" i="1" s="1"/>
  <c r="BA42" i="1"/>
  <c r="P42" i="1" s="1"/>
  <c r="BB42" i="1" s="1"/>
  <c r="BA40" i="1"/>
  <c r="P40" i="1" s="1"/>
  <c r="BB40" i="1" s="1"/>
  <c r="BA33" i="1"/>
  <c r="P33" i="1" s="1"/>
  <c r="BB33" i="1" s="1"/>
  <c r="BN27" i="1"/>
  <c r="BN63" i="1"/>
  <c r="BN13" i="1"/>
  <c r="BO13" i="1" s="1"/>
  <c r="BA55" i="1"/>
  <c r="P55" i="1" s="1"/>
  <c r="BB55" i="1" s="1"/>
  <c r="BN54" i="1"/>
  <c r="BA43" i="1"/>
  <c r="P43" i="1" s="1"/>
  <c r="BB43" i="1" s="1"/>
  <c r="BA36" i="1"/>
  <c r="P36" i="1" s="1"/>
  <c r="BB36" i="1" s="1"/>
  <c r="BA34" i="1"/>
  <c r="P34" i="1" s="1"/>
  <c r="BB34" i="1" s="1"/>
  <c r="BA30" i="1"/>
  <c r="P30" i="1" s="1"/>
  <c r="BB30" i="1" s="1"/>
  <c r="BC221" i="1" l="1"/>
  <c r="BD221" i="1" s="1"/>
  <c r="BG221" i="1" s="1"/>
  <c r="L221" i="1" s="1"/>
  <c r="BJ221" i="1" s="1"/>
  <c r="M221" i="1" s="1"/>
  <c r="O221" i="1"/>
  <c r="BC230" i="1"/>
  <c r="BD230" i="1" s="1"/>
  <c r="BG230" i="1" s="1"/>
  <c r="L230" i="1" s="1"/>
  <c r="BJ230" i="1" s="1"/>
  <c r="M230" i="1" s="1"/>
  <c r="O230" i="1"/>
  <c r="BC149" i="1"/>
  <c r="BD149" i="1" s="1"/>
  <c r="BG149" i="1" s="1"/>
  <c r="L149" i="1" s="1"/>
  <c r="BJ149" i="1" s="1"/>
  <c r="M149" i="1" s="1"/>
  <c r="O149" i="1"/>
  <c r="BM227" i="1"/>
  <c r="BO227" i="1" s="1"/>
  <c r="BM213" i="1"/>
  <c r="BO213" i="1" s="1"/>
  <c r="BC70" i="1"/>
  <c r="BD70" i="1" s="1"/>
  <c r="BG70" i="1" s="1"/>
  <c r="L70" i="1" s="1"/>
  <c r="BJ70" i="1" s="1"/>
  <c r="M70" i="1" s="1"/>
  <c r="O70" i="1"/>
  <c r="BC90" i="1"/>
  <c r="BD90" i="1" s="1"/>
  <c r="BG90" i="1" s="1"/>
  <c r="L90" i="1" s="1"/>
  <c r="BJ90" i="1" s="1"/>
  <c r="M90" i="1" s="1"/>
  <c r="O90" i="1"/>
  <c r="BM228" i="1"/>
  <c r="BO228" i="1" s="1"/>
  <c r="BC24" i="1"/>
  <c r="BD24" i="1" s="1"/>
  <c r="BG24" i="1" s="1"/>
  <c r="L24" i="1" s="1"/>
  <c r="BJ24" i="1" s="1"/>
  <c r="M24" i="1" s="1"/>
  <c r="O24" i="1"/>
  <c r="BM104" i="1"/>
  <c r="BO104" i="1" s="1"/>
  <c r="BM208" i="1"/>
  <c r="BO208" i="1" s="1"/>
  <c r="BC109" i="1"/>
  <c r="BD109" i="1" s="1"/>
  <c r="BG109" i="1" s="1"/>
  <c r="L109" i="1" s="1"/>
  <c r="BJ109" i="1" s="1"/>
  <c r="M109" i="1" s="1"/>
  <c r="O109" i="1"/>
  <c r="BC45" i="1"/>
  <c r="BD45" i="1" s="1"/>
  <c r="BG45" i="1" s="1"/>
  <c r="L45" i="1" s="1"/>
  <c r="BJ45" i="1" s="1"/>
  <c r="M45" i="1" s="1"/>
  <c r="O45" i="1"/>
  <c r="BC36" i="1"/>
  <c r="BD36" i="1" s="1"/>
  <c r="BG36" i="1" s="1"/>
  <c r="L36" i="1" s="1"/>
  <c r="BJ36" i="1" s="1"/>
  <c r="M36" i="1" s="1"/>
  <c r="O36" i="1"/>
  <c r="O59" i="1"/>
  <c r="BC59" i="1"/>
  <c r="BD59" i="1" s="1"/>
  <c r="BG59" i="1" s="1"/>
  <c r="L59" i="1" s="1"/>
  <c r="BJ59" i="1" s="1"/>
  <c r="M59" i="1" s="1"/>
  <c r="BN70" i="1"/>
  <c r="BM21" i="1"/>
  <c r="BO21" i="1" s="1"/>
  <c r="N21" i="1"/>
  <c r="N53" i="1"/>
  <c r="BN24" i="1"/>
  <c r="BN90" i="1"/>
  <c r="BK76" i="1"/>
  <c r="BL76" i="1"/>
  <c r="BK41" i="1"/>
  <c r="BL41" i="1"/>
  <c r="N89" i="1"/>
  <c r="BC175" i="1"/>
  <c r="BD175" i="1" s="1"/>
  <c r="BG175" i="1" s="1"/>
  <c r="L175" i="1" s="1"/>
  <c r="BJ175" i="1" s="1"/>
  <c r="M175" i="1" s="1"/>
  <c r="O175" i="1"/>
  <c r="BC122" i="1"/>
  <c r="BD122" i="1" s="1"/>
  <c r="BG122" i="1" s="1"/>
  <c r="L122" i="1" s="1"/>
  <c r="BJ122" i="1" s="1"/>
  <c r="M122" i="1" s="1"/>
  <c r="O122" i="1"/>
  <c r="BJ165" i="1"/>
  <c r="M165" i="1" s="1"/>
  <c r="BM165" i="1"/>
  <c r="BO165" i="1" s="1"/>
  <c r="O64" i="1"/>
  <c r="BC64" i="1"/>
  <c r="BD64" i="1" s="1"/>
  <c r="BG64" i="1" s="1"/>
  <c r="L64" i="1" s="1"/>
  <c r="BJ64" i="1" s="1"/>
  <c r="M64" i="1" s="1"/>
  <c r="BC127" i="1"/>
  <c r="BD127" i="1" s="1"/>
  <c r="BG127" i="1" s="1"/>
  <c r="L127" i="1" s="1"/>
  <c r="BJ127" i="1" s="1"/>
  <c r="M127" i="1" s="1"/>
  <c r="O127" i="1"/>
  <c r="BC198" i="1"/>
  <c r="BD198" i="1" s="1"/>
  <c r="BG198" i="1" s="1"/>
  <c r="L198" i="1" s="1"/>
  <c r="BJ198" i="1" s="1"/>
  <c r="M198" i="1" s="1"/>
  <c r="O198" i="1"/>
  <c r="BM198" i="1"/>
  <c r="BO198" i="1" s="1"/>
  <c r="N179" i="1"/>
  <c r="BJ148" i="1"/>
  <c r="M148" i="1" s="1"/>
  <c r="BM148" i="1"/>
  <c r="BO148" i="1" s="1"/>
  <c r="BK113" i="1"/>
  <c r="BL113" i="1"/>
  <c r="BK211" i="1"/>
  <c r="BL211" i="1"/>
  <c r="BC222" i="1"/>
  <c r="BD222" i="1" s="1"/>
  <c r="BG222" i="1" s="1"/>
  <c r="L222" i="1" s="1"/>
  <c r="BJ222" i="1" s="1"/>
  <c r="M222" i="1" s="1"/>
  <c r="O222" i="1"/>
  <c r="BN45" i="1"/>
  <c r="BK172" i="1"/>
  <c r="BL172" i="1"/>
  <c r="BC147" i="1"/>
  <c r="BD147" i="1" s="1"/>
  <c r="BG147" i="1" s="1"/>
  <c r="L147" i="1" s="1"/>
  <c r="BJ147" i="1" s="1"/>
  <c r="M147" i="1" s="1"/>
  <c r="O147" i="1"/>
  <c r="N249" i="1"/>
  <c r="BA249" i="1"/>
  <c r="P249" i="1" s="1"/>
  <c r="BB249" i="1" s="1"/>
  <c r="BL270" i="1"/>
  <c r="BK270" i="1"/>
  <c r="BK124" i="1"/>
  <c r="BL124" i="1"/>
  <c r="BK235" i="1"/>
  <c r="BL235" i="1"/>
  <c r="BK255" i="1"/>
  <c r="BL255" i="1"/>
  <c r="BM271" i="1"/>
  <c r="BO271" i="1" s="1"/>
  <c r="N271" i="1"/>
  <c r="O104" i="1"/>
  <c r="BC104" i="1"/>
  <c r="BD104" i="1" s="1"/>
  <c r="BG104" i="1" s="1"/>
  <c r="L104" i="1" s="1"/>
  <c r="BJ104" i="1" s="1"/>
  <c r="M104" i="1" s="1"/>
  <c r="BN214" i="1"/>
  <c r="BO214" i="1"/>
  <c r="BK242" i="1"/>
  <c r="BL242" i="1"/>
  <c r="BC102" i="1"/>
  <c r="BD102" i="1" s="1"/>
  <c r="BG102" i="1" s="1"/>
  <c r="L102" i="1" s="1"/>
  <c r="BJ102" i="1" s="1"/>
  <c r="M102" i="1" s="1"/>
  <c r="O102" i="1"/>
  <c r="BC158" i="1"/>
  <c r="BD158" i="1" s="1"/>
  <c r="BG158" i="1" s="1"/>
  <c r="L158" i="1" s="1"/>
  <c r="BJ158" i="1" s="1"/>
  <c r="M158" i="1" s="1"/>
  <c r="O158" i="1"/>
  <c r="BM40" i="1"/>
  <c r="BO40" i="1" s="1"/>
  <c r="O40" i="1"/>
  <c r="BC40" i="1"/>
  <c r="BD40" i="1" s="1"/>
  <c r="BG40" i="1" s="1"/>
  <c r="L40" i="1" s="1"/>
  <c r="BJ40" i="1" s="1"/>
  <c r="M40" i="1" s="1"/>
  <c r="BC39" i="1"/>
  <c r="BD39" i="1" s="1"/>
  <c r="BG39" i="1" s="1"/>
  <c r="L39" i="1" s="1"/>
  <c r="BJ39" i="1" s="1"/>
  <c r="M39" i="1" s="1"/>
  <c r="O39" i="1"/>
  <c r="BC69" i="1"/>
  <c r="BD69" i="1" s="1"/>
  <c r="BG69" i="1" s="1"/>
  <c r="L69" i="1" s="1"/>
  <c r="BJ69" i="1" s="1"/>
  <c r="M69" i="1" s="1"/>
  <c r="O69" i="1"/>
  <c r="O81" i="1"/>
  <c r="BC81" i="1"/>
  <c r="BD81" i="1" s="1"/>
  <c r="BG81" i="1" s="1"/>
  <c r="L81" i="1" s="1"/>
  <c r="BJ81" i="1" s="1"/>
  <c r="M81" i="1" s="1"/>
  <c r="BN51" i="1"/>
  <c r="L22" i="1"/>
  <c r="BN66" i="1"/>
  <c r="BM28" i="1"/>
  <c r="BO28" i="1" s="1"/>
  <c r="BN92" i="1"/>
  <c r="O56" i="1"/>
  <c r="BC56" i="1"/>
  <c r="BD56" i="1" s="1"/>
  <c r="BG56" i="1" s="1"/>
  <c r="L56" i="1" s="1"/>
  <c r="BJ56" i="1" s="1"/>
  <c r="M56" i="1" s="1"/>
  <c r="BN83" i="1"/>
  <c r="N125" i="1"/>
  <c r="BA125" i="1"/>
  <c r="P125" i="1" s="1"/>
  <c r="BB125" i="1" s="1"/>
  <c r="BM35" i="1"/>
  <c r="BO35" i="1" s="1"/>
  <c r="BK68" i="1"/>
  <c r="BL68" i="1"/>
  <c r="BM44" i="1"/>
  <c r="BO44" i="1" s="1"/>
  <c r="O192" i="1"/>
  <c r="BC192" i="1"/>
  <c r="BD192" i="1" s="1"/>
  <c r="BG192" i="1" s="1"/>
  <c r="L192" i="1" s="1"/>
  <c r="BJ192" i="1" s="1"/>
  <c r="M192" i="1" s="1"/>
  <c r="BA107" i="1"/>
  <c r="P107" i="1" s="1"/>
  <c r="BB107" i="1" s="1"/>
  <c r="N107" i="1"/>
  <c r="BN221" i="1"/>
  <c r="BO221" i="1"/>
  <c r="BC200" i="1"/>
  <c r="BD200" i="1" s="1"/>
  <c r="BG200" i="1" s="1"/>
  <c r="L200" i="1" s="1"/>
  <c r="O200" i="1"/>
  <c r="O136" i="1"/>
  <c r="BC136" i="1"/>
  <c r="BD136" i="1" s="1"/>
  <c r="BG136" i="1" s="1"/>
  <c r="L136" i="1" s="1"/>
  <c r="BK157" i="1"/>
  <c r="BL157" i="1"/>
  <c r="BN60" i="1"/>
  <c r="N244" i="1"/>
  <c r="BM244" i="1"/>
  <c r="BO244" i="1" s="1"/>
  <c r="BK117" i="1"/>
  <c r="BL117" i="1"/>
  <c r="BK135" i="1"/>
  <c r="BL135" i="1"/>
  <c r="BM156" i="1"/>
  <c r="BO156" i="1" s="1"/>
  <c r="N218" i="1"/>
  <c r="BK261" i="1"/>
  <c r="BL261" i="1"/>
  <c r="BK67" i="1"/>
  <c r="BL67" i="1"/>
  <c r="BA179" i="1"/>
  <c r="P179" i="1" s="1"/>
  <c r="BB179" i="1" s="1"/>
  <c r="BL169" i="1"/>
  <c r="BK169" i="1"/>
  <c r="BL265" i="1"/>
  <c r="BK265" i="1"/>
  <c r="BM160" i="1"/>
  <c r="BO160" i="1" s="1"/>
  <c r="BK245" i="1"/>
  <c r="BL245" i="1"/>
  <c r="BK263" i="1"/>
  <c r="BL263" i="1"/>
  <c r="N215" i="1"/>
  <c r="N217" i="1"/>
  <c r="BM217" i="1"/>
  <c r="BO217" i="1" s="1"/>
  <c r="BK252" i="1"/>
  <c r="BL252" i="1"/>
  <c r="BC207" i="1"/>
  <c r="BD207" i="1" s="1"/>
  <c r="BG207" i="1" s="1"/>
  <c r="L207" i="1" s="1"/>
  <c r="O207" i="1"/>
  <c r="BC33" i="1"/>
  <c r="BD33" i="1" s="1"/>
  <c r="BG33" i="1" s="1"/>
  <c r="L33" i="1" s="1"/>
  <c r="BJ33" i="1" s="1"/>
  <c r="M33" i="1" s="1"/>
  <c r="O33" i="1"/>
  <c r="N51" i="1"/>
  <c r="BM90" i="1"/>
  <c r="BO90" i="1" s="1"/>
  <c r="N90" i="1"/>
  <c r="BN179" i="1"/>
  <c r="BK156" i="1"/>
  <c r="BL156" i="1"/>
  <c r="BN215" i="1"/>
  <c r="BC42" i="1"/>
  <c r="BD42" i="1" s="1"/>
  <c r="BG42" i="1" s="1"/>
  <c r="L42" i="1" s="1"/>
  <c r="BJ42" i="1" s="1"/>
  <c r="M42" i="1" s="1"/>
  <c r="O42" i="1"/>
  <c r="O50" i="1"/>
  <c r="BC50" i="1"/>
  <c r="BD50" i="1" s="1"/>
  <c r="BG50" i="1" s="1"/>
  <c r="L50" i="1" s="1"/>
  <c r="BJ50" i="1" s="1"/>
  <c r="M50" i="1" s="1"/>
  <c r="BC21" i="1"/>
  <c r="BD21" i="1" s="1"/>
  <c r="BG21" i="1" s="1"/>
  <c r="L21" i="1" s="1"/>
  <c r="BJ21" i="1" s="1"/>
  <c r="M21" i="1" s="1"/>
  <c r="O21" i="1"/>
  <c r="O83" i="1"/>
  <c r="BC83" i="1"/>
  <c r="BD83" i="1" s="1"/>
  <c r="BG83" i="1" s="1"/>
  <c r="L83" i="1" s="1"/>
  <c r="BJ83" i="1" s="1"/>
  <c r="M83" i="1" s="1"/>
  <c r="O53" i="1"/>
  <c r="BC53" i="1"/>
  <c r="BD53" i="1" s="1"/>
  <c r="BG53" i="1" s="1"/>
  <c r="L53" i="1" s="1"/>
  <c r="BJ53" i="1" s="1"/>
  <c r="M53" i="1" s="1"/>
  <c r="N92" i="1"/>
  <c r="BJ73" i="1"/>
  <c r="M73" i="1" s="1"/>
  <c r="BM73" i="1"/>
  <c r="BO73" i="1" s="1"/>
  <c r="N83" i="1"/>
  <c r="N128" i="1"/>
  <c r="BA128" i="1"/>
  <c r="P128" i="1" s="1"/>
  <c r="BB128" i="1" s="1"/>
  <c r="N110" i="1"/>
  <c r="BA110" i="1"/>
  <c r="P110" i="1" s="1"/>
  <c r="BB110" i="1" s="1"/>
  <c r="N149" i="1"/>
  <c r="BK65" i="1"/>
  <c r="BL65" i="1"/>
  <c r="BN197" i="1"/>
  <c r="BN107" i="1"/>
  <c r="N221" i="1"/>
  <c r="BM221" i="1"/>
  <c r="BC232" i="1"/>
  <c r="BD232" i="1" s="1"/>
  <c r="BG232" i="1" s="1"/>
  <c r="L232" i="1" s="1"/>
  <c r="BJ232" i="1" s="1"/>
  <c r="M232" i="1" s="1"/>
  <c r="O232" i="1"/>
  <c r="O151" i="1"/>
  <c r="BC151" i="1"/>
  <c r="BD151" i="1" s="1"/>
  <c r="BG151" i="1" s="1"/>
  <c r="L151" i="1" s="1"/>
  <c r="BJ151" i="1" s="1"/>
  <c r="M151" i="1" s="1"/>
  <c r="BC228" i="1"/>
  <c r="BD228" i="1" s="1"/>
  <c r="BG228" i="1" s="1"/>
  <c r="L228" i="1" s="1"/>
  <c r="BJ228" i="1" s="1"/>
  <c r="M228" i="1" s="1"/>
  <c r="O228" i="1"/>
  <c r="BK139" i="1"/>
  <c r="BL139" i="1"/>
  <c r="BL183" i="1"/>
  <c r="BK183" i="1"/>
  <c r="N166" i="1"/>
  <c r="BK160" i="1"/>
  <c r="BL160" i="1"/>
  <c r="BL241" i="1"/>
  <c r="BK241" i="1"/>
  <c r="BN217" i="1"/>
  <c r="BJ274" i="1"/>
  <c r="M274" i="1" s="1"/>
  <c r="BM274" i="1"/>
  <c r="BO274" i="1" s="1"/>
  <c r="BK273" i="1"/>
  <c r="BL273" i="1"/>
  <c r="BC34" i="1"/>
  <c r="BD34" i="1" s="1"/>
  <c r="BG34" i="1" s="1"/>
  <c r="L34" i="1" s="1"/>
  <c r="BJ34" i="1" s="1"/>
  <c r="M34" i="1" s="1"/>
  <c r="O34" i="1"/>
  <c r="BC85" i="1"/>
  <c r="BD85" i="1" s="1"/>
  <c r="BG85" i="1" s="1"/>
  <c r="L85" i="1" s="1"/>
  <c r="BJ85" i="1" s="1"/>
  <c r="M85" i="1" s="1"/>
  <c r="O85" i="1"/>
  <c r="BN140" i="1"/>
  <c r="BN80" i="1"/>
  <c r="N233" i="1"/>
  <c r="BC209" i="1"/>
  <c r="BD209" i="1" s="1"/>
  <c r="BG209" i="1" s="1"/>
  <c r="L209" i="1" s="1"/>
  <c r="BJ209" i="1" s="1"/>
  <c r="M209" i="1" s="1"/>
  <c r="O209" i="1"/>
  <c r="BA66" i="1"/>
  <c r="P66" i="1" s="1"/>
  <c r="BB66" i="1" s="1"/>
  <c r="N66" i="1"/>
  <c r="O98" i="1"/>
  <c r="BC98" i="1"/>
  <c r="BD98" i="1" s="1"/>
  <c r="BG98" i="1" s="1"/>
  <c r="L98" i="1" s="1"/>
  <c r="BJ98" i="1" s="1"/>
  <c r="M98" i="1" s="1"/>
  <c r="BC247" i="1"/>
  <c r="BD247" i="1" s="1"/>
  <c r="BG247" i="1" s="1"/>
  <c r="L247" i="1" s="1"/>
  <c r="BJ247" i="1" s="1"/>
  <c r="M247" i="1" s="1"/>
  <c r="O247" i="1"/>
  <c r="BN218" i="1"/>
  <c r="BN271" i="1"/>
  <c r="BC49" i="1"/>
  <c r="BD49" i="1" s="1"/>
  <c r="BG49" i="1" s="1"/>
  <c r="L49" i="1" s="1"/>
  <c r="BJ49" i="1" s="1"/>
  <c r="M49" i="1" s="1"/>
  <c r="O49" i="1"/>
  <c r="BC72" i="1"/>
  <c r="BD72" i="1" s="1"/>
  <c r="BG72" i="1" s="1"/>
  <c r="L72" i="1" s="1"/>
  <c r="BJ72" i="1" s="1"/>
  <c r="M72" i="1" s="1"/>
  <c r="O72" i="1"/>
  <c r="N94" i="1"/>
  <c r="BA94" i="1"/>
  <c r="P94" i="1" s="1"/>
  <c r="BB94" i="1" s="1"/>
  <c r="N74" i="1"/>
  <c r="O86" i="1"/>
  <c r="BC86" i="1"/>
  <c r="BD86" i="1" s="1"/>
  <c r="BG86" i="1" s="1"/>
  <c r="L86" i="1" s="1"/>
  <c r="BJ86" i="1" s="1"/>
  <c r="M86" i="1" s="1"/>
  <c r="BC91" i="1"/>
  <c r="BD91" i="1" s="1"/>
  <c r="BG91" i="1" s="1"/>
  <c r="L91" i="1" s="1"/>
  <c r="BJ91" i="1" s="1"/>
  <c r="M91" i="1" s="1"/>
  <c r="O91" i="1"/>
  <c r="BC129" i="1"/>
  <c r="BD129" i="1" s="1"/>
  <c r="BG129" i="1" s="1"/>
  <c r="L129" i="1" s="1"/>
  <c r="O129" i="1"/>
  <c r="BC63" i="1"/>
  <c r="BD63" i="1" s="1"/>
  <c r="BG63" i="1" s="1"/>
  <c r="L63" i="1" s="1"/>
  <c r="BJ63" i="1" s="1"/>
  <c r="M63" i="1" s="1"/>
  <c r="O63" i="1"/>
  <c r="BK32" i="1"/>
  <c r="BL32" i="1"/>
  <c r="BC115" i="1"/>
  <c r="BD115" i="1" s="1"/>
  <c r="BG115" i="1" s="1"/>
  <c r="L115" i="1" s="1"/>
  <c r="BJ115" i="1" s="1"/>
  <c r="M115" i="1" s="1"/>
  <c r="O115" i="1"/>
  <c r="BN149" i="1"/>
  <c r="BM65" i="1"/>
  <c r="BO65" i="1" s="1"/>
  <c r="BC134" i="1"/>
  <c r="BD134" i="1" s="1"/>
  <c r="BG134" i="1" s="1"/>
  <c r="L134" i="1" s="1"/>
  <c r="BJ134" i="1" s="1"/>
  <c r="M134" i="1" s="1"/>
  <c r="O134" i="1"/>
  <c r="BN69" i="1"/>
  <c r="BK111" i="1"/>
  <c r="BL111" i="1"/>
  <c r="N197" i="1"/>
  <c r="BM50" i="1"/>
  <c r="BO50" i="1" s="1"/>
  <c r="BC212" i="1"/>
  <c r="BD212" i="1" s="1"/>
  <c r="BG212" i="1" s="1"/>
  <c r="L212" i="1" s="1"/>
  <c r="O212" i="1"/>
  <c r="BM151" i="1"/>
  <c r="BO151" i="1" s="1"/>
  <c r="BA166" i="1"/>
  <c r="P166" i="1" s="1"/>
  <c r="BB166" i="1" s="1"/>
  <c r="BC271" i="1"/>
  <c r="BD271" i="1" s="1"/>
  <c r="BG271" i="1" s="1"/>
  <c r="L271" i="1" s="1"/>
  <c r="BJ271" i="1" s="1"/>
  <c r="M271" i="1" s="1"/>
  <c r="O271" i="1"/>
  <c r="N161" i="1"/>
  <c r="BN237" i="1"/>
  <c r="BK150" i="1"/>
  <c r="BL150" i="1"/>
  <c r="BC159" i="1"/>
  <c r="BD159" i="1" s="1"/>
  <c r="BG159" i="1" s="1"/>
  <c r="L159" i="1" s="1"/>
  <c r="BJ159" i="1" s="1"/>
  <c r="M159" i="1" s="1"/>
  <c r="O159" i="1"/>
  <c r="BL187" i="1"/>
  <c r="BK187" i="1"/>
  <c r="BK223" i="1"/>
  <c r="BL223" i="1"/>
  <c r="BK97" i="1"/>
  <c r="BL97" i="1"/>
  <c r="BN166" i="1"/>
  <c r="BC25" i="1"/>
  <c r="BD25" i="1" s="1"/>
  <c r="BG25" i="1" s="1"/>
  <c r="L25" i="1" s="1"/>
  <c r="BJ25" i="1" s="1"/>
  <c r="M25" i="1" s="1"/>
  <c r="O25" i="1"/>
  <c r="BL186" i="1"/>
  <c r="BK186" i="1"/>
  <c r="BK131" i="1"/>
  <c r="BL131" i="1"/>
  <c r="BL262" i="1"/>
  <c r="BK262" i="1"/>
  <c r="BL120" i="1"/>
  <c r="BK120" i="1"/>
  <c r="BK226" i="1"/>
  <c r="BL226" i="1"/>
  <c r="BM273" i="1"/>
  <c r="BO273" i="1" s="1"/>
  <c r="N109" i="1"/>
  <c r="BM109" i="1"/>
  <c r="BO109" i="1" s="1"/>
  <c r="O190" i="1"/>
  <c r="BC190" i="1"/>
  <c r="BD190" i="1" s="1"/>
  <c r="BG190" i="1" s="1"/>
  <c r="L190" i="1" s="1"/>
  <c r="BJ190" i="1" s="1"/>
  <c r="M190" i="1" s="1"/>
  <c r="BC244" i="1"/>
  <c r="BD244" i="1" s="1"/>
  <c r="BG244" i="1" s="1"/>
  <c r="L244" i="1" s="1"/>
  <c r="BJ244" i="1" s="1"/>
  <c r="M244" i="1" s="1"/>
  <c r="O244" i="1"/>
  <c r="O38" i="1"/>
  <c r="BC38" i="1"/>
  <c r="BD38" i="1" s="1"/>
  <c r="BG38" i="1" s="1"/>
  <c r="L38" i="1" s="1"/>
  <c r="BJ38" i="1" s="1"/>
  <c r="M38" i="1" s="1"/>
  <c r="N60" i="1"/>
  <c r="BL170" i="1"/>
  <c r="BK170" i="1"/>
  <c r="BM55" i="1"/>
  <c r="BO55" i="1" s="1"/>
  <c r="BC55" i="1"/>
  <c r="BD55" i="1" s="1"/>
  <c r="BG55" i="1" s="1"/>
  <c r="L55" i="1" s="1"/>
  <c r="BJ55" i="1" s="1"/>
  <c r="M55" i="1" s="1"/>
  <c r="O55" i="1"/>
  <c r="BA51" i="1"/>
  <c r="P51" i="1" s="1"/>
  <c r="BB51" i="1" s="1"/>
  <c r="BM33" i="1"/>
  <c r="N33" i="1"/>
  <c r="BC48" i="1"/>
  <c r="BD48" i="1" s="1"/>
  <c r="BG48" i="1" s="1"/>
  <c r="L48" i="1" s="1"/>
  <c r="BJ48" i="1" s="1"/>
  <c r="M48" i="1" s="1"/>
  <c r="O48" i="1"/>
  <c r="BK23" i="1"/>
  <c r="BL23" i="1"/>
  <c r="BM32" i="1"/>
  <c r="BO32" i="1" s="1"/>
  <c r="O87" i="1"/>
  <c r="BC87" i="1"/>
  <c r="BD87" i="1" s="1"/>
  <c r="BG87" i="1" s="1"/>
  <c r="L87" i="1" s="1"/>
  <c r="BJ87" i="1" s="1"/>
  <c r="M87" i="1" s="1"/>
  <c r="BA74" i="1"/>
  <c r="P74" i="1" s="1"/>
  <c r="BB74" i="1" s="1"/>
  <c r="BN93" i="1"/>
  <c r="BM63" i="1"/>
  <c r="BO63" i="1" s="1"/>
  <c r="N118" i="1"/>
  <c r="BA118" i="1"/>
  <c r="P118" i="1" s="1"/>
  <c r="BB118" i="1" s="1"/>
  <c r="BK58" i="1"/>
  <c r="BL58" i="1"/>
  <c r="BM150" i="1"/>
  <c r="BO150" i="1" s="1"/>
  <c r="BM134" i="1"/>
  <c r="BO134" i="1" s="1"/>
  <c r="BM69" i="1"/>
  <c r="BO69" i="1" s="1"/>
  <c r="N69" i="1"/>
  <c r="O123" i="1"/>
  <c r="BC123" i="1"/>
  <c r="BD123" i="1" s="1"/>
  <c r="BG123" i="1" s="1"/>
  <c r="L123" i="1" s="1"/>
  <c r="BJ123" i="1" s="1"/>
  <c r="M123" i="1" s="1"/>
  <c r="BM123" i="1"/>
  <c r="BO123" i="1" s="1"/>
  <c r="BC224" i="1"/>
  <c r="BD224" i="1" s="1"/>
  <c r="BG224" i="1" s="1"/>
  <c r="L224" i="1" s="1"/>
  <c r="O224" i="1"/>
  <c r="BK145" i="1"/>
  <c r="BL145" i="1"/>
  <c r="BM152" i="1"/>
  <c r="BO152" i="1" s="1"/>
  <c r="N232" i="1"/>
  <c r="BN161" i="1"/>
  <c r="BL194" i="1"/>
  <c r="BK194" i="1"/>
  <c r="BC155" i="1"/>
  <c r="BD155" i="1" s="1"/>
  <c r="BG155" i="1" s="1"/>
  <c r="L155" i="1" s="1"/>
  <c r="O155" i="1"/>
  <c r="BM144" i="1"/>
  <c r="BO144" i="1" s="1"/>
  <c r="M214" i="1"/>
  <c r="BM270" i="1"/>
  <c r="BO270" i="1" s="1"/>
  <c r="BN227" i="1"/>
  <c r="BO82" i="1"/>
  <c r="BM186" i="1"/>
  <c r="BO186" i="1" s="1"/>
  <c r="BK246" i="1"/>
  <c r="BL246" i="1"/>
  <c r="O266" i="1"/>
  <c r="BC266" i="1"/>
  <c r="BD266" i="1" s="1"/>
  <c r="BG266" i="1" s="1"/>
  <c r="L266" i="1" s="1"/>
  <c r="BJ266" i="1" s="1"/>
  <c r="M266" i="1" s="1"/>
  <c r="BC57" i="1"/>
  <c r="BD57" i="1" s="1"/>
  <c r="BG57" i="1" s="1"/>
  <c r="L57" i="1" s="1"/>
  <c r="BJ57" i="1" s="1"/>
  <c r="M57" i="1" s="1"/>
  <c r="O57" i="1"/>
  <c r="BN33" i="1"/>
  <c r="BO33" i="1"/>
  <c r="BN71" i="1"/>
  <c r="BA92" i="1"/>
  <c r="P92" i="1" s="1"/>
  <c r="BB92" i="1" s="1"/>
  <c r="N93" i="1"/>
  <c r="BA93" i="1"/>
  <c r="P93" i="1" s="1"/>
  <c r="BB93" i="1" s="1"/>
  <c r="N127" i="1"/>
  <c r="BN79" i="1"/>
  <c r="BC95" i="1"/>
  <c r="BD95" i="1" s="1"/>
  <c r="BG95" i="1" s="1"/>
  <c r="L95" i="1" s="1"/>
  <c r="BJ95" i="1" s="1"/>
  <c r="M95" i="1" s="1"/>
  <c r="O95" i="1"/>
  <c r="O196" i="1"/>
  <c r="BC196" i="1"/>
  <c r="BD196" i="1" s="1"/>
  <c r="BG196" i="1" s="1"/>
  <c r="L196" i="1" s="1"/>
  <c r="BA89" i="1"/>
  <c r="P89" i="1" s="1"/>
  <c r="BB89" i="1" s="1"/>
  <c r="BM58" i="1"/>
  <c r="BO58" i="1" s="1"/>
  <c r="BM62" i="1"/>
  <c r="BO62" i="1" s="1"/>
  <c r="BM112" i="1"/>
  <c r="BO112" i="1" s="1"/>
  <c r="BL195" i="1"/>
  <c r="BK195" i="1"/>
  <c r="BN232" i="1"/>
  <c r="BM102" i="1"/>
  <c r="BO102" i="1" s="1"/>
  <c r="N163" i="1"/>
  <c r="BA163" i="1"/>
  <c r="P163" i="1" s="1"/>
  <c r="BB163" i="1" s="1"/>
  <c r="N259" i="1"/>
  <c r="BA259" i="1"/>
  <c r="P259" i="1" s="1"/>
  <c r="BB259" i="1" s="1"/>
  <c r="BK144" i="1"/>
  <c r="BL144" i="1"/>
  <c r="BN272" i="1"/>
  <c r="BC202" i="1"/>
  <c r="BD202" i="1" s="1"/>
  <c r="BG202" i="1" s="1"/>
  <c r="L202" i="1" s="1"/>
  <c r="BJ202" i="1" s="1"/>
  <c r="M202" i="1" s="1"/>
  <c r="O202" i="1"/>
  <c r="BK201" i="1"/>
  <c r="BL201" i="1"/>
  <c r="BL167" i="1"/>
  <c r="BK167" i="1"/>
  <c r="BA218" i="1"/>
  <c r="P218" i="1" s="1"/>
  <c r="BB218" i="1" s="1"/>
  <c r="BK82" i="1"/>
  <c r="BL82" i="1"/>
  <c r="BC268" i="1"/>
  <c r="BD268" i="1" s="1"/>
  <c r="BG268" i="1" s="1"/>
  <c r="L268" i="1" s="1"/>
  <c r="O268" i="1"/>
  <c r="BL256" i="1"/>
  <c r="BK256" i="1"/>
  <c r="BK29" i="1"/>
  <c r="BL29" i="1"/>
  <c r="BM266" i="1"/>
  <c r="BO266" i="1" s="1"/>
  <c r="BM247" i="1"/>
  <c r="BO247" i="1" s="1"/>
  <c r="BK171" i="1"/>
  <c r="BL171" i="1"/>
  <c r="BK225" i="1"/>
  <c r="BL225" i="1"/>
  <c r="BC193" i="1"/>
  <c r="BD193" i="1" s="1"/>
  <c r="BG193" i="1" s="1"/>
  <c r="L193" i="1" s="1"/>
  <c r="BJ193" i="1" s="1"/>
  <c r="M193" i="1" s="1"/>
  <c r="O193" i="1"/>
  <c r="BC229" i="1"/>
  <c r="BD229" i="1" s="1"/>
  <c r="BG229" i="1" s="1"/>
  <c r="L229" i="1" s="1"/>
  <c r="BJ229" i="1" s="1"/>
  <c r="M229" i="1" s="1"/>
  <c r="O229" i="1"/>
  <c r="BN137" i="1"/>
  <c r="BK35" i="1"/>
  <c r="BL35" i="1"/>
  <c r="BC253" i="1"/>
  <c r="BD253" i="1" s="1"/>
  <c r="BG253" i="1" s="1"/>
  <c r="L253" i="1" s="1"/>
  <c r="BJ253" i="1" s="1"/>
  <c r="M253" i="1" s="1"/>
  <c r="O253" i="1"/>
  <c r="BM72" i="1"/>
  <c r="BO72" i="1" s="1"/>
  <c r="BM41" i="1"/>
  <c r="BO41" i="1" s="1"/>
  <c r="N36" i="1"/>
  <c r="N71" i="1"/>
  <c r="BC108" i="1"/>
  <c r="BD108" i="1" s="1"/>
  <c r="BG108" i="1" s="1"/>
  <c r="L108" i="1" s="1"/>
  <c r="BJ108" i="1" s="1"/>
  <c r="M108" i="1" s="1"/>
  <c r="O108" i="1"/>
  <c r="BM108" i="1"/>
  <c r="BO108" i="1" s="1"/>
  <c r="O96" i="1"/>
  <c r="BC96" i="1"/>
  <c r="BD96" i="1" s="1"/>
  <c r="BG96" i="1" s="1"/>
  <c r="L96" i="1" s="1"/>
  <c r="N79" i="1"/>
  <c r="BA79" i="1"/>
  <c r="P79" i="1" s="1"/>
  <c r="BB79" i="1" s="1"/>
  <c r="BC164" i="1"/>
  <c r="BD164" i="1" s="1"/>
  <c r="BG164" i="1" s="1"/>
  <c r="L164" i="1" s="1"/>
  <c r="O164" i="1"/>
  <c r="BK62" i="1"/>
  <c r="BL62" i="1"/>
  <c r="BK103" i="1"/>
  <c r="BL103" i="1"/>
  <c r="BM175" i="1"/>
  <c r="BO175" i="1" s="1"/>
  <c r="N142" i="1"/>
  <c r="BJ143" i="1"/>
  <c r="M143" i="1" s="1"/>
  <c r="BM143" i="1"/>
  <c r="BO143" i="1" s="1"/>
  <c r="BC140" i="1"/>
  <c r="BD140" i="1" s="1"/>
  <c r="BG140" i="1" s="1"/>
  <c r="L140" i="1" s="1"/>
  <c r="BJ140" i="1" s="1"/>
  <c r="M140" i="1" s="1"/>
  <c r="O140" i="1"/>
  <c r="BN95" i="1"/>
  <c r="BK119" i="1"/>
  <c r="BL119" i="1"/>
  <c r="BN230" i="1"/>
  <c r="BO230" i="1"/>
  <c r="BL152" i="1"/>
  <c r="BK152" i="1"/>
  <c r="BN163" i="1"/>
  <c r="O258" i="1"/>
  <c r="BC258" i="1"/>
  <c r="BD258" i="1" s="1"/>
  <c r="BG258" i="1" s="1"/>
  <c r="L258" i="1" s="1"/>
  <c r="BK176" i="1"/>
  <c r="BL176" i="1"/>
  <c r="N272" i="1"/>
  <c r="BA272" i="1"/>
  <c r="P272" i="1" s="1"/>
  <c r="BB272" i="1" s="1"/>
  <c r="BK173" i="1"/>
  <c r="BL173" i="1"/>
  <c r="BM202" i="1"/>
  <c r="BO202" i="1" s="1"/>
  <c r="BC130" i="1"/>
  <c r="BD130" i="1" s="1"/>
  <c r="BG130" i="1" s="1"/>
  <c r="L130" i="1" s="1"/>
  <c r="O130" i="1"/>
  <c r="BC206" i="1"/>
  <c r="BD206" i="1" s="1"/>
  <c r="BG206" i="1" s="1"/>
  <c r="L206" i="1" s="1"/>
  <c r="O206" i="1"/>
  <c r="BC219" i="1"/>
  <c r="BD219" i="1" s="1"/>
  <c r="BG219" i="1" s="1"/>
  <c r="L219" i="1" s="1"/>
  <c r="BJ219" i="1" s="1"/>
  <c r="M219" i="1" s="1"/>
  <c r="O219" i="1"/>
  <c r="BC276" i="1"/>
  <c r="BD276" i="1" s="1"/>
  <c r="BG276" i="1" s="1"/>
  <c r="L276" i="1" s="1"/>
  <c r="BJ276" i="1" s="1"/>
  <c r="M276" i="1" s="1"/>
  <c r="O276" i="1"/>
  <c r="BL185" i="1"/>
  <c r="BK185" i="1"/>
  <c r="O264" i="1"/>
  <c r="BC264" i="1"/>
  <c r="BD264" i="1" s="1"/>
  <c r="BG264" i="1" s="1"/>
  <c r="L264" i="1" s="1"/>
  <c r="BM29" i="1"/>
  <c r="BO29" i="1" s="1"/>
  <c r="BK240" i="1"/>
  <c r="BL240" i="1"/>
  <c r="BM204" i="1"/>
  <c r="BO204" i="1" s="1"/>
  <c r="BK278" i="1"/>
  <c r="BL278" i="1"/>
  <c r="BC61" i="1"/>
  <c r="BD61" i="1" s="1"/>
  <c r="BG61" i="1" s="1"/>
  <c r="L61" i="1" s="1"/>
  <c r="BJ61" i="1" s="1"/>
  <c r="M61" i="1" s="1"/>
  <c r="O61" i="1"/>
  <c r="BN89" i="1"/>
  <c r="BM45" i="1"/>
  <c r="BO45" i="1" s="1"/>
  <c r="N45" i="1"/>
  <c r="N70" i="1"/>
  <c r="BK44" i="1"/>
  <c r="BL44" i="1"/>
  <c r="BC243" i="1"/>
  <c r="BD243" i="1" s="1"/>
  <c r="BG243" i="1" s="1"/>
  <c r="L243" i="1" s="1"/>
  <c r="BJ243" i="1" s="1"/>
  <c r="M243" i="1" s="1"/>
  <c r="O243" i="1"/>
  <c r="BC19" i="1"/>
  <c r="BD19" i="1" s="1"/>
  <c r="BG19" i="1" s="1"/>
  <c r="L19" i="1" s="1"/>
  <c r="O19" i="1"/>
  <c r="BN36" i="1"/>
  <c r="BM42" i="1"/>
  <c r="BO42" i="1" s="1"/>
  <c r="N42" i="1"/>
  <c r="BN87" i="1"/>
  <c r="N122" i="1"/>
  <c r="BM122" i="1"/>
  <c r="BO122" i="1" s="1"/>
  <c r="BC100" i="1"/>
  <c r="BD100" i="1" s="1"/>
  <c r="BG100" i="1" s="1"/>
  <c r="L100" i="1" s="1"/>
  <c r="BJ100" i="1" s="1"/>
  <c r="M100" i="1" s="1"/>
  <c r="O100" i="1"/>
  <c r="BA60" i="1"/>
  <c r="P60" i="1" s="1"/>
  <c r="BB60" i="1" s="1"/>
  <c r="BM86" i="1"/>
  <c r="N86" i="1"/>
  <c r="BK46" i="1"/>
  <c r="BL46" i="1"/>
  <c r="BM120" i="1"/>
  <c r="BO120" i="1" s="1"/>
  <c r="BC178" i="1"/>
  <c r="BD178" i="1" s="1"/>
  <c r="BG178" i="1" s="1"/>
  <c r="L178" i="1" s="1"/>
  <c r="BJ178" i="1" s="1"/>
  <c r="M178" i="1" s="1"/>
  <c r="O178" i="1"/>
  <c r="O154" i="1"/>
  <c r="BC154" i="1"/>
  <c r="BD154" i="1" s="1"/>
  <c r="BG154" i="1" s="1"/>
  <c r="L154" i="1" s="1"/>
  <c r="N95" i="1"/>
  <c r="BM95" i="1"/>
  <c r="BO95" i="1" s="1"/>
  <c r="BK112" i="1"/>
  <c r="BL112" i="1"/>
  <c r="BC215" i="1"/>
  <c r="BD215" i="1" s="1"/>
  <c r="BG215" i="1" s="1"/>
  <c r="L215" i="1" s="1"/>
  <c r="BJ215" i="1" s="1"/>
  <c r="M215" i="1" s="1"/>
  <c r="O215" i="1"/>
  <c r="N230" i="1"/>
  <c r="BM230" i="1"/>
  <c r="BC205" i="1"/>
  <c r="BD205" i="1" s="1"/>
  <c r="BG205" i="1" s="1"/>
  <c r="L205" i="1" s="1"/>
  <c r="BJ205" i="1" s="1"/>
  <c r="M205" i="1" s="1"/>
  <c r="O205" i="1"/>
  <c r="BC213" i="1"/>
  <c r="BD213" i="1" s="1"/>
  <c r="BG213" i="1" s="1"/>
  <c r="L213" i="1" s="1"/>
  <c r="BJ213" i="1" s="1"/>
  <c r="M213" i="1" s="1"/>
  <c r="O213" i="1"/>
  <c r="BC238" i="1"/>
  <c r="BD238" i="1" s="1"/>
  <c r="BG238" i="1" s="1"/>
  <c r="L238" i="1" s="1"/>
  <c r="BJ238" i="1" s="1"/>
  <c r="M238" i="1" s="1"/>
  <c r="O238" i="1"/>
  <c r="BM238" i="1"/>
  <c r="BO238" i="1" s="1"/>
  <c r="BL13" i="1"/>
  <c r="BK13" i="1"/>
  <c r="BJ231" i="1"/>
  <c r="M231" i="1" s="1"/>
  <c r="BM231" i="1"/>
  <c r="BO231" i="1" s="1"/>
  <c r="BJ234" i="1"/>
  <c r="M234" i="1" s="1"/>
  <c r="BM234" i="1"/>
  <c r="BO234" i="1" s="1"/>
  <c r="BK180" i="1"/>
  <c r="BL180" i="1"/>
  <c r="BM219" i="1"/>
  <c r="BO219" i="1" s="1"/>
  <c r="BM185" i="1"/>
  <c r="BO185" i="1" s="1"/>
  <c r="BC260" i="1"/>
  <c r="BD260" i="1" s="1"/>
  <c r="BG260" i="1" s="1"/>
  <c r="L260" i="1" s="1"/>
  <c r="O260" i="1"/>
  <c r="BK267" i="1"/>
  <c r="BL267" i="1"/>
  <c r="N100" i="1"/>
  <c r="BM100" i="1"/>
  <c r="BL257" i="1"/>
  <c r="BK257" i="1"/>
  <c r="BK277" i="1"/>
  <c r="BL277" i="1"/>
  <c r="BM31" i="1"/>
  <c r="BO31" i="1" s="1"/>
  <c r="BC31" i="1"/>
  <c r="BD31" i="1" s="1"/>
  <c r="BG31" i="1" s="1"/>
  <c r="L31" i="1" s="1"/>
  <c r="BJ31" i="1" s="1"/>
  <c r="M31" i="1" s="1"/>
  <c r="O31" i="1"/>
  <c r="BN53" i="1"/>
  <c r="O142" i="1"/>
  <c r="BC142" i="1"/>
  <c r="BD142" i="1" s="1"/>
  <c r="BG142" i="1" s="1"/>
  <c r="L142" i="1" s="1"/>
  <c r="BJ142" i="1" s="1"/>
  <c r="M142" i="1" s="1"/>
  <c r="BC126" i="1"/>
  <c r="BD126" i="1" s="1"/>
  <c r="BG126" i="1" s="1"/>
  <c r="L126" i="1" s="1"/>
  <c r="BJ126" i="1" s="1"/>
  <c r="M126" i="1" s="1"/>
  <c r="O126" i="1"/>
  <c r="BC217" i="1"/>
  <c r="BD217" i="1" s="1"/>
  <c r="BG217" i="1" s="1"/>
  <c r="L217" i="1" s="1"/>
  <c r="BJ217" i="1" s="1"/>
  <c r="M217" i="1" s="1"/>
  <c r="O217" i="1"/>
  <c r="BK28" i="1"/>
  <c r="BL28" i="1"/>
  <c r="BK121" i="1"/>
  <c r="BL121" i="1"/>
  <c r="BM229" i="1"/>
  <c r="BO229" i="1" s="1"/>
  <c r="BM158" i="1"/>
  <c r="BO158" i="1" s="1"/>
  <c r="BN249" i="1"/>
  <c r="BM48" i="1"/>
  <c r="BO48" i="1" s="1"/>
  <c r="BN42" i="1"/>
  <c r="N87" i="1"/>
  <c r="N101" i="1"/>
  <c r="BM101" i="1"/>
  <c r="BO101" i="1" s="1"/>
  <c r="BN86" i="1"/>
  <c r="BO86" i="1" s="1"/>
  <c r="BC114" i="1"/>
  <c r="BD114" i="1" s="1"/>
  <c r="BG114" i="1" s="1"/>
  <c r="L114" i="1" s="1"/>
  <c r="BJ114" i="1" s="1"/>
  <c r="M114" i="1" s="1"/>
  <c r="O114" i="1"/>
  <c r="N57" i="1"/>
  <c r="BC137" i="1"/>
  <c r="BD137" i="1" s="1"/>
  <c r="BG137" i="1" s="1"/>
  <c r="L137" i="1" s="1"/>
  <c r="BJ137" i="1" s="1"/>
  <c r="M137" i="1" s="1"/>
  <c r="O137" i="1"/>
  <c r="BC88" i="1"/>
  <c r="BD88" i="1" s="1"/>
  <c r="BG88" i="1" s="1"/>
  <c r="L88" i="1" s="1"/>
  <c r="BJ88" i="1" s="1"/>
  <c r="M88" i="1" s="1"/>
  <c r="O88" i="1"/>
  <c r="BM88" i="1"/>
  <c r="BO88" i="1" s="1"/>
  <c r="BK153" i="1"/>
  <c r="BL153" i="1"/>
  <c r="BC181" i="1"/>
  <c r="BD181" i="1" s="1"/>
  <c r="BG181" i="1" s="1"/>
  <c r="L181" i="1" s="1"/>
  <c r="O181" i="1"/>
  <c r="BC99" i="1"/>
  <c r="BD99" i="1" s="1"/>
  <c r="BG99" i="1" s="1"/>
  <c r="L99" i="1" s="1"/>
  <c r="BJ99" i="1" s="1"/>
  <c r="M99" i="1" s="1"/>
  <c r="O99" i="1"/>
  <c r="BC174" i="1"/>
  <c r="BD174" i="1" s="1"/>
  <c r="BG174" i="1" s="1"/>
  <c r="L174" i="1" s="1"/>
  <c r="O174" i="1"/>
  <c r="N216" i="1"/>
  <c r="BK84" i="1"/>
  <c r="BL84" i="1"/>
  <c r="BC220" i="1"/>
  <c r="BD220" i="1" s="1"/>
  <c r="BG220" i="1" s="1"/>
  <c r="L220" i="1" s="1"/>
  <c r="BJ220" i="1" s="1"/>
  <c r="M220" i="1" s="1"/>
  <c r="O220" i="1"/>
  <c r="BN81" i="1"/>
  <c r="BM243" i="1"/>
  <c r="BO243" i="1" s="1"/>
  <c r="BC208" i="1"/>
  <c r="BD208" i="1" s="1"/>
  <c r="BG208" i="1" s="1"/>
  <c r="L208" i="1" s="1"/>
  <c r="BJ208" i="1" s="1"/>
  <c r="M208" i="1" s="1"/>
  <c r="O208" i="1"/>
  <c r="BL248" i="1"/>
  <c r="BK248" i="1"/>
  <c r="N203" i="1"/>
  <c r="BA203" i="1"/>
  <c r="P203" i="1" s="1"/>
  <c r="BB203" i="1" s="1"/>
  <c r="BA233" i="1"/>
  <c r="P233" i="1" s="1"/>
  <c r="BB233" i="1" s="1"/>
  <c r="BN106" i="1"/>
  <c r="BN236" i="1"/>
  <c r="BC138" i="1"/>
  <c r="BD138" i="1" s="1"/>
  <c r="BG138" i="1" s="1"/>
  <c r="L138" i="1" s="1"/>
  <c r="O138" i="1"/>
  <c r="O189" i="1"/>
  <c r="BC189" i="1"/>
  <c r="BD189" i="1" s="1"/>
  <c r="BG189" i="1" s="1"/>
  <c r="L189" i="1" s="1"/>
  <c r="BM223" i="1"/>
  <c r="BO223" i="1" s="1"/>
  <c r="BC146" i="1"/>
  <c r="BD146" i="1" s="1"/>
  <c r="BG146" i="1" s="1"/>
  <c r="L146" i="1" s="1"/>
  <c r="BJ146" i="1" s="1"/>
  <c r="M146" i="1" s="1"/>
  <c r="O146" i="1"/>
  <c r="BK204" i="1"/>
  <c r="BL204" i="1"/>
  <c r="BN100" i="1"/>
  <c r="BO100" i="1" s="1"/>
  <c r="N24" i="1"/>
  <c r="O197" i="1"/>
  <c r="BC197" i="1"/>
  <c r="BD197" i="1" s="1"/>
  <c r="BG197" i="1" s="1"/>
  <c r="L197" i="1" s="1"/>
  <c r="BJ197" i="1" s="1"/>
  <c r="M197" i="1" s="1"/>
  <c r="BC227" i="1"/>
  <c r="BD227" i="1" s="1"/>
  <c r="BG227" i="1" s="1"/>
  <c r="L227" i="1" s="1"/>
  <c r="BJ227" i="1" s="1"/>
  <c r="M227" i="1" s="1"/>
  <c r="O227" i="1"/>
  <c r="BC43" i="1"/>
  <c r="BD43" i="1" s="1"/>
  <c r="BG43" i="1" s="1"/>
  <c r="L43" i="1" s="1"/>
  <c r="BJ43" i="1" s="1"/>
  <c r="M43" i="1" s="1"/>
  <c r="O43" i="1"/>
  <c r="BN21" i="1"/>
  <c r="BC199" i="1"/>
  <c r="BD199" i="1" s="1"/>
  <c r="BG199" i="1" s="1"/>
  <c r="L199" i="1" s="1"/>
  <c r="O199" i="1"/>
  <c r="BC101" i="1"/>
  <c r="BD101" i="1" s="1"/>
  <c r="BG101" i="1" s="1"/>
  <c r="L101" i="1" s="1"/>
  <c r="BJ101" i="1" s="1"/>
  <c r="M101" i="1" s="1"/>
  <c r="O101" i="1"/>
  <c r="BL254" i="1"/>
  <c r="BK254" i="1"/>
  <c r="BC30" i="1"/>
  <c r="BD30" i="1" s="1"/>
  <c r="BG30" i="1" s="1"/>
  <c r="L30" i="1" s="1"/>
  <c r="O30" i="1"/>
  <c r="BC80" i="1"/>
  <c r="BD80" i="1" s="1"/>
  <c r="BG80" i="1" s="1"/>
  <c r="L80" i="1" s="1"/>
  <c r="BJ80" i="1" s="1"/>
  <c r="M80" i="1" s="1"/>
  <c r="O80" i="1"/>
  <c r="BC54" i="1"/>
  <c r="BD54" i="1" s="1"/>
  <c r="BG54" i="1" s="1"/>
  <c r="L54" i="1" s="1"/>
  <c r="O54" i="1"/>
  <c r="BC77" i="1"/>
  <c r="BD77" i="1" s="1"/>
  <c r="BG77" i="1" s="1"/>
  <c r="L77" i="1" s="1"/>
  <c r="BJ77" i="1" s="1"/>
  <c r="M77" i="1" s="1"/>
  <c r="O77" i="1"/>
  <c r="BC27" i="1"/>
  <c r="BD27" i="1" s="1"/>
  <c r="BG27" i="1" s="1"/>
  <c r="L27" i="1" s="1"/>
  <c r="O27" i="1"/>
  <c r="BA71" i="1"/>
  <c r="P71" i="1" s="1"/>
  <c r="BB71" i="1" s="1"/>
  <c r="BK75" i="1"/>
  <c r="BL75" i="1"/>
  <c r="BM113" i="1"/>
  <c r="BO113" i="1" s="1"/>
  <c r="BC106" i="1"/>
  <c r="BD106" i="1" s="1"/>
  <c r="BG106" i="1" s="1"/>
  <c r="L106" i="1" s="1"/>
  <c r="BJ106" i="1" s="1"/>
  <c r="M106" i="1" s="1"/>
  <c r="O106" i="1"/>
  <c r="BM139" i="1"/>
  <c r="BO139" i="1" s="1"/>
  <c r="BN57" i="1"/>
  <c r="BA161" i="1"/>
  <c r="P161" i="1" s="1"/>
  <c r="BB161" i="1" s="1"/>
  <c r="N140" i="1"/>
  <c r="BM140" i="1"/>
  <c r="BO140" i="1" s="1"/>
  <c r="O184" i="1"/>
  <c r="BC184" i="1"/>
  <c r="BD184" i="1" s="1"/>
  <c r="BG184" i="1" s="1"/>
  <c r="L184" i="1" s="1"/>
  <c r="BJ184" i="1" s="1"/>
  <c r="M184" i="1" s="1"/>
  <c r="O182" i="1"/>
  <c r="BC182" i="1"/>
  <c r="BD182" i="1" s="1"/>
  <c r="BG182" i="1" s="1"/>
  <c r="L182" i="1" s="1"/>
  <c r="BM80" i="1"/>
  <c r="BO80" i="1" s="1"/>
  <c r="N80" i="1"/>
  <c r="O188" i="1"/>
  <c r="BC188" i="1"/>
  <c r="BD188" i="1" s="1"/>
  <c r="BG188" i="1" s="1"/>
  <c r="L188" i="1" s="1"/>
  <c r="BJ188" i="1" s="1"/>
  <c r="M188" i="1" s="1"/>
  <c r="BC105" i="1"/>
  <c r="BD105" i="1" s="1"/>
  <c r="BG105" i="1" s="1"/>
  <c r="L105" i="1" s="1"/>
  <c r="BJ105" i="1" s="1"/>
  <c r="M105" i="1" s="1"/>
  <c r="O105" i="1"/>
  <c r="BK116" i="1"/>
  <c r="BL116" i="1"/>
  <c r="BM178" i="1"/>
  <c r="BO178" i="1" s="1"/>
  <c r="BM84" i="1"/>
  <c r="BO84" i="1" s="1"/>
  <c r="BA216" i="1"/>
  <c r="P216" i="1" s="1"/>
  <c r="BB216" i="1" s="1"/>
  <c r="BM81" i="1"/>
  <c r="BO81" i="1" s="1"/>
  <c r="N81" i="1"/>
  <c r="N275" i="1"/>
  <c r="BA275" i="1"/>
  <c r="P275" i="1" s="1"/>
  <c r="BB275" i="1" s="1"/>
  <c r="BN203" i="1"/>
  <c r="N106" i="1"/>
  <c r="N236" i="1"/>
  <c r="BA236" i="1"/>
  <c r="P236" i="1" s="1"/>
  <c r="BB236" i="1" s="1"/>
  <c r="O237" i="1"/>
  <c r="BC237" i="1"/>
  <c r="BD237" i="1" s="1"/>
  <c r="BG237" i="1" s="1"/>
  <c r="L237" i="1" s="1"/>
  <c r="BJ237" i="1" s="1"/>
  <c r="M237" i="1" s="1"/>
  <c r="BM146" i="1"/>
  <c r="BO146" i="1" s="1"/>
  <c r="BK210" i="1"/>
  <c r="BL210" i="1"/>
  <c r="BM205" i="1"/>
  <c r="BO205" i="1" s="1"/>
  <c r="N137" i="1"/>
  <c r="BM137" i="1"/>
  <c r="BO137" i="1" s="1"/>
  <c r="BM124" i="1"/>
  <c r="BO124" i="1" s="1"/>
  <c r="BM209" i="1"/>
  <c r="BO209" i="1" s="1"/>
  <c r="BL279" i="1"/>
  <c r="BK279" i="1"/>
  <c r="BM242" i="1"/>
  <c r="BO242" i="1" s="1"/>
  <c r="BK177" i="1"/>
  <c r="BL177" i="1"/>
  <c r="BL269" i="1"/>
  <c r="BK269" i="1"/>
  <c r="BM89" i="1" l="1"/>
  <c r="BO89" i="1" s="1"/>
  <c r="BM107" i="1"/>
  <c r="BO107" i="1" s="1"/>
  <c r="BJ54" i="1"/>
  <c r="M54" i="1" s="1"/>
  <c r="BM54" i="1"/>
  <c r="BO54" i="1" s="1"/>
  <c r="BC218" i="1"/>
  <c r="BD218" i="1" s="1"/>
  <c r="BG218" i="1" s="1"/>
  <c r="L218" i="1" s="1"/>
  <c r="BJ218" i="1" s="1"/>
  <c r="M218" i="1" s="1"/>
  <c r="O218" i="1"/>
  <c r="BK49" i="1"/>
  <c r="BL49" i="1"/>
  <c r="BK105" i="1"/>
  <c r="BL105" i="1"/>
  <c r="BK77" i="1"/>
  <c r="BL77" i="1"/>
  <c r="BJ199" i="1"/>
  <c r="M199" i="1" s="1"/>
  <c r="BM199" i="1"/>
  <c r="BO199" i="1" s="1"/>
  <c r="BK99" i="1"/>
  <c r="BL99" i="1"/>
  <c r="BK234" i="1"/>
  <c r="BL234" i="1"/>
  <c r="BJ130" i="1"/>
  <c r="M130" i="1" s="1"/>
  <c r="BM130" i="1"/>
  <c r="BO130" i="1" s="1"/>
  <c r="BL143" i="1"/>
  <c r="BK143" i="1"/>
  <c r="BL190" i="1"/>
  <c r="BK190" i="1"/>
  <c r="BK271" i="1"/>
  <c r="BL271" i="1"/>
  <c r="BJ129" i="1"/>
  <c r="M129" i="1" s="1"/>
  <c r="BM129" i="1"/>
  <c r="BO129" i="1" s="1"/>
  <c r="BK72" i="1"/>
  <c r="BL72" i="1"/>
  <c r="BJ207" i="1"/>
  <c r="M207" i="1" s="1"/>
  <c r="BM207" i="1"/>
  <c r="BO207" i="1" s="1"/>
  <c r="BL39" i="1"/>
  <c r="BK39" i="1"/>
  <c r="BK104" i="1"/>
  <c r="BL104" i="1"/>
  <c r="BK222" i="1"/>
  <c r="BL222" i="1"/>
  <c r="BK109" i="1"/>
  <c r="BL109" i="1"/>
  <c r="BK70" i="1"/>
  <c r="BL70" i="1"/>
  <c r="BL188" i="1"/>
  <c r="BK188" i="1"/>
  <c r="BM114" i="1"/>
  <c r="BO114" i="1" s="1"/>
  <c r="BK126" i="1"/>
  <c r="BL126" i="1"/>
  <c r="BJ264" i="1"/>
  <c r="M264" i="1" s="1"/>
  <c r="BM264" i="1"/>
  <c r="BO264" i="1" s="1"/>
  <c r="BM142" i="1"/>
  <c r="BO142" i="1" s="1"/>
  <c r="BJ96" i="1"/>
  <c r="M96" i="1" s="1"/>
  <c r="BM96" i="1"/>
  <c r="BO96" i="1" s="1"/>
  <c r="BC259" i="1"/>
  <c r="BD259" i="1" s="1"/>
  <c r="BG259" i="1" s="1"/>
  <c r="L259" i="1" s="1"/>
  <c r="O259" i="1"/>
  <c r="BC93" i="1"/>
  <c r="BD93" i="1" s="1"/>
  <c r="BG93" i="1" s="1"/>
  <c r="L93" i="1" s="1"/>
  <c r="O93" i="1"/>
  <c r="BC74" i="1"/>
  <c r="BD74" i="1" s="1"/>
  <c r="BG74" i="1" s="1"/>
  <c r="L74" i="1" s="1"/>
  <c r="BJ74" i="1" s="1"/>
  <c r="M74" i="1" s="1"/>
  <c r="O74" i="1"/>
  <c r="BK55" i="1"/>
  <c r="BL55" i="1"/>
  <c r="O166" i="1"/>
  <c r="BC166" i="1"/>
  <c r="BD166" i="1" s="1"/>
  <c r="BG166" i="1" s="1"/>
  <c r="L166" i="1" s="1"/>
  <c r="BL134" i="1"/>
  <c r="BK134" i="1"/>
  <c r="BM91" i="1"/>
  <c r="BO91" i="1" s="1"/>
  <c r="BL85" i="1"/>
  <c r="BK85" i="1"/>
  <c r="BK53" i="1"/>
  <c r="BL53" i="1"/>
  <c r="BJ200" i="1"/>
  <c r="M200" i="1" s="1"/>
  <c r="BM200" i="1"/>
  <c r="BO200" i="1" s="1"/>
  <c r="BK40" i="1"/>
  <c r="BL40" i="1"/>
  <c r="BC249" i="1"/>
  <c r="BD249" i="1" s="1"/>
  <c r="BG249" i="1" s="1"/>
  <c r="L249" i="1" s="1"/>
  <c r="O249" i="1"/>
  <c r="BK127" i="1"/>
  <c r="BL127" i="1"/>
  <c r="BM188" i="1"/>
  <c r="BO188" i="1" s="1"/>
  <c r="O236" i="1"/>
  <c r="BC236" i="1"/>
  <c r="BD236" i="1" s="1"/>
  <c r="BG236" i="1" s="1"/>
  <c r="L236" i="1" s="1"/>
  <c r="BJ236" i="1" s="1"/>
  <c r="M236" i="1" s="1"/>
  <c r="BC216" i="1"/>
  <c r="BD216" i="1" s="1"/>
  <c r="BG216" i="1" s="1"/>
  <c r="L216" i="1" s="1"/>
  <c r="BJ216" i="1" s="1"/>
  <c r="M216" i="1" s="1"/>
  <c r="O216" i="1"/>
  <c r="BK106" i="1"/>
  <c r="BL106" i="1"/>
  <c r="BK80" i="1"/>
  <c r="BL80" i="1"/>
  <c r="BK43" i="1"/>
  <c r="BL43" i="1"/>
  <c r="BM276" i="1"/>
  <c r="BO276" i="1" s="1"/>
  <c r="BC233" i="1"/>
  <c r="BD233" i="1" s="1"/>
  <c r="BG233" i="1" s="1"/>
  <c r="L233" i="1" s="1"/>
  <c r="O233" i="1"/>
  <c r="BK220" i="1"/>
  <c r="BL220" i="1"/>
  <c r="BM61" i="1"/>
  <c r="BO61" i="1" s="1"/>
  <c r="BC272" i="1"/>
  <c r="BD272" i="1" s="1"/>
  <c r="BG272" i="1" s="1"/>
  <c r="L272" i="1" s="1"/>
  <c r="O272" i="1"/>
  <c r="O163" i="1"/>
  <c r="BC163" i="1"/>
  <c r="BD163" i="1" s="1"/>
  <c r="BG163" i="1" s="1"/>
  <c r="L163" i="1" s="1"/>
  <c r="BJ196" i="1"/>
  <c r="M196" i="1" s="1"/>
  <c r="BM196" i="1"/>
  <c r="BO196" i="1" s="1"/>
  <c r="BK25" i="1"/>
  <c r="BL25" i="1"/>
  <c r="BM159" i="1"/>
  <c r="BO159" i="1" s="1"/>
  <c r="BJ212" i="1"/>
  <c r="M212" i="1" s="1"/>
  <c r="BM212" i="1"/>
  <c r="BO212" i="1" s="1"/>
  <c r="BK86" i="1"/>
  <c r="BL86" i="1"/>
  <c r="BM34" i="1"/>
  <c r="BO34" i="1" s="1"/>
  <c r="BC128" i="1"/>
  <c r="BD128" i="1" s="1"/>
  <c r="BG128" i="1" s="1"/>
  <c r="L128" i="1" s="1"/>
  <c r="O128" i="1"/>
  <c r="BC179" i="1"/>
  <c r="BD179" i="1" s="1"/>
  <c r="BG179" i="1" s="1"/>
  <c r="L179" i="1" s="1"/>
  <c r="BJ179" i="1" s="1"/>
  <c r="M179" i="1" s="1"/>
  <c r="O179" i="1"/>
  <c r="BJ22" i="1"/>
  <c r="M22" i="1" s="1"/>
  <c r="BM22" i="1"/>
  <c r="BO22" i="1" s="1"/>
  <c r="BK147" i="1"/>
  <c r="BL147" i="1"/>
  <c r="BM64" i="1"/>
  <c r="BO64" i="1" s="1"/>
  <c r="BM99" i="1"/>
  <c r="BO99" i="1" s="1"/>
  <c r="BK237" i="1"/>
  <c r="BL237" i="1"/>
  <c r="BK231" i="1"/>
  <c r="BL231" i="1"/>
  <c r="BL87" i="1"/>
  <c r="BK87" i="1"/>
  <c r="BC110" i="1"/>
  <c r="BD110" i="1" s="1"/>
  <c r="BG110" i="1" s="1"/>
  <c r="L110" i="1" s="1"/>
  <c r="BJ110" i="1" s="1"/>
  <c r="M110" i="1" s="1"/>
  <c r="O110" i="1"/>
  <c r="O89" i="1"/>
  <c r="BC89" i="1"/>
  <c r="BD89" i="1" s="1"/>
  <c r="BG89" i="1" s="1"/>
  <c r="L89" i="1" s="1"/>
  <c r="BJ89" i="1" s="1"/>
  <c r="M89" i="1" s="1"/>
  <c r="BL91" i="1"/>
  <c r="BK91" i="1"/>
  <c r="BM49" i="1"/>
  <c r="BO49" i="1" s="1"/>
  <c r="BK83" i="1"/>
  <c r="BL83" i="1"/>
  <c r="BM236" i="1"/>
  <c r="BO236" i="1" s="1"/>
  <c r="BM253" i="1"/>
  <c r="BO253" i="1" s="1"/>
  <c r="BJ182" i="1"/>
  <c r="M182" i="1" s="1"/>
  <c r="BM182" i="1"/>
  <c r="BO182" i="1" s="1"/>
  <c r="BM43" i="1"/>
  <c r="BO43" i="1" s="1"/>
  <c r="BM85" i="1"/>
  <c r="BO85" i="1" s="1"/>
  <c r="BM126" i="1"/>
  <c r="BO126" i="1" s="1"/>
  <c r="BC60" i="1"/>
  <c r="BD60" i="1" s="1"/>
  <c r="BG60" i="1" s="1"/>
  <c r="L60" i="1" s="1"/>
  <c r="O60" i="1"/>
  <c r="BJ19" i="1"/>
  <c r="M19" i="1" s="1"/>
  <c r="BM19" i="1"/>
  <c r="BO19" i="1" s="1"/>
  <c r="BK108" i="1"/>
  <c r="BL108" i="1"/>
  <c r="BM25" i="1"/>
  <c r="BO25" i="1" s="1"/>
  <c r="BK209" i="1"/>
  <c r="BL209" i="1"/>
  <c r="BM215" i="1"/>
  <c r="BO215" i="1" s="1"/>
  <c r="BL158" i="1"/>
  <c r="BK158" i="1"/>
  <c r="BM147" i="1"/>
  <c r="BO147" i="1" s="1"/>
  <c r="BL149" i="1"/>
  <c r="BK149" i="1"/>
  <c r="BJ181" i="1"/>
  <c r="M181" i="1" s="1"/>
  <c r="BM181" i="1"/>
  <c r="BO181" i="1" s="1"/>
  <c r="O92" i="1"/>
  <c r="BC92" i="1"/>
  <c r="BD92" i="1" s="1"/>
  <c r="BG92" i="1" s="1"/>
  <c r="L92" i="1" s="1"/>
  <c r="BJ92" i="1" s="1"/>
  <c r="M92" i="1" s="1"/>
  <c r="BM232" i="1"/>
  <c r="BO232" i="1" s="1"/>
  <c r="BK34" i="1"/>
  <c r="BL34" i="1"/>
  <c r="BK59" i="1"/>
  <c r="BL59" i="1"/>
  <c r="BJ30" i="1"/>
  <c r="M30" i="1" s="1"/>
  <c r="BM30" i="1"/>
  <c r="BO30" i="1" s="1"/>
  <c r="BL146" i="1"/>
  <c r="BK146" i="1"/>
  <c r="BC203" i="1"/>
  <c r="BD203" i="1" s="1"/>
  <c r="BG203" i="1" s="1"/>
  <c r="L203" i="1" s="1"/>
  <c r="BJ203" i="1" s="1"/>
  <c r="M203" i="1" s="1"/>
  <c r="O203" i="1"/>
  <c r="BJ260" i="1"/>
  <c r="M260" i="1" s="1"/>
  <c r="BM260" i="1"/>
  <c r="BO260" i="1" s="1"/>
  <c r="BK61" i="1"/>
  <c r="BL61" i="1"/>
  <c r="BK276" i="1"/>
  <c r="BL276" i="1"/>
  <c r="BM197" i="1"/>
  <c r="BO197" i="1" s="1"/>
  <c r="BK115" i="1"/>
  <c r="BL115" i="1"/>
  <c r="BL21" i="1"/>
  <c r="BK21" i="1"/>
  <c r="BC107" i="1"/>
  <c r="BD107" i="1" s="1"/>
  <c r="BG107" i="1" s="1"/>
  <c r="L107" i="1" s="1"/>
  <c r="BJ107" i="1" s="1"/>
  <c r="M107" i="1" s="1"/>
  <c r="O107" i="1"/>
  <c r="BK148" i="1"/>
  <c r="BL148" i="1"/>
  <c r="BK165" i="1"/>
  <c r="BL165" i="1"/>
  <c r="BL36" i="1"/>
  <c r="BK36" i="1"/>
  <c r="BL24" i="1"/>
  <c r="BK24" i="1"/>
  <c r="BL64" i="1"/>
  <c r="BK64" i="1"/>
  <c r="BM106" i="1"/>
  <c r="BO106" i="1" s="1"/>
  <c r="BL184" i="1"/>
  <c r="BK184" i="1"/>
  <c r="BK227" i="1"/>
  <c r="BL227" i="1"/>
  <c r="BK88" i="1"/>
  <c r="BL88" i="1"/>
  <c r="BK31" i="1"/>
  <c r="BL31" i="1"/>
  <c r="BK238" i="1"/>
  <c r="BL238" i="1"/>
  <c r="BK100" i="1"/>
  <c r="BL100" i="1"/>
  <c r="BK243" i="1"/>
  <c r="BL243" i="1"/>
  <c r="BM190" i="1"/>
  <c r="BO190" i="1" s="1"/>
  <c r="BK95" i="1"/>
  <c r="BL95" i="1"/>
  <c r="BK214" i="1"/>
  <c r="BL214" i="1"/>
  <c r="BC118" i="1"/>
  <c r="BD118" i="1" s="1"/>
  <c r="BG118" i="1" s="1"/>
  <c r="L118" i="1" s="1"/>
  <c r="BJ118" i="1" s="1"/>
  <c r="M118" i="1" s="1"/>
  <c r="O118" i="1"/>
  <c r="BK38" i="1"/>
  <c r="BL38" i="1"/>
  <c r="BM74" i="1"/>
  <c r="BO74" i="1" s="1"/>
  <c r="BK50" i="1"/>
  <c r="BL50" i="1"/>
  <c r="BL192" i="1"/>
  <c r="BK192" i="1"/>
  <c r="BK81" i="1"/>
  <c r="BL81" i="1"/>
  <c r="BK102" i="1"/>
  <c r="BL102" i="1"/>
  <c r="BM184" i="1"/>
  <c r="BO184" i="1" s="1"/>
  <c r="BK230" i="1"/>
  <c r="BL230" i="1"/>
  <c r="BK114" i="1"/>
  <c r="BL114" i="1"/>
  <c r="BC71" i="1"/>
  <c r="BD71" i="1" s="1"/>
  <c r="BG71" i="1" s="1"/>
  <c r="L71" i="1" s="1"/>
  <c r="BJ71" i="1" s="1"/>
  <c r="M71" i="1" s="1"/>
  <c r="O71" i="1"/>
  <c r="BK197" i="1"/>
  <c r="BL197" i="1"/>
  <c r="BJ189" i="1"/>
  <c r="M189" i="1" s="1"/>
  <c r="BM189" i="1"/>
  <c r="BO189" i="1" s="1"/>
  <c r="BJ154" i="1"/>
  <c r="M154" i="1" s="1"/>
  <c r="BM154" i="1"/>
  <c r="BO154" i="1" s="1"/>
  <c r="BK219" i="1"/>
  <c r="BL219" i="1"/>
  <c r="BM39" i="1"/>
  <c r="BO39" i="1" s="1"/>
  <c r="BK202" i="1"/>
  <c r="BL202" i="1"/>
  <c r="BL48" i="1"/>
  <c r="BK48" i="1"/>
  <c r="BM38" i="1"/>
  <c r="BO38" i="1" s="1"/>
  <c r="BC94" i="1"/>
  <c r="BD94" i="1" s="1"/>
  <c r="BG94" i="1" s="1"/>
  <c r="L94" i="1" s="1"/>
  <c r="BJ94" i="1" s="1"/>
  <c r="M94" i="1" s="1"/>
  <c r="O94" i="1"/>
  <c r="BK274" i="1"/>
  <c r="BL274" i="1"/>
  <c r="BM83" i="1"/>
  <c r="BO83" i="1" s="1"/>
  <c r="BM192" i="1"/>
  <c r="BO192" i="1" s="1"/>
  <c r="BK56" i="1"/>
  <c r="BL56" i="1"/>
  <c r="BK122" i="1"/>
  <c r="BL122" i="1"/>
  <c r="BM115" i="1"/>
  <c r="BO115" i="1" s="1"/>
  <c r="BM193" i="1"/>
  <c r="BO193" i="1" s="1"/>
  <c r="BL137" i="1"/>
  <c r="BK137" i="1"/>
  <c r="BM87" i="1"/>
  <c r="BO87" i="1" s="1"/>
  <c r="BK213" i="1"/>
  <c r="BL213" i="1"/>
  <c r="BJ258" i="1"/>
  <c r="M258" i="1" s="1"/>
  <c r="BM258" i="1"/>
  <c r="BO258" i="1" s="1"/>
  <c r="BJ164" i="1"/>
  <c r="M164" i="1" s="1"/>
  <c r="BM164" i="1"/>
  <c r="BO164" i="1" s="1"/>
  <c r="BK229" i="1"/>
  <c r="BL229" i="1"/>
  <c r="BL57" i="1"/>
  <c r="BK57" i="1"/>
  <c r="BJ224" i="1"/>
  <c r="M224" i="1" s="1"/>
  <c r="BM224" i="1"/>
  <c r="BO224" i="1" s="1"/>
  <c r="BM94" i="1"/>
  <c r="BO94" i="1" s="1"/>
  <c r="BK247" i="1"/>
  <c r="BL247" i="1"/>
  <c r="BM218" i="1"/>
  <c r="BO218" i="1" s="1"/>
  <c r="BM56" i="1"/>
  <c r="BO56" i="1" s="1"/>
  <c r="BM53" i="1"/>
  <c r="BO53" i="1" s="1"/>
  <c r="BK221" i="1"/>
  <c r="BL221" i="1"/>
  <c r="O125" i="1"/>
  <c r="BC125" i="1"/>
  <c r="BD125" i="1" s="1"/>
  <c r="BG125" i="1" s="1"/>
  <c r="L125" i="1" s="1"/>
  <c r="BJ125" i="1" s="1"/>
  <c r="M125" i="1" s="1"/>
  <c r="BJ27" i="1"/>
  <c r="M27" i="1" s="1"/>
  <c r="BM27" i="1"/>
  <c r="BO27" i="1" s="1"/>
  <c r="BK101" i="1"/>
  <c r="BL101" i="1"/>
  <c r="BJ174" i="1"/>
  <c r="M174" i="1" s="1"/>
  <c r="BM174" i="1"/>
  <c r="BO174" i="1" s="1"/>
  <c r="BM70" i="1"/>
  <c r="BO70" i="1" s="1"/>
  <c r="BJ206" i="1"/>
  <c r="M206" i="1" s="1"/>
  <c r="BM206" i="1"/>
  <c r="BO206" i="1" s="1"/>
  <c r="BL140" i="1"/>
  <c r="BK140" i="1"/>
  <c r="BM36" i="1"/>
  <c r="BO36" i="1" s="1"/>
  <c r="BM127" i="1"/>
  <c r="BO127" i="1" s="1"/>
  <c r="BK266" i="1"/>
  <c r="BL266" i="1"/>
  <c r="BJ155" i="1"/>
  <c r="M155" i="1" s="1"/>
  <c r="BM155" i="1"/>
  <c r="BO155" i="1" s="1"/>
  <c r="BL63" i="1"/>
  <c r="BK63" i="1"/>
  <c r="BK98" i="1"/>
  <c r="BL98" i="1"/>
  <c r="BK228" i="1"/>
  <c r="BL228" i="1"/>
  <c r="BK73" i="1"/>
  <c r="BL73" i="1"/>
  <c r="BL42" i="1"/>
  <c r="BK42" i="1"/>
  <c r="BL33" i="1"/>
  <c r="BK33" i="1"/>
  <c r="BJ136" i="1"/>
  <c r="M136" i="1" s="1"/>
  <c r="BM136" i="1"/>
  <c r="BO136" i="1" s="1"/>
  <c r="BK69" i="1"/>
  <c r="BL69" i="1"/>
  <c r="BM222" i="1"/>
  <c r="BO222" i="1" s="1"/>
  <c r="BK175" i="1"/>
  <c r="BL175" i="1"/>
  <c r="BL45" i="1"/>
  <c r="BK45" i="1"/>
  <c r="BL90" i="1"/>
  <c r="BK90" i="1"/>
  <c r="BM77" i="1"/>
  <c r="BO77" i="1" s="1"/>
  <c r="BK142" i="1"/>
  <c r="BL142" i="1"/>
  <c r="BL253" i="1"/>
  <c r="BK253" i="1"/>
  <c r="BK232" i="1"/>
  <c r="BL232" i="1"/>
  <c r="BM237" i="1"/>
  <c r="BO237" i="1" s="1"/>
  <c r="BK215" i="1"/>
  <c r="BL215" i="1"/>
  <c r="BK159" i="1"/>
  <c r="BL159" i="1"/>
  <c r="O66" i="1"/>
  <c r="BC66" i="1"/>
  <c r="BD66" i="1" s="1"/>
  <c r="BG66" i="1" s="1"/>
  <c r="L66" i="1" s="1"/>
  <c r="BJ66" i="1" s="1"/>
  <c r="M66" i="1" s="1"/>
  <c r="BC275" i="1"/>
  <c r="BD275" i="1" s="1"/>
  <c r="BG275" i="1" s="1"/>
  <c r="L275" i="1" s="1"/>
  <c r="O275" i="1"/>
  <c r="BM105" i="1"/>
  <c r="BO105" i="1" s="1"/>
  <c r="BC161" i="1"/>
  <c r="BD161" i="1" s="1"/>
  <c r="BG161" i="1" s="1"/>
  <c r="L161" i="1" s="1"/>
  <c r="BJ161" i="1" s="1"/>
  <c r="M161" i="1" s="1"/>
  <c r="O161" i="1"/>
  <c r="BM24" i="1"/>
  <c r="BO24" i="1" s="1"/>
  <c r="BJ138" i="1"/>
  <c r="M138" i="1" s="1"/>
  <c r="BM138" i="1"/>
  <c r="BO138" i="1" s="1"/>
  <c r="BK208" i="1"/>
  <c r="BL208" i="1"/>
  <c r="BM57" i="1"/>
  <c r="BO57" i="1" s="1"/>
  <c r="BL217" i="1"/>
  <c r="BK217" i="1"/>
  <c r="BK205" i="1"/>
  <c r="BL205" i="1"/>
  <c r="BK178" i="1"/>
  <c r="BL178" i="1"/>
  <c r="BC79" i="1"/>
  <c r="BD79" i="1" s="1"/>
  <c r="BG79" i="1" s="1"/>
  <c r="L79" i="1" s="1"/>
  <c r="O79" i="1"/>
  <c r="BK193" i="1"/>
  <c r="BL193" i="1"/>
  <c r="BJ268" i="1"/>
  <c r="M268" i="1" s="1"/>
  <c r="BM268" i="1"/>
  <c r="BO268" i="1" s="1"/>
  <c r="BK123" i="1"/>
  <c r="BL123" i="1"/>
  <c r="BC51" i="1"/>
  <c r="BD51" i="1" s="1"/>
  <c r="BG51" i="1" s="1"/>
  <c r="L51" i="1" s="1"/>
  <c r="O51" i="1"/>
  <c r="BL244" i="1"/>
  <c r="BK244" i="1"/>
  <c r="BM98" i="1"/>
  <c r="BO98" i="1" s="1"/>
  <c r="BK151" i="1"/>
  <c r="BL151" i="1"/>
  <c r="BM149" i="1"/>
  <c r="BO149" i="1" s="1"/>
  <c r="BM59" i="1"/>
  <c r="BO59" i="1" s="1"/>
  <c r="BL198" i="1"/>
  <c r="BK198" i="1"/>
  <c r="BM220" i="1"/>
  <c r="BO220" i="1" s="1"/>
  <c r="BL258" i="1" l="1"/>
  <c r="BK258" i="1"/>
  <c r="BL268" i="1"/>
  <c r="BK268" i="1"/>
  <c r="BL155" i="1"/>
  <c r="BK155" i="1"/>
  <c r="BK260" i="1"/>
  <c r="BL260" i="1"/>
  <c r="BK92" i="1"/>
  <c r="BL92" i="1"/>
  <c r="BL179" i="1"/>
  <c r="BK179" i="1"/>
  <c r="BK196" i="1"/>
  <c r="BL196" i="1"/>
  <c r="BL54" i="1"/>
  <c r="BK54" i="1"/>
  <c r="BK107" i="1"/>
  <c r="BL107" i="1"/>
  <c r="BJ163" i="1"/>
  <c r="M163" i="1" s="1"/>
  <c r="BM163" i="1"/>
  <c r="BO163" i="1" s="1"/>
  <c r="BJ249" i="1"/>
  <c r="M249" i="1" s="1"/>
  <c r="BM249" i="1"/>
  <c r="BO249" i="1" s="1"/>
  <c r="BK96" i="1"/>
  <c r="BL96" i="1"/>
  <c r="BJ166" i="1"/>
  <c r="M166" i="1" s="1"/>
  <c r="BM166" i="1"/>
  <c r="BO166" i="1" s="1"/>
  <c r="BM203" i="1"/>
  <c r="BO203" i="1" s="1"/>
  <c r="BL189" i="1"/>
  <c r="BK189" i="1"/>
  <c r="BK200" i="1"/>
  <c r="BL200" i="1"/>
  <c r="BK136" i="1"/>
  <c r="BL136" i="1"/>
  <c r="BK110" i="1"/>
  <c r="BL110" i="1"/>
  <c r="BK129" i="1"/>
  <c r="BL129" i="1"/>
  <c r="BK138" i="1"/>
  <c r="BL138" i="1"/>
  <c r="BL27" i="1"/>
  <c r="BK27" i="1"/>
  <c r="BK224" i="1"/>
  <c r="BL224" i="1"/>
  <c r="BK154" i="1"/>
  <c r="BL154" i="1"/>
  <c r="BM179" i="1"/>
  <c r="BO179" i="1" s="1"/>
  <c r="BL181" i="1"/>
  <c r="BK181" i="1"/>
  <c r="BK264" i="1"/>
  <c r="BL264" i="1"/>
  <c r="BM92" i="1"/>
  <c r="BO92" i="1" s="1"/>
  <c r="BJ79" i="1"/>
  <c r="M79" i="1" s="1"/>
  <c r="BM79" i="1"/>
  <c r="BO79" i="1" s="1"/>
  <c r="BK125" i="1"/>
  <c r="BL125" i="1"/>
  <c r="BK94" i="1"/>
  <c r="BL94" i="1"/>
  <c r="BK118" i="1"/>
  <c r="BL118" i="1"/>
  <c r="BK19" i="1"/>
  <c r="BL19" i="1"/>
  <c r="BL161" i="1"/>
  <c r="BK161" i="1"/>
  <c r="BL30" i="1"/>
  <c r="BK30" i="1"/>
  <c r="BJ60" i="1"/>
  <c r="M60" i="1" s="1"/>
  <c r="BM60" i="1"/>
  <c r="BO60" i="1" s="1"/>
  <c r="BK216" i="1"/>
  <c r="BL216" i="1"/>
  <c r="BK74" i="1"/>
  <c r="BL74" i="1"/>
  <c r="BM125" i="1"/>
  <c r="BO125" i="1" s="1"/>
  <c r="BK66" i="1"/>
  <c r="BL66" i="1"/>
  <c r="BK22" i="1"/>
  <c r="BL22" i="1"/>
  <c r="BK218" i="1"/>
  <c r="BL218" i="1"/>
  <c r="BK174" i="1"/>
  <c r="BL174" i="1"/>
  <c r="BK182" i="1"/>
  <c r="BL182" i="1"/>
  <c r="BK89" i="1"/>
  <c r="BL89" i="1"/>
  <c r="BK212" i="1"/>
  <c r="BL212" i="1"/>
  <c r="BK236" i="1"/>
  <c r="BL236" i="1"/>
  <c r="BM161" i="1"/>
  <c r="BO161" i="1" s="1"/>
  <c r="BK203" i="1"/>
  <c r="BL203" i="1"/>
  <c r="BK199" i="1"/>
  <c r="BL199" i="1"/>
  <c r="BJ272" i="1"/>
  <c r="M272" i="1" s="1"/>
  <c r="BM272" i="1"/>
  <c r="BO272" i="1" s="1"/>
  <c r="BJ51" i="1"/>
  <c r="M51" i="1" s="1"/>
  <c r="BM51" i="1"/>
  <c r="BO51" i="1" s="1"/>
  <c r="BK206" i="1"/>
  <c r="BL206" i="1"/>
  <c r="BM118" i="1"/>
  <c r="BO118" i="1" s="1"/>
  <c r="BM216" i="1"/>
  <c r="BO216" i="1" s="1"/>
  <c r="BJ93" i="1"/>
  <c r="M93" i="1" s="1"/>
  <c r="BM93" i="1"/>
  <c r="BO93" i="1" s="1"/>
  <c r="BK207" i="1"/>
  <c r="BL207" i="1"/>
  <c r="BK130" i="1"/>
  <c r="BL130" i="1"/>
  <c r="BM110" i="1"/>
  <c r="BO110" i="1" s="1"/>
  <c r="BJ259" i="1"/>
  <c r="M259" i="1" s="1"/>
  <c r="BM259" i="1"/>
  <c r="BO259" i="1" s="1"/>
  <c r="BJ128" i="1"/>
  <c r="M128" i="1" s="1"/>
  <c r="BM128" i="1"/>
  <c r="BO128" i="1" s="1"/>
  <c r="BM66" i="1"/>
  <c r="BO66" i="1" s="1"/>
  <c r="BJ275" i="1"/>
  <c r="M275" i="1" s="1"/>
  <c r="BM275" i="1"/>
  <c r="BO275" i="1" s="1"/>
  <c r="BL164" i="1"/>
  <c r="BK164" i="1"/>
  <c r="BL71" i="1"/>
  <c r="BK71" i="1"/>
  <c r="BJ233" i="1"/>
  <c r="M233" i="1" s="1"/>
  <c r="BM233" i="1"/>
  <c r="BO233" i="1" s="1"/>
  <c r="BM71" i="1"/>
  <c r="BO71" i="1" s="1"/>
  <c r="BK272" i="1" l="1"/>
  <c r="BL272" i="1"/>
  <c r="BK249" i="1"/>
  <c r="BL249" i="1"/>
  <c r="BK233" i="1"/>
  <c r="BL233" i="1"/>
  <c r="BL51" i="1"/>
  <c r="BK51" i="1"/>
  <c r="BK275" i="1"/>
  <c r="BL275" i="1"/>
  <c r="BL93" i="1"/>
  <c r="BK93" i="1"/>
  <c r="BL60" i="1"/>
  <c r="BK60" i="1"/>
  <c r="BK163" i="1"/>
  <c r="BL163" i="1"/>
  <c r="BL79" i="1"/>
  <c r="BK79" i="1"/>
  <c r="BK128" i="1"/>
  <c r="BL128" i="1"/>
  <c r="BL259" i="1"/>
  <c r="BK259" i="1"/>
  <c r="BL166" i="1"/>
  <c r="BK166" i="1"/>
</calcChain>
</file>

<file path=xl/sharedStrings.xml><?xml version="1.0" encoding="utf-8"?>
<sst xmlns="http://schemas.openxmlformats.org/spreadsheetml/2006/main" count="2250" uniqueCount="360">
  <si>
    <t>OPEN 6.3.4</t>
  </si>
  <si>
    <t>Wed Oct 16 2024 17:20:38</t>
  </si>
  <si>
    <t>Unit=</t>
  </si>
  <si>
    <t>PSC-3687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</si>
  <si>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</si>
  <si>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</si>
  <si>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</si>
  <si>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</si>
  <si>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</si>
  <si>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</si>
  <si>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</si>
  <si>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</si>
  <si>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</si>
  <si>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</si>
  <si>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</si>
  <si>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</si>
  <si>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</si>
  <si>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</si>
  <si>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</si>
  <si>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</si>
  <si>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</si>
  <si>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</si>
  <si>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</si>
  <si>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</si>
  <si>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</si>
  <si>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</si>
  <si>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</si>
  <si>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</si>
  <si>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</si>
  <si>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</si>
  <si>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</si>
  <si>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</si>
  <si>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</si>
  <si>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</si>
  <si>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</si>
  <si>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</si>
  <si>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</si>
  <si>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</si>
  <si>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</si>
  <si>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</si>
  <si>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</si>
  <si>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</si>
  <si>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</si>
  <si>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</si>
  <si>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</si>
  <si>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</si>
  <si>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</si>
  <si>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</si>
  <si>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</si>
  <si>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</si>
  <si>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</si>
  <si>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</si>
  <si>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</si>
  <si>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</si>
  <si>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</si>
  <si>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</si>
  <si>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</si>
  <si>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</si>
  <si>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</si>
  <si>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</si>
  <si>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</si>
  <si>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</si>
  <si>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</si>
  <si>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</si>
  <si>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</si>
  <si>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</si>
  <si>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</si>
  <si>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</si>
  <si>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</si>
  <si>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</si>
  <si>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</si>
  <si>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</si>
  <si>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</si>
  <si>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</si>
  <si>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</si>
  <si>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</si>
  <si>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</si>
  <si>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</si>
  <si>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</si>
  <si>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</si>
  <si>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</si>
  <si>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"17:21:35 Flow: Fixed -&gt; 300 umol/s"
</t>
  </si>
  <si>
    <t>17:21:16</t>
  </si>
  <si>
    <t>LMF24158</t>
  </si>
  <si>
    <t>84X</t>
  </si>
  <si>
    <t>Eschweilera.truncata</t>
  </si>
  <si>
    <t>Block2Treatment4</t>
  </si>
  <si>
    <t>20241016</t>
  </si>
  <si>
    <t>s</t>
  </si>
  <si>
    <t>Ronaldinho</t>
  </si>
  <si>
    <t xml:space="preserve">"17:21:43 Launched AutoProg /User/Configs/AutoProgs/AutoLog2"
</t>
  </si>
  <si>
    <t xml:space="preserve">"17:21:44 Lamp: Off"
</t>
  </si>
  <si>
    <t xml:space="preserve">"17:21:45 CO2 Mixer: CO2S -&gt; 420 uml"
</t>
  </si>
  <si>
    <t xml:space="preserve">"17:21:45 Coolers: Tblock -&gt; 30.00 C"
</t>
  </si>
  <si>
    <t xml:space="preserve">"17:21:45 Flow: Fixed -&gt; 300 umol/s"
</t>
  </si>
  <si>
    <t>17:21:50</t>
  </si>
  <si>
    <t>17:21:55</t>
  </si>
  <si>
    <t>17:22:00</t>
  </si>
  <si>
    <t>17:22:05</t>
  </si>
  <si>
    <t>17:22:11</t>
  </si>
  <si>
    <t>17:22:16</t>
  </si>
  <si>
    <t>17:22:21</t>
  </si>
  <si>
    <t>17:22:26</t>
  </si>
  <si>
    <t>17:22:31</t>
  </si>
  <si>
    <t>17:22:36</t>
  </si>
  <si>
    <t>17:22:42</t>
  </si>
  <si>
    <t>17:22:47</t>
  </si>
  <si>
    <t>17:22:52</t>
  </si>
  <si>
    <t>17:22:57</t>
  </si>
  <si>
    <t>17:23:02</t>
  </si>
  <si>
    <t>17:23:07</t>
  </si>
  <si>
    <t>17:23:13</t>
  </si>
  <si>
    <t>17:23:18</t>
  </si>
  <si>
    <t>17:23:23</t>
  </si>
  <si>
    <t>17:23:28</t>
  </si>
  <si>
    <t>17:23:33</t>
  </si>
  <si>
    <t>17:23:38</t>
  </si>
  <si>
    <t>17:23:44</t>
  </si>
  <si>
    <t>17:23:49</t>
  </si>
  <si>
    <t>17:23:54</t>
  </si>
  <si>
    <t>17:23:59</t>
  </si>
  <si>
    <t>17:24:04</t>
  </si>
  <si>
    <t>17:24:09</t>
  </si>
  <si>
    <t>17:24:15</t>
  </si>
  <si>
    <t>17:24:20</t>
  </si>
  <si>
    <t>17:24:25</t>
  </si>
  <si>
    <t>17:24:30</t>
  </si>
  <si>
    <t>17:24:35</t>
  </si>
  <si>
    <t>17:24:40</t>
  </si>
  <si>
    <t>17:24:46</t>
  </si>
  <si>
    <t>17:24:51</t>
  </si>
  <si>
    <t>17:24:56</t>
  </si>
  <si>
    <t>17:25:01</t>
  </si>
  <si>
    <t>17:25:06</t>
  </si>
  <si>
    <t>17:25:11</t>
  </si>
  <si>
    <t>17:25:17</t>
  </si>
  <si>
    <t>17:25:22</t>
  </si>
  <si>
    <t>17:25:27</t>
  </si>
  <si>
    <t>17:25:32</t>
  </si>
  <si>
    <t>17:25:37</t>
  </si>
  <si>
    <t>17:25:42</t>
  </si>
  <si>
    <t>17:25:48</t>
  </si>
  <si>
    <t>17:25:53</t>
  </si>
  <si>
    <t>17:25:58</t>
  </si>
  <si>
    <t>17:26:03</t>
  </si>
  <si>
    <t>17:26:08</t>
  </si>
  <si>
    <t>17:26:13</t>
  </si>
  <si>
    <t>17:26:19</t>
  </si>
  <si>
    <t>17:26:24</t>
  </si>
  <si>
    <t>17:26:29</t>
  </si>
  <si>
    <t>17:26:34</t>
  </si>
  <si>
    <t>17:26:39</t>
  </si>
  <si>
    <t>17:26:44</t>
  </si>
  <si>
    <t>17:26:50</t>
  </si>
  <si>
    <t>17:26:55</t>
  </si>
  <si>
    <t>17:27:00</t>
  </si>
  <si>
    <t>17:27:05</t>
  </si>
  <si>
    <t>17:27:10</t>
  </si>
  <si>
    <t>17:27:15</t>
  </si>
  <si>
    <t>17:27:21</t>
  </si>
  <si>
    <t>17:27:26</t>
  </si>
  <si>
    <t>17:27:31</t>
  </si>
  <si>
    <t>17:27:36</t>
  </si>
  <si>
    <t>17:27:41</t>
  </si>
  <si>
    <t>17:27:47</t>
  </si>
  <si>
    <t>17:27:52</t>
  </si>
  <si>
    <t>17:27:57</t>
  </si>
  <si>
    <t>17:28:02</t>
  </si>
  <si>
    <t>17:28:07</t>
  </si>
  <si>
    <t>17:28:12</t>
  </si>
  <si>
    <t>17:28:17</t>
  </si>
  <si>
    <t>17:28:22</t>
  </si>
  <si>
    <t>17:28:27</t>
  </si>
  <si>
    <t>17:28:33</t>
  </si>
  <si>
    <t>17:28:38</t>
  </si>
  <si>
    <t>17:28:43</t>
  </si>
  <si>
    <t>17:28:48</t>
  </si>
  <si>
    <t>17:28:53</t>
  </si>
  <si>
    <t>17:28:58</t>
  </si>
  <si>
    <t>17:29:04</t>
  </si>
  <si>
    <t>17:29:09</t>
  </si>
  <si>
    <t>17:29:14</t>
  </si>
  <si>
    <t>17:29:19</t>
  </si>
  <si>
    <t>17:29:24</t>
  </si>
  <si>
    <t>17:29:29</t>
  </si>
  <si>
    <t>17:29:35</t>
  </si>
  <si>
    <t>17:29:40</t>
  </si>
  <si>
    <t>17:29:45</t>
  </si>
  <si>
    <t>17:29:50</t>
  </si>
  <si>
    <t>17:29:55</t>
  </si>
  <si>
    <t>17:30:00</t>
  </si>
  <si>
    <t>17:30:06</t>
  </si>
  <si>
    <t>17:30:11</t>
  </si>
  <si>
    <t>17:30:16</t>
  </si>
  <si>
    <t>17:30:21</t>
  </si>
  <si>
    <t>17:30:26</t>
  </si>
  <si>
    <t>17:30:31</t>
  </si>
  <si>
    <t>17:30:37</t>
  </si>
  <si>
    <t>17:30:42</t>
  </si>
  <si>
    <t>17:30:47</t>
  </si>
  <si>
    <t>17:30:52</t>
  </si>
  <si>
    <t>17:30:57</t>
  </si>
  <si>
    <t>17:31:02</t>
  </si>
  <si>
    <t>17:31:08</t>
  </si>
  <si>
    <t>17:31:13</t>
  </si>
  <si>
    <t>17:31:18</t>
  </si>
  <si>
    <t>17:31:23</t>
  </si>
  <si>
    <t>17:31:28</t>
  </si>
  <si>
    <t>17:31:33</t>
  </si>
  <si>
    <t xml:space="preserve">"17:31:58 Flow: Fixed -&gt; 300 umol/s"
</t>
  </si>
  <si>
    <t>17:31:39</t>
  </si>
  <si>
    <t>17:31:59</t>
  </si>
  <si>
    <t>17:32:04</t>
  </si>
  <si>
    <t>17:32:09</t>
  </si>
  <si>
    <t>17:32:14</t>
  </si>
  <si>
    <t>17:32:19</t>
  </si>
  <si>
    <t>17:32:24</t>
  </si>
  <si>
    <t>17:32:29</t>
  </si>
  <si>
    <t>17:32:34</t>
  </si>
  <si>
    <t>17:32:40</t>
  </si>
  <si>
    <t>17:32:45</t>
  </si>
  <si>
    <t>17:32:50</t>
  </si>
  <si>
    <t>17:32:55</t>
  </si>
  <si>
    <t>17:33:00</t>
  </si>
  <si>
    <t>17:33:05</t>
  </si>
  <si>
    <t>17:33:11</t>
  </si>
  <si>
    <t>17:33:16</t>
  </si>
  <si>
    <t>17:33:21</t>
  </si>
  <si>
    <t>17:33:26</t>
  </si>
  <si>
    <t>17:33:31</t>
  </si>
  <si>
    <t>17:33:36</t>
  </si>
  <si>
    <t>17:33:42</t>
  </si>
  <si>
    <t>17:33:47</t>
  </si>
  <si>
    <t>17:33:52</t>
  </si>
  <si>
    <t>17:33:57</t>
  </si>
  <si>
    <t>17:34:02</t>
  </si>
  <si>
    <t>17:34:08</t>
  </si>
  <si>
    <t>17:34:13</t>
  </si>
  <si>
    <t>17:34:18</t>
  </si>
  <si>
    <t>17:34:23</t>
  </si>
  <si>
    <t>17:34:28</t>
  </si>
  <si>
    <t>17:34:34</t>
  </si>
  <si>
    <t>17:34:39</t>
  </si>
  <si>
    <t>17:34:44</t>
  </si>
  <si>
    <t>17:34:49</t>
  </si>
  <si>
    <t>17:34:55</t>
  </si>
  <si>
    <t>17:35:00</t>
  </si>
  <si>
    <t>17:35:05</t>
  </si>
  <si>
    <t>17:35:10</t>
  </si>
  <si>
    <t>17:35:15</t>
  </si>
  <si>
    <t>17:35:20</t>
  </si>
  <si>
    <t>17:35:26</t>
  </si>
  <si>
    <t>17:35:31</t>
  </si>
  <si>
    <t>17:35:36</t>
  </si>
  <si>
    <t>17:35:41</t>
  </si>
  <si>
    <t>17:35:46</t>
  </si>
  <si>
    <t>17:35:51</t>
  </si>
  <si>
    <t>17:35:57</t>
  </si>
  <si>
    <t>17:36:02</t>
  </si>
  <si>
    <t>17:36:07</t>
  </si>
  <si>
    <t>17:36:12</t>
  </si>
  <si>
    <t>17:36:17</t>
  </si>
  <si>
    <t>17:36:22</t>
  </si>
  <si>
    <t>17:36:28</t>
  </si>
  <si>
    <t>17:36:33</t>
  </si>
  <si>
    <t>17:36:38</t>
  </si>
  <si>
    <t>17:36:43</t>
  </si>
  <si>
    <t>17:36:48</t>
  </si>
  <si>
    <t>17:36:53</t>
  </si>
  <si>
    <t>17:36:58</t>
  </si>
  <si>
    <t>17:37:04</t>
  </si>
  <si>
    <t>17:37:09</t>
  </si>
  <si>
    <t>17:37:14</t>
  </si>
  <si>
    <t>17:37:19</t>
  </si>
  <si>
    <t>17:37:24</t>
  </si>
  <si>
    <t>17:37:30</t>
  </si>
  <si>
    <t>17:37:35</t>
  </si>
  <si>
    <t>17:37:40</t>
  </si>
  <si>
    <t>17:37:45</t>
  </si>
  <si>
    <t>17:37:50</t>
  </si>
  <si>
    <t>17:37:55</t>
  </si>
  <si>
    <t>17:38:01</t>
  </si>
  <si>
    <t>17:38:06</t>
  </si>
  <si>
    <t>17:38:11</t>
  </si>
  <si>
    <t>17:38:16</t>
  </si>
  <si>
    <t>17:38:21</t>
  </si>
  <si>
    <t>17:38:26</t>
  </si>
  <si>
    <t>17:38:32</t>
  </si>
  <si>
    <t>17:38:37</t>
  </si>
  <si>
    <t>17:38:42</t>
  </si>
  <si>
    <t>17:38:47</t>
  </si>
  <si>
    <t>17:38:52</t>
  </si>
  <si>
    <t>17:38:57</t>
  </si>
  <si>
    <t>17:39:03</t>
  </si>
  <si>
    <t>17:39:08</t>
  </si>
  <si>
    <t>17:39:13</t>
  </si>
  <si>
    <t>17:39:18</t>
  </si>
  <si>
    <t>17:39:23</t>
  </si>
  <si>
    <t>17:39:28</t>
  </si>
  <si>
    <t>17:39:34</t>
  </si>
  <si>
    <t>17:39:39</t>
  </si>
  <si>
    <t>17:39:44</t>
  </si>
  <si>
    <t>17:39:49</t>
  </si>
  <si>
    <t>17:39:54</t>
  </si>
  <si>
    <t>17:39:59</t>
  </si>
  <si>
    <t>17:40:05</t>
  </si>
  <si>
    <t>17:40:10</t>
  </si>
  <si>
    <t>17:40:15</t>
  </si>
  <si>
    <t>17:40:20</t>
  </si>
  <si>
    <t>17:40:25</t>
  </si>
  <si>
    <t>17:40:30</t>
  </si>
  <si>
    <t>17:40:36</t>
  </si>
  <si>
    <t>17:40:41</t>
  </si>
  <si>
    <t>17:40:46</t>
  </si>
  <si>
    <t>17:40:51</t>
  </si>
  <si>
    <t>17:40:56</t>
  </si>
  <si>
    <t>17:41:01</t>
  </si>
  <si>
    <t>17:41:07</t>
  </si>
  <si>
    <t>17:41:12</t>
  </si>
  <si>
    <t>17:41:17</t>
  </si>
  <si>
    <t>17:41:22</t>
  </si>
  <si>
    <t>17:41:27</t>
  </si>
  <si>
    <t>17:41:32</t>
  </si>
  <si>
    <t>17:41:38</t>
  </si>
  <si>
    <t>17:41:43</t>
  </si>
  <si>
    <t>17:41:48</t>
  </si>
  <si>
    <t>17:41:53</t>
  </si>
  <si>
    <t xml:space="preserve">"17:42:17 Flow: Fixed -&gt; 300 umol/s"
</t>
  </si>
  <si>
    <t>17:41:58</t>
  </si>
  <si>
    <t>17:42:18</t>
  </si>
  <si>
    <t>17:42:23</t>
  </si>
  <si>
    <t>17:42:28</t>
  </si>
  <si>
    <t>17:42:33</t>
  </si>
  <si>
    <t>17:42:39</t>
  </si>
  <si>
    <t>17:42:44</t>
  </si>
  <si>
    <t>17:42:49</t>
  </si>
  <si>
    <t>17:42:54</t>
  </si>
  <si>
    <t>17:42:59</t>
  </si>
  <si>
    <t>17:43:04</t>
  </si>
  <si>
    <t>17:43:10</t>
  </si>
  <si>
    <t>17:43:15</t>
  </si>
  <si>
    <t>17:43:20</t>
  </si>
  <si>
    <t>17:43:25</t>
  </si>
  <si>
    <t>17:43:30</t>
  </si>
  <si>
    <t>17:43:35</t>
  </si>
  <si>
    <t>17:43:40</t>
  </si>
  <si>
    <t>17:43:46</t>
  </si>
  <si>
    <t>17:43:51</t>
  </si>
  <si>
    <t>17:43:56</t>
  </si>
  <si>
    <t>17:44:01</t>
  </si>
  <si>
    <t>17:44:06</t>
  </si>
  <si>
    <t>17:44:12</t>
  </si>
  <si>
    <t>17:44:17</t>
  </si>
  <si>
    <t>17:44:22</t>
  </si>
  <si>
    <t>17:44:27</t>
  </si>
  <si>
    <t>17:44:32</t>
  </si>
  <si>
    <t xml:space="preserve">"17:44:37 Lamp: Off"
</t>
  </si>
  <si>
    <t xml:space="preserve">"17:44:37 CO2 Mixer: CO2S -&gt; 420 uml"
</t>
  </si>
  <si>
    <t xml:space="preserve">"17:44:37 Coolers: Tblock -&gt; 30.00 C"
</t>
  </si>
  <si>
    <t xml:space="preserve">"17:44:37 Flow: Fixed -&gt; 300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</si>
</sst>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2F46-726D-425C-9A50-AA2EE8E8C1BD}">
  <dimension ref="A1:BO283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 t="s">
        <v>10</v>
      </c>
      <c r="B12" s="1" t="s">
        <v>81</v>
      </c>
    </row>
    <row r="13" spans="1:67" x14ac:dyDescent="0.25">
      <c r="A13" s="1">
        <v>1</v>
      </c>
      <c r="B13" s="1" t="s">
        <v>82</v>
      </c>
      <c r="C13" s="1" t="s">
        <v>83</v>
      </c>
      <c r="D13" s="1" t="s">
        <v>84</v>
      </c>
      <c r="E13" s="1" t="s">
        <v>85</v>
      </c>
      <c r="F13" s="1" t="s">
        <v>86</v>
      </c>
      <c r="G13" s="1" t="s">
        <v>87</v>
      </c>
      <c r="H13" s="1" t="s">
        <v>88</v>
      </c>
      <c r="I13" s="1">
        <v>89.500033963471651</v>
      </c>
      <c r="J13" s="1">
        <v>0</v>
      </c>
      <c r="K13">
        <f>(X13-Y13*(1000-Z13)/(1000-AA13))*AV13</f>
        <v>-0.84986557841006205</v>
      </c>
      <c r="L13">
        <f>IF(BG13&lt;&gt;0,1/(1/BG13-1/T13),0)</f>
        <v>-6.8800411596232544E-4</v>
      </c>
      <c r="M13">
        <f>((BJ13-AW13/2)*Y13-K13)/(BJ13+AW13/2)</f>
        <v>-1542.9421569296628</v>
      </c>
      <c r="N13">
        <f>AW13*1000</f>
        <v>-9.178305422209411E-3</v>
      </c>
      <c r="O13">
        <f>(BB13-BH13)</f>
        <v>1.2815850916924423</v>
      </c>
      <c r="P13">
        <f>(V13+BA13*J13)</f>
        <v>29.342189788818359</v>
      </c>
      <c r="Q13" s="1">
        <v>6</v>
      </c>
      <c r="R13">
        <f>(Q13*AO13+AP13)</f>
        <v>1.4200000166893005</v>
      </c>
      <c r="S13" s="1">
        <v>1</v>
      </c>
      <c r="T13">
        <f>R13*(S13+1)*(S13+1)/(S13*S13+1)</f>
        <v>2.8400000333786011</v>
      </c>
      <c r="U13" s="1">
        <v>29.753774642944336</v>
      </c>
      <c r="V13" s="1">
        <v>29.342189788818359</v>
      </c>
      <c r="W13" s="1">
        <v>30.113897323608398</v>
      </c>
      <c r="X13" s="1">
        <v>419.38760375976563</v>
      </c>
      <c r="Y13" s="1">
        <v>421.09735107421875</v>
      </c>
      <c r="Z13" s="1">
        <v>28.349931716918945</v>
      </c>
      <c r="AA13" s="1">
        <v>28.332071304321289</v>
      </c>
      <c r="AB13" s="1">
        <v>67.188392639160156</v>
      </c>
      <c r="AC13" s="1">
        <v>67.14605712890625</v>
      </c>
      <c r="AD13" s="1">
        <v>299.59884643554688</v>
      </c>
      <c r="AE13" s="1">
        <v>0.1014007106423378</v>
      </c>
      <c r="AF13" s="1">
        <v>7.5437098741531372E-2</v>
      </c>
      <c r="AG13" s="1">
        <v>99.551971435546875</v>
      </c>
      <c r="AH13" s="1">
        <v>9.5323848724365234</v>
      </c>
      <c r="AI13" s="1">
        <v>-1.176926851272583</v>
      </c>
      <c r="AJ13" s="1">
        <v>5.919855460524559E-2</v>
      </c>
      <c r="AK13" s="1">
        <v>1.0897892061620951E-3</v>
      </c>
      <c r="AL13" s="1">
        <v>7.202882319688797E-2</v>
      </c>
      <c r="AM13" s="1">
        <v>1.0032681748270988E-3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89</v>
      </c>
      <c r="AV13">
        <f>AD13*0.000001/(Q13*0.0001)</f>
        <v>0.49933141072591136</v>
      </c>
      <c r="AW13">
        <f>(AA13-Z13)/(1000-AA13)*AV13</f>
        <v>-9.1783054222094105E-6</v>
      </c>
      <c r="AX13">
        <f>(V13+273.15)</f>
        <v>302.49218978881834</v>
      </c>
      <c r="AY13">
        <f>(U13+273.15)</f>
        <v>302.90377464294431</v>
      </c>
      <c r="AZ13">
        <f>(AE13*AQ13+AF13*AR13)*AS13</f>
        <v>1.6224113340136848E-2</v>
      </c>
      <c r="BA13">
        <f>((AZ13+0.00000010773*(AY13^4-AX13^4))-AW13*44100)/(R13*0.92*2*29.3+0.00000043092*AX13^3)</f>
        <v>6.0351961907141684E-2</v>
      </c>
      <c r="BB13">
        <f>0.61365*EXP(17.502*P13/(240.97+P13))</f>
        <v>4.1020986448901127</v>
      </c>
      <c r="BC13">
        <f>BB13*1000/AG13</f>
        <v>41.205599303936864</v>
      </c>
      <c r="BD13">
        <f>(BC13-AA13)</f>
        <v>12.873527999615575</v>
      </c>
      <c r="BE13">
        <f>IF(J13,V13,(U13+V13)/2)</f>
        <v>29.547982215881348</v>
      </c>
      <c r="BF13">
        <f>0.61365*EXP(17.502*BE13/(240.97+BE13))</f>
        <v>4.1510770084327868</v>
      </c>
      <c r="BG13">
        <f>IF(BD13&lt;&gt;0,(1000-(BC13+AA13)/2)/BD13*AW13,0)</f>
        <v>-6.8817082876412481E-4</v>
      </c>
      <c r="BH13">
        <f>AA13*AG13/1000</f>
        <v>2.8205135531976704</v>
      </c>
      <c r="BI13">
        <f>(BF13-BH13)</f>
        <v>1.3305634552351164</v>
      </c>
      <c r="BJ13">
        <f>1/(1.6/L13+1.37/T13)</f>
        <v>-4.3009178676672649E-4</v>
      </c>
      <c r="BK13">
        <f>M13*AG13*0.001</f>
        <v>-153.60293353336289</v>
      </c>
      <c r="BL13">
        <f>M13/Y13</f>
        <v>-3.6640984632024387</v>
      </c>
      <c r="BM13">
        <f>(1-AW13*AG13/BB13/L13)*100</f>
        <v>67.624593204360735</v>
      </c>
      <c r="BN13">
        <f>(Y13-K13/(T13/1.35))</f>
        <v>421.50133646765858</v>
      </c>
      <c r="BO13">
        <f>K13*BM13/100/BN13</f>
        <v>-1.363502533586366E-3</v>
      </c>
    </row>
    <row r="14" spans="1:67" x14ac:dyDescent="0.25">
      <c r="A14" s="1" t="s">
        <v>10</v>
      </c>
      <c r="B14" s="1" t="s">
        <v>90</v>
      </c>
    </row>
    <row r="15" spans="1:67" x14ac:dyDescent="0.25">
      <c r="A15" s="1" t="s">
        <v>10</v>
      </c>
      <c r="B15" s="1" t="s">
        <v>91</v>
      </c>
    </row>
    <row r="16" spans="1:67" x14ac:dyDescent="0.25">
      <c r="A16" s="1" t="s">
        <v>10</v>
      </c>
      <c r="B16" s="1" t="s">
        <v>92</v>
      </c>
    </row>
    <row r="17" spans="1:67" x14ac:dyDescent="0.25">
      <c r="A17" s="1" t="s">
        <v>10</v>
      </c>
      <c r="B17" s="1" t="s">
        <v>93</v>
      </c>
    </row>
    <row r="18" spans="1:67" x14ac:dyDescent="0.25">
      <c r="A18" s="1" t="s">
        <v>10</v>
      </c>
      <c r="B18" s="1" t="s">
        <v>94</v>
      </c>
    </row>
    <row r="19" spans="1:67" x14ac:dyDescent="0.25">
      <c r="A19" s="1">
        <v>2</v>
      </c>
      <c r="B19" s="1" t="s">
        <v>95</v>
      </c>
      <c r="C19" s="1" t="s">
        <v>83</v>
      </c>
      <c r="D19" s="1" t="s">
        <v>84</v>
      </c>
      <c r="E19" s="1" t="s">
        <v>85</v>
      </c>
      <c r="F19" s="1" t="s">
        <v>86</v>
      </c>
      <c r="G19" s="1" t="s">
        <v>87</v>
      </c>
      <c r="H19" s="1" t="s">
        <v>88</v>
      </c>
      <c r="I19" s="1">
        <v>104.50003425404429</v>
      </c>
      <c r="J19" s="1">
        <v>0</v>
      </c>
      <c r="K19">
        <f t="shared" ref="K19:K50" si="0">(X19-Y19*(1000-Z19)/(1000-AA19))*AV19</f>
        <v>-0.80021186982071135</v>
      </c>
      <c r="L19">
        <f t="shared" ref="L19:L50" si="1">IF(BG19&lt;&gt;0,1/(1/BG19-1/T19),0)</f>
        <v>-5.8420196212567016E-4</v>
      </c>
      <c r="M19">
        <f t="shared" ref="M19:M50" si="2">((BJ19-AW19/2)*Y19-K19)/(BJ19+AW19/2)</f>
        <v>-1756.0551490970465</v>
      </c>
      <c r="N19">
        <f t="shared" ref="N19:N50" si="3">AW19*1000</f>
        <v>-7.8104013405435758E-3</v>
      </c>
      <c r="O19">
        <f t="shared" ref="O19:O50" si="4">(BB19-BH19)</f>
        <v>1.2844272190383479</v>
      </c>
      <c r="P19">
        <f t="shared" ref="P19:P50" si="5">(V19+BA19*J19)</f>
        <v>29.358854293823242</v>
      </c>
      <c r="Q19" s="1">
        <v>6</v>
      </c>
      <c r="R19">
        <f t="shared" ref="R19:R50" si="6">(Q19*AO19+AP19)</f>
        <v>1.4200000166893005</v>
      </c>
      <c r="S19" s="1">
        <v>1</v>
      </c>
      <c r="T19">
        <f t="shared" ref="T19:T50" si="7">R19*(S19+1)*(S19+1)/(S19*S19+1)</f>
        <v>2.8400000333786011</v>
      </c>
      <c r="U19" s="1">
        <v>29.748180389404297</v>
      </c>
      <c r="V19" s="1">
        <v>29.358854293823242</v>
      </c>
      <c r="W19" s="1">
        <v>30.114860534667969</v>
      </c>
      <c r="X19" s="1">
        <v>419.275146484375</v>
      </c>
      <c r="Y19" s="1">
        <v>420.88442993164063</v>
      </c>
      <c r="Z19" s="1">
        <v>28.357192993164063</v>
      </c>
      <c r="AA19" s="1">
        <v>28.34199333190918</v>
      </c>
      <c r="AB19" s="1">
        <v>67.226600646972656</v>
      </c>
      <c r="AC19" s="1">
        <v>67.192352294921875</v>
      </c>
      <c r="AD19" s="1">
        <v>299.57400512695313</v>
      </c>
      <c r="AE19" s="1">
        <v>0.18287597596645355</v>
      </c>
      <c r="AF19" s="1">
        <v>0.15431433916091919</v>
      </c>
      <c r="AG19" s="1">
        <v>99.556114196777344</v>
      </c>
      <c r="AH19" s="1">
        <v>9.5323848724365234</v>
      </c>
      <c r="AI19" s="1">
        <v>-1.176926851272583</v>
      </c>
      <c r="AJ19" s="1">
        <v>5.919855460524559E-2</v>
      </c>
      <c r="AK19" s="1">
        <v>1.0897892061620951E-3</v>
      </c>
      <c r="AL19" s="1">
        <v>7.202882319688797E-2</v>
      </c>
      <c r="AM19" s="1">
        <v>1.0032681748270988E-3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89</v>
      </c>
      <c r="AV19">
        <f t="shared" ref="AV19:AV50" si="8">AD19*0.000001/(Q19*0.0001)</f>
        <v>0.49929000854492178</v>
      </c>
      <c r="AW19">
        <f t="shared" ref="AW19:AW50" si="9">(AA19-Z19)/(1000-AA19)*AV19</f>
        <v>-7.8104013405435758E-6</v>
      </c>
      <c r="AX19">
        <f t="shared" ref="AX19:AX50" si="10">(V19+273.15)</f>
        <v>302.50885429382322</v>
      </c>
      <c r="AY19">
        <f t="shared" ref="AY19:AY50" si="11">(U19+273.15)</f>
        <v>302.89818038940427</v>
      </c>
      <c r="AZ19">
        <f t="shared" ref="AZ19:AZ50" si="12">(AE19*AQ19+AF19*AR19)*AS19</f>
        <v>2.9260155500617113E-2</v>
      </c>
      <c r="BA19">
        <f t="shared" ref="BA19:BA50" si="13">((AZ19+0.00000010773*(AY19^4-AX19^4))-AW19*44100)/(R19*0.92*2*29.3+0.00000043092*AX19^3)</f>
        <v>5.6812575671585028E-2</v>
      </c>
      <c r="BB19">
        <f t="shared" ref="BB19:BB50" si="14">0.61365*EXP(17.502*P19/(240.97+P19))</f>
        <v>4.1060459437542001</v>
      </c>
      <c r="BC19">
        <f t="shared" ref="BC19:BC50" si="15">BB19*1000/AG19</f>
        <v>41.243533628064341</v>
      </c>
      <c r="BD19">
        <f t="shared" ref="BD19:BD50" si="16">(BC19-AA19)</f>
        <v>12.901540296155162</v>
      </c>
      <c r="BE19">
        <f t="shared" ref="BE19:BE50" si="17">IF(J19,V19,(U19+V19)/2)</f>
        <v>29.55351734161377</v>
      </c>
      <c r="BF19">
        <f t="shared" ref="BF19:BF50" si="18">0.61365*EXP(17.502*BE19/(240.97+BE19))</f>
        <v>4.1524013714440926</v>
      </c>
      <c r="BG19">
        <f t="shared" ref="BG19:BG50" si="19">IF(BD19&lt;&gt;0,(1000-(BC19+AA19)/2)/BD19*AW19,0)</f>
        <v>-5.8432216006525171E-4</v>
      </c>
      <c r="BH19">
        <f t="shared" ref="BH19:BH50" si="20">AA19*AG19/1000</f>
        <v>2.8216187247158522</v>
      </c>
      <c r="BI19">
        <f t="shared" ref="BI19:BI50" si="21">(BF19-BH19)</f>
        <v>1.3307826467282404</v>
      </c>
      <c r="BJ19">
        <f t="shared" ref="BJ19:BJ50" si="22">1/(1.6/L19+1.37/T19)</f>
        <v>-3.651905491047269E-4</v>
      </c>
      <c r="BK19">
        <f t="shared" ref="BK19:BK50" si="23">M19*AG19*0.001</f>
        <v>-174.82602695934443</v>
      </c>
      <c r="BL19">
        <f t="shared" ref="BL19:BL50" si="24">M19/Y19</f>
        <v>-4.1722977240623091</v>
      </c>
      <c r="BM19">
        <f t="shared" ref="BM19:BM50" si="25">(1-AW19*AG19/BB19/L19)*100</f>
        <v>67.584369575747473</v>
      </c>
      <c r="BN19">
        <f t="shared" ref="BN19:BN50" si="26">(Y19-K19/(T19/1.35))</f>
        <v>421.26481233007769</v>
      </c>
      <c r="BO19">
        <f t="shared" ref="BO19:BO50" si="27">K19*BM19/100/BN19</f>
        <v>-1.2837961578069717E-3</v>
      </c>
    </row>
    <row r="20" spans="1:67" x14ac:dyDescent="0.25">
      <c r="A20" s="1">
        <v>3</v>
      </c>
      <c r="B20" s="1" t="s">
        <v>96</v>
      </c>
      <c r="C20" s="1" t="s">
        <v>83</v>
      </c>
      <c r="D20" s="1" t="s">
        <v>84</v>
      </c>
      <c r="E20" s="1" t="s">
        <v>85</v>
      </c>
      <c r="F20" s="1" t="s">
        <v>86</v>
      </c>
      <c r="G20" s="1" t="s">
        <v>87</v>
      </c>
      <c r="H20" s="1" t="s">
        <v>88</v>
      </c>
      <c r="I20" s="1">
        <v>110.00003413110971</v>
      </c>
      <c r="J20" s="1">
        <v>0</v>
      </c>
      <c r="K20">
        <f t="shared" si="0"/>
        <v>-1.009425610306325</v>
      </c>
      <c r="L20">
        <f t="shared" si="1"/>
        <v>-1.1454631168025739E-3</v>
      </c>
      <c r="M20">
        <f t="shared" si="2"/>
        <v>-982.5524938634087</v>
      </c>
      <c r="N20">
        <f t="shared" si="3"/>
        <v>-1.5332552534174025E-2</v>
      </c>
      <c r="O20">
        <f t="shared" si="4"/>
        <v>1.285736146120271</v>
      </c>
      <c r="P20">
        <f t="shared" si="5"/>
        <v>29.359598159790039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29.747285842895508</v>
      </c>
      <c r="V20" s="1">
        <v>29.359598159790039</v>
      </c>
      <c r="W20" s="1">
        <v>30.115179061889648</v>
      </c>
      <c r="X20" s="1">
        <v>418.89471435546875</v>
      </c>
      <c r="Y20" s="1">
        <v>420.92935180664063</v>
      </c>
      <c r="Z20" s="1">
        <v>28.360263824462891</v>
      </c>
      <c r="AA20" s="1">
        <v>28.330425262451172</v>
      </c>
      <c r="AB20" s="1">
        <v>67.23968505859375</v>
      </c>
      <c r="AC20" s="1">
        <v>67.170753479003906</v>
      </c>
      <c r="AD20" s="1">
        <v>299.57559204101563</v>
      </c>
      <c r="AE20" s="1">
        <v>0.18429793417453766</v>
      </c>
      <c r="AF20" s="1">
        <v>0.11789672821760178</v>
      </c>
      <c r="AG20" s="1">
        <v>99.556785583496094</v>
      </c>
      <c r="AH20" s="1">
        <v>9.5323848724365234</v>
      </c>
      <c r="AI20" s="1">
        <v>-1.176926851272583</v>
      </c>
      <c r="AJ20" s="1">
        <v>5.919855460524559E-2</v>
      </c>
      <c r="AK20" s="1">
        <v>1.0897892061620951E-3</v>
      </c>
      <c r="AL20" s="1">
        <v>7.202882319688797E-2</v>
      </c>
      <c r="AM20" s="1">
        <v>1.0032681748270988E-3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89</v>
      </c>
      <c r="AV20">
        <f t="shared" si="8"/>
        <v>0.49929265340169265</v>
      </c>
      <c r="AW20">
        <f t="shared" si="9"/>
        <v>-1.5332552534174025E-5</v>
      </c>
      <c r="AX20">
        <f t="shared" si="10"/>
        <v>302.50959815979002</v>
      </c>
      <c r="AY20">
        <f t="shared" si="11"/>
        <v>302.89728584289549</v>
      </c>
      <c r="AZ20">
        <f t="shared" si="12"/>
        <v>2.9487668808825251E-2</v>
      </c>
      <c r="BA20">
        <f t="shared" si="13"/>
        <v>6.034272899723294E-2</v>
      </c>
      <c r="BB20">
        <f t="shared" si="14"/>
        <v>4.1062222194633833</v>
      </c>
      <c r="BC20">
        <f t="shared" si="15"/>
        <v>41.245026096383803</v>
      </c>
      <c r="BD20">
        <f t="shared" si="16"/>
        <v>12.914600833932631</v>
      </c>
      <c r="BE20">
        <f t="shared" si="17"/>
        <v>29.553442001342773</v>
      </c>
      <c r="BF20">
        <f t="shared" si="18"/>
        <v>4.1523833426662113</v>
      </c>
      <c r="BG20">
        <f t="shared" si="19"/>
        <v>-1.1459253052379026E-3</v>
      </c>
      <c r="BH20">
        <f t="shared" si="20"/>
        <v>2.8204860733431123</v>
      </c>
      <c r="BI20">
        <f t="shared" si="21"/>
        <v>1.331897269323099</v>
      </c>
      <c r="BJ20">
        <f t="shared" si="22"/>
        <v>-7.1616177668580008E-4</v>
      </c>
      <c r="BK20">
        <f t="shared" si="23"/>
        <v>-97.819767956088754</v>
      </c>
      <c r="BL20">
        <f t="shared" si="24"/>
        <v>-2.3342456154370459</v>
      </c>
      <c r="BM20">
        <f t="shared" si="25"/>
        <v>67.546482956449012</v>
      </c>
      <c r="BN20">
        <f t="shared" si="26"/>
        <v>421.40918439744956</v>
      </c>
      <c r="BO20">
        <f t="shared" si="27"/>
        <v>-1.6179796811939624E-3</v>
      </c>
    </row>
    <row r="21" spans="1:67" x14ac:dyDescent="0.25">
      <c r="A21" s="1">
        <v>4</v>
      </c>
      <c r="B21" s="1" t="s">
        <v>97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87</v>
      </c>
      <c r="H21" s="1" t="s">
        <v>88</v>
      </c>
      <c r="I21" s="1">
        <v>115.00003401935101</v>
      </c>
      <c r="J21" s="1">
        <v>0</v>
      </c>
      <c r="K21">
        <f t="shared" si="0"/>
        <v>-1.1321738867137494</v>
      </c>
      <c r="L21">
        <f t="shared" si="1"/>
        <v>-1.1817619466775035E-3</v>
      </c>
      <c r="M21">
        <f t="shared" si="2"/>
        <v>-1104.2084557021619</v>
      </c>
      <c r="N21">
        <f t="shared" si="3"/>
        <v>-1.582428471830067E-2</v>
      </c>
      <c r="O21">
        <f t="shared" si="4"/>
        <v>1.2861910955986682</v>
      </c>
      <c r="P21">
        <f t="shared" si="5"/>
        <v>29.361896514892578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29.747430801391602</v>
      </c>
      <c r="V21" s="1">
        <v>29.361896514892578</v>
      </c>
      <c r="W21" s="1">
        <v>30.115936279296875</v>
      </c>
      <c r="X21" s="1">
        <v>418.50839233398438</v>
      </c>
      <c r="Y21" s="1">
        <v>420.7891845703125</v>
      </c>
      <c r="Z21" s="1">
        <v>28.362127304077148</v>
      </c>
      <c r="AA21" s="1">
        <v>28.331333160400391</v>
      </c>
      <c r="AB21" s="1">
        <v>67.243690490722656</v>
      </c>
      <c r="AC21" s="1">
        <v>67.172584533691406</v>
      </c>
      <c r="AD21" s="1">
        <v>299.58868408203125</v>
      </c>
      <c r="AE21" s="1">
        <v>0.18006794154644012</v>
      </c>
      <c r="AF21" s="1">
        <v>7.5304925441741943E-2</v>
      </c>
      <c r="AG21" s="1">
        <v>99.5567626953125</v>
      </c>
      <c r="AH21" s="1">
        <v>9.5323848724365234</v>
      </c>
      <c r="AI21" s="1">
        <v>-1.176926851272583</v>
      </c>
      <c r="AJ21" s="1">
        <v>5.919855460524559E-2</v>
      </c>
      <c r="AK21" s="1">
        <v>1.0897892061620951E-3</v>
      </c>
      <c r="AL21" s="1">
        <v>7.202882319688797E-2</v>
      </c>
      <c r="AM21" s="1">
        <v>1.0032681748270988E-3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89</v>
      </c>
      <c r="AV21">
        <f t="shared" si="8"/>
        <v>0.49931447347005203</v>
      </c>
      <c r="AW21">
        <f t="shared" si="9"/>
        <v>-1.582428471830067E-5</v>
      </c>
      <c r="AX21">
        <f t="shared" si="10"/>
        <v>302.51189651489256</v>
      </c>
      <c r="AY21">
        <f t="shared" si="11"/>
        <v>302.89743080139158</v>
      </c>
      <c r="AZ21">
        <f t="shared" si="12"/>
        <v>2.8810870003457278E-2</v>
      </c>
      <c r="BA21">
        <f t="shared" si="13"/>
        <v>6.028972614060954E-2</v>
      </c>
      <c r="BB21">
        <f t="shared" si="14"/>
        <v>4.1067669078904876</v>
      </c>
      <c r="BC21">
        <f t="shared" si="15"/>
        <v>41.250506713029644</v>
      </c>
      <c r="BD21">
        <f t="shared" si="16"/>
        <v>12.919173552629253</v>
      </c>
      <c r="BE21">
        <f t="shared" si="17"/>
        <v>29.55466365814209</v>
      </c>
      <c r="BF21">
        <f t="shared" si="18"/>
        <v>4.1526756911402716</v>
      </c>
      <c r="BG21">
        <f t="shared" si="19"/>
        <v>-1.1822538983155034E-3</v>
      </c>
      <c r="BH21">
        <f t="shared" si="20"/>
        <v>2.8205758122918194</v>
      </c>
      <c r="BI21">
        <f t="shared" si="21"/>
        <v>1.3320998788484522</v>
      </c>
      <c r="BJ21">
        <f t="shared" si="22"/>
        <v>-7.3886447191370461E-4</v>
      </c>
      <c r="BK21">
        <f t="shared" si="23"/>
        <v>-109.93141919049762</v>
      </c>
      <c r="BL21">
        <f t="shared" si="24"/>
        <v>-2.624136969750591</v>
      </c>
      <c r="BM21">
        <f t="shared" si="25"/>
        <v>67.538782895099672</v>
      </c>
      <c r="BN21">
        <f t="shared" si="26"/>
        <v>421.3273658129533</v>
      </c>
      <c r="BO21">
        <f t="shared" si="27"/>
        <v>-1.8148749058044269E-3</v>
      </c>
    </row>
    <row r="22" spans="1:67" x14ac:dyDescent="0.25">
      <c r="A22" s="1">
        <v>5</v>
      </c>
      <c r="B22" s="1" t="s">
        <v>98</v>
      </c>
      <c r="C22" s="1" t="s">
        <v>83</v>
      </c>
      <c r="D22" s="1" t="s">
        <v>84</v>
      </c>
      <c r="E22" s="1" t="s">
        <v>85</v>
      </c>
      <c r="F22" s="1" t="s">
        <v>86</v>
      </c>
      <c r="G22" s="1" t="s">
        <v>87</v>
      </c>
      <c r="H22" s="1" t="s">
        <v>88</v>
      </c>
      <c r="I22" s="1">
        <v>120.0000339075923</v>
      </c>
      <c r="J22" s="1">
        <v>0</v>
      </c>
      <c r="K22">
        <f t="shared" si="0"/>
        <v>-1.2131144018750262</v>
      </c>
      <c r="L22">
        <f t="shared" si="1"/>
        <v>-1.1871691736953167E-3</v>
      </c>
      <c r="M22">
        <f t="shared" si="2"/>
        <v>-1205.4409985718096</v>
      </c>
      <c r="N22">
        <f t="shared" si="3"/>
        <v>-1.5900474704136545E-2</v>
      </c>
      <c r="O22">
        <f t="shared" si="4"/>
        <v>1.2864954130800168</v>
      </c>
      <c r="P22">
        <f t="shared" si="5"/>
        <v>29.363466262817383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29.747529983520508</v>
      </c>
      <c r="V22" s="1">
        <v>29.363466262817383</v>
      </c>
      <c r="W22" s="1">
        <v>30.116239547729492</v>
      </c>
      <c r="X22" s="1">
        <v>418.09115600585938</v>
      </c>
      <c r="Y22" s="1">
        <v>420.53414916992188</v>
      </c>
      <c r="Z22" s="1">
        <v>28.362882614135742</v>
      </c>
      <c r="AA22" s="1">
        <v>28.331939697265625</v>
      </c>
      <c r="AB22" s="1">
        <v>67.246505737304688</v>
      </c>
      <c r="AC22" s="1">
        <v>67.173545837402344</v>
      </c>
      <c r="AD22" s="1">
        <v>299.58358764648438</v>
      </c>
      <c r="AE22" s="1">
        <v>0.15707677602767944</v>
      </c>
      <c r="AF22" s="1">
        <v>0.11317498981952667</v>
      </c>
      <c r="AG22" s="1">
        <v>99.557022094726563</v>
      </c>
      <c r="AH22" s="1">
        <v>9.5323848724365234</v>
      </c>
      <c r="AI22" s="1">
        <v>-1.176926851272583</v>
      </c>
      <c r="AJ22" s="1">
        <v>5.919855460524559E-2</v>
      </c>
      <c r="AK22" s="1">
        <v>1.0897892061620951E-3</v>
      </c>
      <c r="AL22" s="1">
        <v>7.202882319688797E-2</v>
      </c>
      <c r="AM22" s="1">
        <v>1.0032681748270988E-3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89</v>
      </c>
      <c r="AV22">
        <f t="shared" si="8"/>
        <v>0.49930597941080718</v>
      </c>
      <c r="AW22">
        <f t="shared" si="9"/>
        <v>-1.5900474704136544E-5</v>
      </c>
      <c r="AX22">
        <f t="shared" si="10"/>
        <v>302.51346626281736</v>
      </c>
      <c r="AY22">
        <f t="shared" si="11"/>
        <v>302.89752998352049</v>
      </c>
      <c r="AZ22">
        <f t="shared" si="12"/>
        <v>2.5132283602678385E-2</v>
      </c>
      <c r="BA22">
        <f t="shared" si="13"/>
        <v>6.0087786239711047E-2</v>
      </c>
      <c r="BB22">
        <f t="shared" si="14"/>
        <v>4.107138959507151</v>
      </c>
      <c r="BC22">
        <f t="shared" si="15"/>
        <v>41.25413630390922</v>
      </c>
      <c r="BD22">
        <f t="shared" si="16"/>
        <v>12.922196606643595</v>
      </c>
      <c r="BE22">
        <f t="shared" si="17"/>
        <v>29.555498123168945</v>
      </c>
      <c r="BF22">
        <f t="shared" si="18"/>
        <v>4.1528753930342575</v>
      </c>
      <c r="BG22">
        <f t="shared" si="19"/>
        <v>-1.1876656384904229E-3</v>
      </c>
      <c r="BH22">
        <f t="shared" si="20"/>
        <v>2.8206435464271342</v>
      </c>
      <c r="BI22">
        <f t="shared" si="21"/>
        <v>1.3322318466071232</v>
      </c>
      <c r="BJ22">
        <f t="shared" si="22"/>
        <v>-7.4224640382677975E-4</v>
      </c>
      <c r="BK22">
        <f t="shared" si="23"/>
        <v>-120.0101161287029</v>
      </c>
      <c r="BL22">
        <f t="shared" si="24"/>
        <v>-2.8664521084701176</v>
      </c>
      <c r="BM22">
        <f t="shared" si="25"/>
        <v>67.533910615864045</v>
      </c>
      <c r="BN22">
        <f t="shared" si="26"/>
        <v>421.11080565699348</v>
      </c>
      <c r="BO22">
        <f t="shared" si="27"/>
        <v>-1.945482245586847E-3</v>
      </c>
    </row>
    <row r="23" spans="1:67" x14ac:dyDescent="0.25">
      <c r="A23" s="1">
        <v>6</v>
      </c>
      <c r="B23" s="1" t="s">
        <v>99</v>
      </c>
      <c r="C23" s="1" t="s">
        <v>83</v>
      </c>
      <c r="D23" s="1" t="s">
        <v>84</v>
      </c>
      <c r="E23" s="1" t="s">
        <v>85</v>
      </c>
      <c r="F23" s="1" t="s">
        <v>86</v>
      </c>
      <c r="G23" s="1" t="s">
        <v>87</v>
      </c>
      <c r="H23" s="1" t="s">
        <v>88</v>
      </c>
      <c r="I23" s="1">
        <v>125.50003378465772</v>
      </c>
      <c r="J23" s="1">
        <v>0</v>
      </c>
      <c r="K23">
        <f t="shared" si="0"/>
        <v>-1.0914261133786076</v>
      </c>
      <c r="L23">
        <f t="shared" si="1"/>
        <v>-1.1442535901660766E-3</v>
      </c>
      <c r="M23">
        <f t="shared" si="2"/>
        <v>-1098.1407574417512</v>
      </c>
      <c r="N23">
        <f t="shared" si="3"/>
        <v>-1.5328834164075775E-2</v>
      </c>
      <c r="O23">
        <f t="shared" si="4"/>
        <v>1.2867805424166789</v>
      </c>
      <c r="P23">
        <f t="shared" si="5"/>
        <v>29.36512565612793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29.747776031494141</v>
      </c>
      <c r="V23" s="1">
        <v>29.36512565612793</v>
      </c>
      <c r="W23" s="1">
        <v>30.115917205810547</v>
      </c>
      <c r="X23" s="1">
        <v>418.002685546875</v>
      </c>
      <c r="Y23" s="1">
        <v>420.20150756835938</v>
      </c>
      <c r="Z23" s="1">
        <v>28.362766265869141</v>
      </c>
      <c r="AA23" s="1">
        <v>28.332935333251953</v>
      </c>
      <c r="AB23" s="1">
        <v>67.24560546875</v>
      </c>
      <c r="AC23" s="1">
        <v>67.174758911132813</v>
      </c>
      <c r="AD23" s="1">
        <v>299.57876586914063</v>
      </c>
      <c r="AE23" s="1">
        <v>0.14175467193126678</v>
      </c>
      <c r="AF23" s="1">
        <v>0.15252202749252319</v>
      </c>
      <c r="AG23" s="1">
        <v>99.557342529296875</v>
      </c>
      <c r="AH23" s="1">
        <v>9.5323848724365234</v>
      </c>
      <c r="AI23" s="1">
        <v>-1.176926851272583</v>
      </c>
      <c r="AJ23" s="1">
        <v>5.919855460524559E-2</v>
      </c>
      <c r="AK23" s="1">
        <v>1.0897892061620951E-3</v>
      </c>
      <c r="AL23" s="1">
        <v>7.202882319688797E-2</v>
      </c>
      <c r="AM23" s="1">
        <v>1.0032681748270988E-3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89</v>
      </c>
      <c r="AV23">
        <f t="shared" si="8"/>
        <v>0.49929794311523434</v>
      </c>
      <c r="AW23">
        <f t="shared" si="9"/>
        <v>-1.5328834164075775E-5</v>
      </c>
      <c r="AX23">
        <f t="shared" si="10"/>
        <v>302.51512565612791</v>
      </c>
      <c r="AY23">
        <f t="shared" si="11"/>
        <v>302.89777603149412</v>
      </c>
      <c r="AZ23">
        <f t="shared" si="12"/>
        <v>2.2680747002048474E-2</v>
      </c>
      <c r="BA23">
        <f t="shared" si="13"/>
        <v>5.9584621916323681E-2</v>
      </c>
      <c r="BB23">
        <f t="shared" si="14"/>
        <v>4.1075322902496616</v>
      </c>
      <c r="BC23">
        <f t="shared" si="15"/>
        <v>41.257954319551395</v>
      </c>
      <c r="BD23">
        <f t="shared" si="16"/>
        <v>12.925018986299442</v>
      </c>
      <c r="BE23">
        <f t="shared" si="17"/>
        <v>29.556450843811035</v>
      </c>
      <c r="BF23">
        <f t="shared" si="18"/>
        <v>4.1531034057747016</v>
      </c>
      <c r="BG23">
        <f t="shared" si="19"/>
        <v>-1.1447148028447655E-3</v>
      </c>
      <c r="BH23">
        <f t="shared" si="20"/>
        <v>2.8207517478329827</v>
      </c>
      <c r="BI23">
        <f t="shared" si="21"/>
        <v>1.3323516579417189</v>
      </c>
      <c r="BJ23">
        <f t="shared" si="22"/>
        <v>-7.1540530040113237E-4</v>
      </c>
      <c r="BK23">
        <f t="shared" si="23"/>
        <v>-109.32797553400995</v>
      </c>
      <c r="BL23">
        <f t="shared" si="24"/>
        <v>-2.6133670100245965</v>
      </c>
      <c r="BM23">
        <f t="shared" si="25"/>
        <v>67.53023455409361</v>
      </c>
      <c r="BN23">
        <f t="shared" si="26"/>
        <v>420.72031927108611</v>
      </c>
      <c r="BO23">
        <f t="shared" si="27"/>
        <v>-1.7518588491902546E-3</v>
      </c>
    </row>
    <row r="24" spans="1:67" x14ac:dyDescent="0.25">
      <c r="A24" s="1">
        <v>7</v>
      </c>
      <c r="B24" s="1" t="s">
        <v>100</v>
      </c>
      <c r="C24" s="1" t="s">
        <v>83</v>
      </c>
      <c r="D24" s="1" t="s">
        <v>84</v>
      </c>
      <c r="E24" s="1" t="s">
        <v>85</v>
      </c>
      <c r="F24" s="1" t="s">
        <v>86</v>
      </c>
      <c r="G24" s="1" t="s">
        <v>87</v>
      </c>
      <c r="H24" s="1" t="s">
        <v>88</v>
      </c>
      <c r="I24" s="1">
        <v>130.50003367289901</v>
      </c>
      <c r="J24" s="1">
        <v>0</v>
      </c>
      <c r="K24">
        <f t="shared" si="0"/>
        <v>-0.9899400464363971</v>
      </c>
      <c r="L24">
        <f t="shared" si="1"/>
        <v>-1.1338192526917856E-3</v>
      </c>
      <c r="M24">
        <f t="shared" si="2"/>
        <v>-970.59643534859413</v>
      </c>
      <c r="N24">
        <f t="shared" si="3"/>
        <v>-1.5187847383559666E-2</v>
      </c>
      <c r="O24">
        <f t="shared" si="4"/>
        <v>1.2866880337511155</v>
      </c>
      <c r="P24">
        <f t="shared" si="5"/>
        <v>29.365280151367188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29.748132705688477</v>
      </c>
      <c r="V24" s="1">
        <v>29.365280151367188</v>
      </c>
      <c r="W24" s="1">
        <v>30.115556716918945</v>
      </c>
      <c r="X24" s="1">
        <v>417.99566650390625</v>
      </c>
      <c r="Y24" s="1">
        <v>419.9910888671875</v>
      </c>
      <c r="Z24" s="1">
        <v>28.363662719726563</v>
      </c>
      <c r="AA24" s="1">
        <v>28.3341064453125</v>
      </c>
      <c r="AB24" s="1">
        <v>67.246574401855469</v>
      </c>
      <c r="AC24" s="1">
        <v>67.176429748535156</v>
      </c>
      <c r="AD24" s="1">
        <v>299.58132934570313</v>
      </c>
      <c r="AE24" s="1">
        <v>0.14528632164001465</v>
      </c>
      <c r="AF24" s="1">
        <v>0.14223302900791168</v>
      </c>
      <c r="AG24" s="1">
        <v>99.557785034179688</v>
      </c>
      <c r="AH24" s="1">
        <v>9.5323848724365234</v>
      </c>
      <c r="AI24" s="1">
        <v>-1.176926851272583</v>
      </c>
      <c r="AJ24" s="1">
        <v>5.919855460524559E-2</v>
      </c>
      <c r="AK24" s="1">
        <v>1.0897892061620951E-3</v>
      </c>
      <c r="AL24" s="1">
        <v>7.202882319688797E-2</v>
      </c>
      <c r="AM24" s="1">
        <v>1.0032681748270988E-3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89</v>
      </c>
      <c r="AV24">
        <f t="shared" si="8"/>
        <v>0.49930221557617177</v>
      </c>
      <c r="AW24">
        <f t="shared" si="9"/>
        <v>-1.5187847383559665E-5</v>
      </c>
      <c r="AX24">
        <f t="shared" si="10"/>
        <v>302.51528015136716</v>
      </c>
      <c r="AY24">
        <f t="shared" si="11"/>
        <v>302.89813270568845</v>
      </c>
      <c r="AZ24">
        <f t="shared" si="12"/>
        <v>2.3245810942817968E-2</v>
      </c>
      <c r="BA24">
        <f t="shared" si="13"/>
        <v>5.9548170673937396E-2</v>
      </c>
      <c r="BB24">
        <f t="shared" si="14"/>
        <v>4.1075689123691026</v>
      </c>
      <c r="BC24">
        <f t="shared" si="15"/>
        <v>41.258138788030614</v>
      </c>
      <c r="BD24">
        <f t="shared" si="16"/>
        <v>12.924032342718114</v>
      </c>
      <c r="BE24">
        <f t="shared" si="17"/>
        <v>29.556706428527832</v>
      </c>
      <c r="BF24">
        <f t="shared" si="18"/>
        <v>4.1531645762141816</v>
      </c>
      <c r="BG24">
        <f t="shared" si="19"/>
        <v>-1.1342720905505679E-3</v>
      </c>
      <c r="BH24">
        <f t="shared" si="20"/>
        <v>2.8208808786179871</v>
      </c>
      <c r="BI24">
        <f t="shared" si="21"/>
        <v>1.3322836975961945</v>
      </c>
      <c r="BJ24">
        <f t="shared" si="22"/>
        <v>-7.0887935803023083E-4</v>
      </c>
      <c r="BK24">
        <f t="shared" si="23"/>
        <v>-96.63043126537643</v>
      </c>
      <c r="BL24">
        <f t="shared" si="24"/>
        <v>-2.3109929259844915</v>
      </c>
      <c r="BM24">
        <f t="shared" si="25"/>
        <v>67.532954863092826</v>
      </c>
      <c r="BN24">
        <f t="shared" si="26"/>
        <v>420.46165895415305</v>
      </c>
      <c r="BO24">
        <f t="shared" si="27"/>
        <v>-1.5900041073768131E-3</v>
      </c>
    </row>
    <row r="25" spans="1:67" x14ac:dyDescent="0.25">
      <c r="A25" s="1">
        <v>8</v>
      </c>
      <c r="B25" s="1" t="s">
        <v>101</v>
      </c>
      <c r="C25" s="1" t="s">
        <v>83</v>
      </c>
      <c r="D25" s="1" t="s">
        <v>84</v>
      </c>
      <c r="E25" s="1" t="s">
        <v>85</v>
      </c>
      <c r="F25" s="1" t="s">
        <v>86</v>
      </c>
      <c r="G25" s="1" t="s">
        <v>87</v>
      </c>
      <c r="H25" s="1" t="s">
        <v>88</v>
      </c>
      <c r="I25" s="1">
        <v>135.5000335611403</v>
      </c>
      <c r="J25" s="1">
        <v>0</v>
      </c>
      <c r="K25">
        <f t="shared" si="0"/>
        <v>-0.91940901001354525</v>
      </c>
      <c r="L25">
        <f t="shared" si="1"/>
        <v>-1.1632208893774824E-3</v>
      </c>
      <c r="M25">
        <f t="shared" si="2"/>
        <v>-839.81868274730709</v>
      </c>
      <c r="N25">
        <f t="shared" si="3"/>
        <v>-1.5577951993334133E-2</v>
      </c>
      <c r="O25">
        <f t="shared" si="4"/>
        <v>1.2863753829283011</v>
      </c>
      <c r="P25">
        <f t="shared" si="5"/>
        <v>29.36431884765625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29.749134063720703</v>
      </c>
      <c r="V25" s="1">
        <v>29.36431884765625</v>
      </c>
      <c r="W25" s="1">
        <v>30.115528106689453</v>
      </c>
      <c r="X25" s="1">
        <v>418.02484130859375</v>
      </c>
      <c r="Y25" s="1">
        <v>419.87921142578125</v>
      </c>
      <c r="Z25" s="1">
        <v>28.365091323852539</v>
      </c>
      <c r="AA25" s="1">
        <v>28.33477783203125</v>
      </c>
      <c r="AB25" s="1">
        <v>67.246719360351563</v>
      </c>
      <c r="AC25" s="1">
        <v>67.174842834472656</v>
      </c>
      <c r="AD25" s="1">
        <v>299.600341796875</v>
      </c>
      <c r="AE25" s="1">
        <v>0.17988447844982147</v>
      </c>
      <c r="AF25" s="1">
        <v>0.12215039879083633</v>
      </c>
      <c r="AG25" s="1">
        <v>99.558418273925781</v>
      </c>
      <c r="AH25" s="1">
        <v>9.5323848724365234</v>
      </c>
      <c r="AI25" s="1">
        <v>-1.176926851272583</v>
      </c>
      <c r="AJ25" s="1">
        <v>5.919855460524559E-2</v>
      </c>
      <c r="AK25" s="1">
        <v>1.0897892061620951E-3</v>
      </c>
      <c r="AL25" s="1">
        <v>7.202882319688797E-2</v>
      </c>
      <c r="AM25" s="1">
        <v>1.0032681748270988E-3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89</v>
      </c>
      <c r="AV25">
        <f t="shared" si="8"/>
        <v>0.49933390299479163</v>
      </c>
      <c r="AW25">
        <f t="shared" si="9"/>
        <v>-1.5577951993334133E-5</v>
      </c>
      <c r="AX25">
        <f t="shared" si="10"/>
        <v>302.51431884765623</v>
      </c>
      <c r="AY25">
        <f t="shared" si="11"/>
        <v>302.89913406372068</v>
      </c>
      <c r="AZ25">
        <f t="shared" si="12"/>
        <v>2.8781515908654409E-2</v>
      </c>
      <c r="BA25">
        <f t="shared" si="13"/>
        <v>6.0070361195967759E-2</v>
      </c>
      <c r="BB25">
        <f t="shared" si="14"/>
        <v>4.1073410460284281</v>
      </c>
      <c r="BC25">
        <f t="shared" si="15"/>
        <v>41.255587596093171</v>
      </c>
      <c r="BD25">
        <f t="shared" si="16"/>
        <v>12.920809764061921</v>
      </c>
      <c r="BE25">
        <f t="shared" si="17"/>
        <v>29.556726455688477</v>
      </c>
      <c r="BF25">
        <f t="shared" si="18"/>
        <v>4.1531693694534413</v>
      </c>
      <c r="BG25">
        <f t="shared" si="19"/>
        <v>-1.1636975222122869E-3</v>
      </c>
      <c r="BH25">
        <f t="shared" si="20"/>
        <v>2.820965663100127</v>
      </c>
      <c r="BI25">
        <f t="shared" si="21"/>
        <v>1.3322037063533143</v>
      </c>
      <c r="BJ25">
        <f t="shared" si="22"/>
        <v>-7.2726811387801465E-4</v>
      </c>
      <c r="BK25">
        <f t="shared" si="23"/>
        <v>-83.611019691213784</v>
      </c>
      <c r="BL25">
        <f t="shared" si="24"/>
        <v>-2.00014351721663</v>
      </c>
      <c r="BM25">
        <f t="shared" si="25"/>
        <v>67.538738643612817</v>
      </c>
      <c r="BN25">
        <f t="shared" si="26"/>
        <v>420.31625443596801</v>
      </c>
      <c r="BO25">
        <f t="shared" si="27"/>
        <v>-1.4773572084956672E-3</v>
      </c>
    </row>
    <row r="26" spans="1:67" x14ac:dyDescent="0.25">
      <c r="A26" s="1">
        <v>9</v>
      </c>
      <c r="B26" s="1" t="s">
        <v>102</v>
      </c>
      <c r="C26" s="1" t="s">
        <v>83</v>
      </c>
      <c r="D26" s="1" t="s">
        <v>84</v>
      </c>
      <c r="E26" s="1" t="s">
        <v>85</v>
      </c>
      <c r="F26" s="1" t="s">
        <v>86</v>
      </c>
      <c r="G26" s="1" t="s">
        <v>87</v>
      </c>
      <c r="H26" s="1" t="s">
        <v>88</v>
      </c>
      <c r="I26" s="1">
        <v>141.00003343820572</v>
      </c>
      <c r="J26" s="1">
        <v>0</v>
      </c>
      <c r="K26">
        <f t="shared" si="0"/>
        <v>-0.876022345666292</v>
      </c>
      <c r="L26">
        <f t="shared" si="1"/>
        <v>-1.1987596184362215E-3</v>
      </c>
      <c r="M26">
        <f t="shared" si="2"/>
        <v>-745.50789219196736</v>
      </c>
      <c r="N26">
        <f t="shared" si="3"/>
        <v>-1.6053156524681266E-2</v>
      </c>
      <c r="O26">
        <f t="shared" si="4"/>
        <v>1.2863089758939052</v>
      </c>
      <c r="P26">
        <f t="shared" si="5"/>
        <v>29.364351272583008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29.749128341674805</v>
      </c>
      <c r="V26" s="1">
        <v>29.364351272583008</v>
      </c>
      <c r="W26" s="1">
        <v>30.115245819091797</v>
      </c>
      <c r="X26" s="1">
        <v>418.05221557617188</v>
      </c>
      <c r="Y26" s="1">
        <v>419.82000732421875</v>
      </c>
      <c r="Z26" s="1">
        <v>28.366567611694336</v>
      </c>
      <c r="AA26" s="1">
        <v>28.335330963134766</v>
      </c>
      <c r="AB26" s="1">
        <v>67.250442504882813</v>
      </c>
      <c r="AC26" s="1">
        <v>67.176338195800781</v>
      </c>
      <c r="AD26" s="1">
        <v>299.61508178710938</v>
      </c>
      <c r="AE26" s="1">
        <v>0.18849186599254608</v>
      </c>
      <c r="AF26" s="1">
        <v>0.10446478426456451</v>
      </c>
      <c r="AG26" s="1">
        <v>99.559089660644531</v>
      </c>
      <c r="AH26" s="1">
        <v>9.5323848724365234</v>
      </c>
      <c r="AI26" s="1">
        <v>-1.176926851272583</v>
      </c>
      <c r="AJ26" s="1">
        <v>5.919855460524559E-2</v>
      </c>
      <c r="AK26" s="1">
        <v>1.0897892061620951E-3</v>
      </c>
      <c r="AL26" s="1">
        <v>7.202882319688797E-2</v>
      </c>
      <c r="AM26" s="1">
        <v>1.0032681748270988E-3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89</v>
      </c>
      <c r="AV26">
        <f t="shared" si="8"/>
        <v>0.49935846964518221</v>
      </c>
      <c r="AW26">
        <f t="shared" si="9"/>
        <v>-1.6053156524681265E-5</v>
      </c>
      <c r="AX26">
        <f t="shared" si="10"/>
        <v>302.51435127258299</v>
      </c>
      <c r="AY26">
        <f t="shared" si="11"/>
        <v>302.89912834167478</v>
      </c>
      <c r="AZ26">
        <f t="shared" si="12"/>
        <v>3.015869788470793E-2</v>
      </c>
      <c r="BA26">
        <f t="shared" si="13"/>
        <v>6.0317613871047844E-2</v>
      </c>
      <c r="BB26">
        <f t="shared" si="14"/>
        <v>4.1073487318166766</v>
      </c>
      <c r="BC26">
        <f t="shared" si="15"/>
        <v>41.255386583152955</v>
      </c>
      <c r="BD26">
        <f t="shared" si="16"/>
        <v>12.920055620018189</v>
      </c>
      <c r="BE26">
        <f t="shared" si="17"/>
        <v>29.556739807128906</v>
      </c>
      <c r="BF26">
        <f t="shared" si="18"/>
        <v>4.1531725649489601</v>
      </c>
      <c r="BG26">
        <f t="shared" si="19"/>
        <v>-1.1992658266854837E-3</v>
      </c>
      <c r="BH26">
        <f t="shared" si="20"/>
        <v>2.8210397559227713</v>
      </c>
      <c r="BI26">
        <f t="shared" si="21"/>
        <v>1.3321328090261888</v>
      </c>
      <c r="BJ26">
        <f t="shared" si="22"/>
        <v>-7.494956455877537E-4</v>
      </c>
      <c r="BK26">
        <f t="shared" si="23"/>
        <v>-74.222087081458199</v>
      </c>
      <c r="BL26">
        <f t="shared" si="24"/>
        <v>-1.7757798084554512</v>
      </c>
      <c r="BM26">
        <f t="shared" si="25"/>
        <v>67.540062863559228</v>
      </c>
      <c r="BN26">
        <f t="shared" si="26"/>
        <v>420.23642639208845</v>
      </c>
      <c r="BO26">
        <f t="shared" si="27"/>
        <v>-1.4079361183454485E-3</v>
      </c>
    </row>
    <row r="27" spans="1:67" x14ac:dyDescent="0.25">
      <c r="A27" s="1">
        <v>10</v>
      </c>
      <c r="B27" s="1" t="s">
        <v>103</v>
      </c>
      <c r="C27" s="1" t="s">
        <v>83</v>
      </c>
      <c r="D27" s="1" t="s">
        <v>84</v>
      </c>
      <c r="E27" s="1" t="s">
        <v>85</v>
      </c>
      <c r="F27" s="1" t="s">
        <v>86</v>
      </c>
      <c r="G27" s="1" t="s">
        <v>87</v>
      </c>
      <c r="H27" s="1" t="s">
        <v>88</v>
      </c>
      <c r="I27" s="1">
        <v>146.00003332644701</v>
      </c>
      <c r="J27" s="1">
        <v>0</v>
      </c>
      <c r="K27">
        <f t="shared" si="0"/>
        <v>-0.86110141452418054</v>
      </c>
      <c r="L27">
        <f t="shared" si="1"/>
        <v>-1.1944608988359231E-3</v>
      </c>
      <c r="M27">
        <f t="shared" si="2"/>
        <v>-729.94339907637618</v>
      </c>
      <c r="N27">
        <f t="shared" si="3"/>
        <v>-1.5988911665714749E-2</v>
      </c>
      <c r="O27">
        <f t="shared" si="4"/>
        <v>1.2857898600363931</v>
      </c>
      <c r="P27">
        <f t="shared" si="5"/>
        <v>29.362552642822266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29.748355865478516</v>
      </c>
      <c r="V27" s="1">
        <v>29.362552642822266</v>
      </c>
      <c r="W27" s="1">
        <v>30.11475944519043</v>
      </c>
      <c r="X27" s="1">
        <v>418.04254150390625</v>
      </c>
      <c r="Y27" s="1">
        <v>419.78045654296875</v>
      </c>
      <c r="Z27" s="1">
        <v>28.367082595825195</v>
      </c>
      <c r="AA27" s="1">
        <v>28.335969924926758</v>
      </c>
      <c r="AB27" s="1">
        <v>67.254837036132813</v>
      </c>
      <c r="AC27" s="1">
        <v>67.180747985839844</v>
      </c>
      <c r="AD27" s="1">
        <v>299.60494995117188</v>
      </c>
      <c r="AE27" s="1">
        <v>0.20189507305622101</v>
      </c>
      <c r="AF27" s="1">
        <v>0.14946539700031281</v>
      </c>
      <c r="AG27" s="1">
        <v>99.56011962890625</v>
      </c>
      <c r="AH27" s="1">
        <v>9.5323848724365234</v>
      </c>
      <c r="AI27" s="1">
        <v>-1.176926851272583</v>
      </c>
      <c r="AJ27" s="1">
        <v>5.919855460524559E-2</v>
      </c>
      <c r="AK27" s="1">
        <v>1.0897892061620951E-3</v>
      </c>
      <c r="AL27" s="1">
        <v>7.202882319688797E-2</v>
      </c>
      <c r="AM27" s="1">
        <v>1.0032681748270988E-3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89</v>
      </c>
      <c r="AV27">
        <f t="shared" si="8"/>
        <v>0.49934158325195305</v>
      </c>
      <c r="AW27">
        <f t="shared" si="9"/>
        <v>-1.5988911665714749E-5</v>
      </c>
      <c r="AX27">
        <f t="shared" si="10"/>
        <v>302.51255264282224</v>
      </c>
      <c r="AY27">
        <f t="shared" si="11"/>
        <v>302.89835586547849</v>
      </c>
      <c r="AZ27">
        <f t="shared" si="12"/>
        <v>3.2303210966962315E-2</v>
      </c>
      <c r="BA27">
        <f t="shared" si="13"/>
        <v>6.0447926072023275E-2</v>
      </c>
      <c r="BB27">
        <f t="shared" si="14"/>
        <v>4.1069224155631909</v>
      </c>
      <c r="BC27">
        <f t="shared" si="15"/>
        <v>41.250677790174016</v>
      </c>
      <c r="BD27">
        <f t="shared" si="16"/>
        <v>12.914707865247259</v>
      </c>
      <c r="BE27">
        <f t="shared" si="17"/>
        <v>29.555454254150391</v>
      </c>
      <c r="BF27">
        <f t="shared" si="18"/>
        <v>4.1528648942119206</v>
      </c>
      <c r="BG27">
        <f t="shared" si="19"/>
        <v>-1.1949634823353633E-3</v>
      </c>
      <c r="BH27">
        <f t="shared" si="20"/>
        <v>2.8211325555267979</v>
      </c>
      <c r="BI27">
        <f t="shared" si="21"/>
        <v>1.3317323386851228</v>
      </c>
      <c r="BJ27">
        <f t="shared" si="22"/>
        <v>-7.4680700620635297E-4</v>
      </c>
      <c r="BK27">
        <f t="shared" si="23"/>
        <v>-72.673252134374479</v>
      </c>
      <c r="BL27">
        <f t="shared" si="24"/>
        <v>-1.7388694201909782</v>
      </c>
      <c r="BM27">
        <f t="shared" si="25"/>
        <v>67.549912154481561</v>
      </c>
      <c r="BN27">
        <f t="shared" si="26"/>
        <v>420.18978291478032</v>
      </c>
      <c r="BO27">
        <f t="shared" si="27"/>
        <v>-1.3843107869903934E-3</v>
      </c>
    </row>
    <row r="28" spans="1:67" x14ac:dyDescent="0.25">
      <c r="A28" s="1">
        <v>11</v>
      </c>
      <c r="B28" s="1" t="s">
        <v>104</v>
      </c>
      <c r="C28" s="1" t="s">
        <v>83</v>
      </c>
      <c r="D28" s="1" t="s">
        <v>84</v>
      </c>
      <c r="E28" s="1" t="s">
        <v>85</v>
      </c>
      <c r="F28" s="1" t="s">
        <v>86</v>
      </c>
      <c r="G28" s="1" t="s">
        <v>87</v>
      </c>
      <c r="H28" s="1" t="s">
        <v>88</v>
      </c>
      <c r="I28" s="1">
        <v>151.0000332146883</v>
      </c>
      <c r="J28" s="1">
        <v>0</v>
      </c>
      <c r="K28">
        <f t="shared" si="0"/>
        <v>-0.84065328456634292</v>
      </c>
      <c r="L28">
        <f t="shared" si="1"/>
        <v>-1.2062583090420046E-3</v>
      </c>
      <c r="M28">
        <f t="shared" si="2"/>
        <v>-691.9715225413164</v>
      </c>
      <c r="N28">
        <f t="shared" si="3"/>
        <v>-1.6140652091333321E-2</v>
      </c>
      <c r="O28">
        <f t="shared" si="4"/>
        <v>1.2852922973149936</v>
      </c>
      <c r="P28">
        <f t="shared" si="5"/>
        <v>29.360708236694336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29.746503829956055</v>
      </c>
      <c r="V28" s="1">
        <v>29.360708236694336</v>
      </c>
      <c r="W28" s="1">
        <v>30.114280700683594</v>
      </c>
      <c r="X28" s="1">
        <v>418.06878662109375</v>
      </c>
      <c r="Y28" s="1">
        <v>419.76589965820313</v>
      </c>
      <c r="Z28" s="1">
        <v>28.368043899536133</v>
      </c>
      <c r="AA28" s="1">
        <v>28.336635589599609</v>
      </c>
      <c r="AB28" s="1">
        <v>67.263015747070313</v>
      </c>
      <c r="AC28" s="1">
        <v>67.1888427734375</v>
      </c>
      <c r="AD28" s="1">
        <v>299.60122680664063</v>
      </c>
      <c r="AE28" s="1">
        <v>0.16851383447647095</v>
      </c>
      <c r="AF28" s="1">
        <v>0.15778076648712158</v>
      </c>
      <c r="AG28" s="1">
        <v>99.559913635253906</v>
      </c>
      <c r="AH28" s="1">
        <v>9.5323848724365234</v>
      </c>
      <c r="AI28" s="1">
        <v>-1.176926851272583</v>
      </c>
      <c r="AJ28" s="1">
        <v>5.919855460524559E-2</v>
      </c>
      <c r="AK28" s="1">
        <v>1.0897892061620951E-3</v>
      </c>
      <c r="AL28" s="1">
        <v>7.202882319688797E-2</v>
      </c>
      <c r="AM28" s="1">
        <v>1.0032681748270988E-3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89</v>
      </c>
      <c r="AV28">
        <f t="shared" si="8"/>
        <v>0.49933537801106764</v>
      </c>
      <c r="AW28">
        <f t="shared" si="9"/>
        <v>-1.6140652091333321E-5</v>
      </c>
      <c r="AX28">
        <f t="shared" si="10"/>
        <v>302.51070823669431</v>
      </c>
      <c r="AY28">
        <f t="shared" si="11"/>
        <v>302.89650382995603</v>
      </c>
      <c r="AZ28">
        <f t="shared" si="12"/>
        <v>2.6962212913582917E-2</v>
      </c>
      <c r="BA28">
        <f t="shared" si="13"/>
        <v>6.0461355452375007E-2</v>
      </c>
      <c r="BB28">
        <f t="shared" si="14"/>
        <v>4.1064852893291928</v>
      </c>
      <c r="BC28">
        <f t="shared" si="15"/>
        <v>41.246372554858233</v>
      </c>
      <c r="BD28">
        <f t="shared" si="16"/>
        <v>12.909736965258624</v>
      </c>
      <c r="BE28">
        <f t="shared" si="17"/>
        <v>29.553606033325195</v>
      </c>
      <c r="BF28">
        <f t="shared" si="18"/>
        <v>4.1524225952827152</v>
      </c>
      <c r="BG28">
        <f t="shared" si="19"/>
        <v>-1.2067708714975486E-3</v>
      </c>
      <c r="BH28">
        <f t="shared" si="20"/>
        <v>2.8211929920141992</v>
      </c>
      <c r="BI28">
        <f t="shared" si="21"/>
        <v>1.331229603268516</v>
      </c>
      <c r="BJ28">
        <f t="shared" si="22"/>
        <v>-7.5418572739898067E-4</v>
      </c>
      <c r="BK28">
        <f t="shared" si="23"/>
        <v>-68.892625022268604</v>
      </c>
      <c r="BL28">
        <f t="shared" si="24"/>
        <v>-1.6484700713058358</v>
      </c>
      <c r="BM28">
        <f t="shared" si="25"/>
        <v>67.558942823722617</v>
      </c>
      <c r="BN28">
        <f t="shared" si="26"/>
        <v>420.16550596835322</v>
      </c>
      <c r="BO28">
        <f t="shared" si="27"/>
        <v>-1.3516970427094E-3</v>
      </c>
    </row>
    <row r="29" spans="1:67" x14ac:dyDescent="0.25">
      <c r="A29" s="1">
        <v>12</v>
      </c>
      <c r="B29" s="1" t="s">
        <v>105</v>
      </c>
      <c r="C29" s="1" t="s">
        <v>83</v>
      </c>
      <c r="D29" s="1" t="s">
        <v>84</v>
      </c>
      <c r="E29" s="1" t="s">
        <v>85</v>
      </c>
      <c r="F29" s="1" t="s">
        <v>86</v>
      </c>
      <c r="G29" s="1" t="s">
        <v>87</v>
      </c>
      <c r="H29" s="1" t="s">
        <v>88</v>
      </c>
      <c r="I29" s="1">
        <v>156.50003309175372</v>
      </c>
      <c r="J29" s="1">
        <v>0</v>
      </c>
      <c r="K29">
        <f t="shared" si="0"/>
        <v>-0.82686326141297672</v>
      </c>
      <c r="L29">
        <f t="shared" si="1"/>
        <v>-1.2694453299081597E-3</v>
      </c>
      <c r="M29">
        <f t="shared" si="2"/>
        <v>-619.87009055580825</v>
      </c>
      <c r="N29">
        <f t="shared" si="3"/>
        <v>-1.6977455669604395E-2</v>
      </c>
      <c r="O29">
        <f t="shared" si="4"/>
        <v>1.2846018756856883</v>
      </c>
      <c r="P29">
        <f t="shared" si="5"/>
        <v>29.357879638671875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29.745223999023438</v>
      </c>
      <c r="V29" s="1">
        <v>29.357879638671875</v>
      </c>
      <c r="W29" s="1">
        <v>30.114253997802734</v>
      </c>
      <c r="X29" s="1">
        <v>418.09332275390625</v>
      </c>
      <c r="Y29" s="1">
        <v>419.7635498046875</v>
      </c>
      <c r="Z29" s="1">
        <v>28.370063781738281</v>
      </c>
      <c r="AA29" s="1">
        <v>28.337026596069336</v>
      </c>
      <c r="AB29" s="1">
        <v>67.272331237792969</v>
      </c>
      <c r="AC29" s="1">
        <v>67.194526672363281</v>
      </c>
      <c r="AD29" s="1">
        <v>299.5963134765625</v>
      </c>
      <c r="AE29" s="1">
        <v>0.15637427568435669</v>
      </c>
      <c r="AF29" s="1">
        <v>0.16189023852348328</v>
      </c>
      <c r="AG29" s="1">
        <v>99.559249877929688</v>
      </c>
      <c r="AH29" s="1">
        <v>9.5323848724365234</v>
      </c>
      <c r="AI29" s="1">
        <v>-1.176926851272583</v>
      </c>
      <c r="AJ29" s="1">
        <v>5.919855460524559E-2</v>
      </c>
      <c r="AK29" s="1">
        <v>1.0897892061620951E-3</v>
      </c>
      <c r="AL29" s="1">
        <v>7.202882319688797E-2</v>
      </c>
      <c r="AM29" s="1">
        <v>1.0032681748270988E-3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89</v>
      </c>
      <c r="AV29">
        <f t="shared" si="8"/>
        <v>0.4993271891276041</v>
      </c>
      <c r="AW29">
        <f t="shared" si="9"/>
        <v>-1.6977455669604395E-5</v>
      </c>
      <c r="AX29">
        <f t="shared" si="10"/>
        <v>302.50787963867185</v>
      </c>
      <c r="AY29">
        <f t="shared" si="11"/>
        <v>302.89522399902341</v>
      </c>
      <c r="AZ29">
        <f t="shared" si="12"/>
        <v>2.5019883550259081E-2</v>
      </c>
      <c r="BA29">
        <f t="shared" si="13"/>
        <v>6.106483046528572E-2</v>
      </c>
      <c r="BB29">
        <f t="shared" si="14"/>
        <v>4.1058149873612946</v>
      </c>
      <c r="BC29">
        <f t="shared" si="15"/>
        <v>41.239914848650066</v>
      </c>
      <c r="BD29">
        <f t="shared" si="16"/>
        <v>12.90288825258073</v>
      </c>
      <c r="BE29">
        <f t="shared" si="17"/>
        <v>29.551551818847656</v>
      </c>
      <c r="BF29">
        <f t="shared" si="18"/>
        <v>4.1519310480627425</v>
      </c>
      <c r="BG29">
        <f t="shared" si="19"/>
        <v>-1.2700130102130149E-3</v>
      </c>
      <c r="BH29">
        <f t="shared" si="20"/>
        <v>2.8212131116756063</v>
      </c>
      <c r="BI29">
        <f t="shared" si="21"/>
        <v>1.3307179363871362</v>
      </c>
      <c r="BJ29">
        <f t="shared" si="22"/>
        <v>-7.9370710932790583E-4</v>
      </c>
      <c r="BK29">
        <f t="shared" si="23"/>
        <v>-61.713801237500618</v>
      </c>
      <c r="BL29">
        <f t="shared" si="24"/>
        <v>-1.4767125226671745</v>
      </c>
      <c r="BM29">
        <f t="shared" si="25"/>
        <v>67.570455923366168</v>
      </c>
      <c r="BN29">
        <f t="shared" si="26"/>
        <v>420.15660099827483</v>
      </c>
      <c r="BO29">
        <f t="shared" si="27"/>
        <v>-1.3297786450863296E-3</v>
      </c>
    </row>
    <row r="30" spans="1:67" x14ac:dyDescent="0.25">
      <c r="A30" s="1">
        <v>13</v>
      </c>
      <c r="B30" s="1" t="s">
        <v>106</v>
      </c>
      <c r="C30" s="1" t="s">
        <v>83</v>
      </c>
      <c r="D30" s="1" t="s">
        <v>84</v>
      </c>
      <c r="E30" s="1" t="s">
        <v>85</v>
      </c>
      <c r="F30" s="1" t="s">
        <v>86</v>
      </c>
      <c r="G30" s="1" t="s">
        <v>87</v>
      </c>
      <c r="H30" s="1" t="s">
        <v>88</v>
      </c>
      <c r="I30" s="1">
        <v>161.50003297999501</v>
      </c>
      <c r="J30" s="1">
        <v>0</v>
      </c>
      <c r="K30">
        <f t="shared" si="0"/>
        <v>-0.80513462607029618</v>
      </c>
      <c r="L30">
        <f t="shared" si="1"/>
        <v>-1.3466629640355022E-3</v>
      </c>
      <c r="M30">
        <f t="shared" si="2"/>
        <v>-535.19621151431613</v>
      </c>
      <c r="N30">
        <f t="shared" si="3"/>
        <v>-1.8006124913275207E-2</v>
      </c>
      <c r="O30">
        <f t="shared" si="4"/>
        <v>1.2842779106815532</v>
      </c>
      <c r="P30">
        <f t="shared" si="5"/>
        <v>29.35630989074707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29.744529724121094</v>
      </c>
      <c r="V30" s="1">
        <v>29.35630989074707</v>
      </c>
      <c r="W30" s="1">
        <v>30.114381790161133</v>
      </c>
      <c r="X30" s="1">
        <v>418.15200805664063</v>
      </c>
      <c r="Y30" s="1">
        <v>419.779541015625</v>
      </c>
      <c r="Z30" s="1">
        <v>28.371671676635742</v>
      </c>
      <c r="AA30" s="1">
        <v>28.336633682250977</v>
      </c>
      <c r="AB30" s="1">
        <v>67.279029846191406</v>
      </c>
      <c r="AC30" s="1">
        <v>67.196853637695313</v>
      </c>
      <c r="AD30" s="1">
        <v>299.60433959960938</v>
      </c>
      <c r="AE30" s="1">
        <v>0.1104324609041214</v>
      </c>
      <c r="AF30" s="1">
        <v>0.15531545877456665</v>
      </c>
      <c r="AG30" s="1">
        <v>99.558937072753906</v>
      </c>
      <c r="AH30" s="1">
        <v>9.5323848724365234</v>
      </c>
      <c r="AI30" s="1">
        <v>-1.176926851272583</v>
      </c>
      <c r="AJ30" s="1">
        <v>5.919855460524559E-2</v>
      </c>
      <c r="AK30" s="1">
        <v>1.0897892061620951E-3</v>
      </c>
      <c r="AL30" s="1">
        <v>7.202882319688797E-2</v>
      </c>
      <c r="AM30" s="1">
        <v>1.0032681748270988E-3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89</v>
      </c>
      <c r="AV30">
        <f t="shared" si="8"/>
        <v>0.4993405659993489</v>
      </c>
      <c r="AW30">
        <f t="shared" si="9"/>
        <v>-1.8006124913275209E-5</v>
      </c>
      <c r="AX30">
        <f t="shared" si="10"/>
        <v>302.50630989074705</v>
      </c>
      <c r="AY30">
        <f t="shared" si="11"/>
        <v>302.89452972412107</v>
      </c>
      <c r="AZ30">
        <f t="shared" si="12"/>
        <v>1.7669193349722168E-2</v>
      </c>
      <c r="BA30">
        <f t="shared" si="13"/>
        <v>6.1612235786989523E-2</v>
      </c>
      <c r="BB30">
        <f t="shared" si="14"/>
        <v>4.105443040306457</v>
      </c>
      <c r="BC30">
        <f t="shared" si="15"/>
        <v>41.236308472300728</v>
      </c>
      <c r="BD30">
        <f t="shared" si="16"/>
        <v>12.899674790049751</v>
      </c>
      <c r="BE30">
        <f t="shared" si="17"/>
        <v>29.550419807434082</v>
      </c>
      <c r="BF30">
        <f t="shared" si="18"/>
        <v>4.1516601939051139</v>
      </c>
      <c r="BG30">
        <f t="shared" si="19"/>
        <v>-1.347301823699597E-3</v>
      </c>
      <c r="BH30">
        <f t="shared" si="20"/>
        <v>2.8211651296249038</v>
      </c>
      <c r="BI30">
        <f t="shared" si="21"/>
        <v>1.33049506428021</v>
      </c>
      <c r="BJ30">
        <f t="shared" si="22"/>
        <v>-8.4200621895062062E-4</v>
      </c>
      <c r="BK30">
        <f t="shared" si="23"/>
        <v>-53.283565943730096</v>
      </c>
      <c r="BL30">
        <f t="shared" si="24"/>
        <v>-1.2749459161812631</v>
      </c>
      <c r="BM30">
        <f t="shared" si="25"/>
        <v>67.574882197239702</v>
      </c>
      <c r="BN30">
        <f t="shared" si="26"/>
        <v>420.16226345661801</v>
      </c>
      <c r="BO30">
        <f t="shared" si="27"/>
        <v>-1.2949015711696927E-3</v>
      </c>
    </row>
    <row r="31" spans="1:67" x14ac:dyDescent="0.25">
      <c r="A31" s="1">
        <v>14</v>
      </c>
      <c r="B31" s="1" t="s">
        <v>107</v>
      </c>
      <c r="C31" s="1" t="s">
        <v>83</v>
      </c>
      <c r="D31" s="1" t="s">
        <v>84</v>
      </c>
      <c r="E31" s="1" t="s">
        <v>85</v>
      </c>
      <c r="F31" s="1" t="s">
        <v>86</v>
      </c>
      <c r="G31" s="1" t="s">
        <v>87</v>
      </c>
      <c r="H31" s="1" t="s">
        <v>88</v>
      </c>
      <c r="I31" s="1">
        <v>166.5000328682363</v>
      </c>
      <c r="J31" s="1">
        <v>0</v>
      </c>
      <c r="K31">
        <f t="shared" si="0"/>
        <v>-0.80355118744234177</v>
      </c>
      <c r="L31">
        <f t="shared" si="1"/>
        <v>-1.407191948789345E-3</v>
      </c>
      <c r="M31">
        <f t="shared" si="2"/>
        <v>-492.67829463493348</v>
      </c>
      <c r="N31">
        <f t="shared" si="3"/>
        <v>-1.8806655152757455E-2</v>
      </c>
      <c r="O31">
        <f t="shared" si="4"/>
        <v>1.2836661572866834</v>
      </c>
      <c r="P31">
        <f t="shared" si="5"/>
        <v>29.35394287109375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29.744291305541992</v>
      </c>
      <c r="V31" s="1">
        <v>29.35394287109375</v>
      </c>
      <c r="W31" s="1">
        <v>30.114971160888672</v>
      </c>
      <c r="X31" s="1">
        <v>418.180908203125</v>
      </c>
      <c r="Y31" s="1">
        <v>419.80596923828125</v>
      </c>
      <c r="Z31" s="1">
        <v>28.373470306396484</v>
      </c>
      <c r="AA31" s="1">
        <v>28.336874008178711</v>
      </c>
      <c r="AB31" s="1">
        <v>67.285202026367188</v>
      </c>
      <c r="AC31" s="1">
        <v>67.198982238769531</v>
      </c>
      <c r="AD31" s="1">
        <v>299.59970092773438</v>
      </c>
      <c r="AE31" s="1">
        <v>0.16765113174915314</v>
      </c>
      <c r="AF31" s="1">
        <v>0.13289849460124969</v>
      </c>
      <c r="AG31" s="1">
        <v>99.559890747070313</v>
      </c>
      <c r="AH31" s="1">
        <v>9.5323848724365234</v>
      </c>
      <c r="AI31" s="1">
        <v>-1.176926851272583</v>
      </c>
      <c r="AJ31" s="1">
        <v>5.919855460524559E-2</v>
      </c>
      <c r="AK31" s="1">
        <v>1.0897892061620951E-3</v>
      </c>
      <c r="AL31" s="1">
        <v>7.202882319688797E-2</v>
      </c>
      <c r="AM31" s="1">
        <v>1.0032681748270988E-3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89</v>
      </c>
      <c r="AV31">
        <f t="shared" si="8"/>
        <v>0.49933283487955721</v>
      </c>
      <c r="AW31">
        <f t="shared" si="9"/>
        <v>-1.8806655152757453E-5</v>
      </c>
      <c r="AX31">
        <f t="shared" si="10"/>
        <v>302.50394287109373</v>
      </c>
      <c r="AY31">
        <f t="shared" si="11"/>
        <v>302.89429130554197</v>
      </c>
      <c r="AZ31">
        <f t="shared" si="12"/>
        <v>2.6824180480297333E-2</v>
      </c>
      <c r="BA31">
        <f t="shared" si="13"/>
        <v>6.2401716964392194E-2</v>
      </c>
      <c r="BB31">
        <f t="shared" si="14"/>
        <v>4.1048822376544525</v>
      </c>
      <c r="BC31">
        <f t="shared" si="15"/>
        <v>41.230280656723643</v>
      </c>
      <c r="BD31">
        <f t="shared" si="16"/>
        <v>12.893406648544932</v>
      </c>
      <c r="BE31">
        <f t="shared" si="17"/>
        <v>29.549117088317871</v>
      </c>
      <c r="BF31">
        <f t="shared" si="18"/>
        <v>4.1513485139111994</v>
      </c>
      <c r="BG31">
        <f t="shared" si="19"/>
        <v>-1.4078895441442813E-3</v>
      </c>
      <c r="BH31">
        <f t="shared" si="20"/>
        <v>2.8212160803677691</v>
      </c>
      <c r="BI31">
        <f t="shared" si="21"/>
        <v>1.3301324335434304</v>
      </c>
      <c r="BJ31">
        <f t="shared" si="22"/>
        <v>-8.7986826390568736E-4</v>
      </c>
      <c r="BK31">
        <f t="shared" si="23"/>
        <v>-49.050997187306898</v>
      </c>
      <c r="BL31">
        <f t="shared" si="24"/>
        <v>-1.1735857294475249</v>
      </c>
      <c r="BM31">
        <f t="shared" si="25"/>
        <v>67.585305825597558</v>
      </c>
      <c r="BN31">
        <f t="shared" si="26"/>
        <v>420.18793898838601</v>
      </c>
      <c r="BO31">
        <f t="shared" si="27"/>
        <v>-1.2924752880951638E-3</v>
      </c>
    </row>
    <row r="32" spans="1:67" x14ac:dyDescent="0.25">
      <c r="A32" s="1">
        <v>15</v>
      </c>
      <c r="B32" s="1" t="s">
        <v>108</v>
      </c>
      <c r="C32" s="1" t="s">
        <v>83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88</v>
      </c>
      <c r="I32" s="1">
        <v>172.00003274530172</v>
      </c>
      <c r="J32" s="1">
        <v>0</v>
      </c>
      <c r="K32">
        <f t="shared" si="0"/>
        <v>-0.81831692026226943</v>
      </c>
      <c r="L32">
        <f t="shared" si="1"/>
        <v>-1.504231252926013E-3</v>
      </c>
      <c r="M32">
        <f t="shared" si="2"/>
        <v>-449.86262089043896</v>
      </c>
      <c r="N32">
        <f t="shared" si="3"/>
        <v>-2.0098363055326481E-2</v>
      </c>
      <c r="O32">
        <f t="shared" si="4"/>
        <v>1.2833076147846847</v>
      </c>
      <c r="P32">
        <f t="shared" si="5"/>
        <v>29.352144241333008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29.743837356567383</v>
      </c>
      <c r="V32" s="1">
        <v>29.352144241333008</v>
      </c>
      <c r="W32" s="1">
        <v>30.11517333984375</v>
      </c>
      <c r="X32" s="1">
        <v>418.18218994140625</v>
      </c>
      <c r="Y32" s="1">
        <v>419.83792114257813</v>
      </c>
      <c r="Z32" s="1">
        <v>28.375019073486328</v>
      </c>
      <c r="AA32" s="1">
        <v>28.335908889770508</v>
      </c>
      <c r="AB32" s="1">
        <v>67.290565490722656</v>
      </c>
      <c r="AC32" s="1">
        <v>67.199180603027344</v>
      </c>
      <c r="AD32" s="1">
        <v>299.5975341796875</v>
      </c>
      <c r="AE32" s="1">
        <v>0.19808344542980194</v>
      </c>
      <c r="AF32" s="1">
        <v>0.10374158620834351</v>
      </c>
      <c r="AG32" s="1">
        <v>99.560897827148438</v>
      </c>
      <c r="AH32" s="1">
        <v>9.5323848724365234</v>
      </c>
      <c r="AI32" s="1">
        <v>-1.176926851272583</v>
      </c>
      <c r="AJ32" s="1">
        <v>5.919855460524559E-2</v>
      </c>
      <c r="AK32" s="1">
        <v>1.0897892061620951E-3</v>
      </c>
      <c r="AL32" s="1">
        <v>7.202882319688797E-2</v>
      </c>
      <c r="AM32" s="1">
        <v>1.0032681748270988E-3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89</v>
      </c>
      <c r="AV32">
        <f t="shared" si="8"/>
        <v>0.49932922363281246</v>
      </c>
      <c r="AW32">
        <f t="shared" si="9"/>
        <v>-2.009836305532648E-5</v>
      </c>
      <c r="AX32">
        <f t="shared" si="10"/>
        <v>302.50214424133299</v>
      </c>
      <c r="AY32">
        <f t="shared" si="11"/>
        <v>302.89383735656736</v>
      </c>
      <c r="AZ32">
        <f t="shared" si="12"/>
        <v>3.1693350560366707E-2</v>
      </c>
      <c r="BA32">
        <f t="shared" si="13"/>
        <v>6.3281720849647422E-2</v>
      </c>
      <c r="BB32">
        <f t="shared" si="14"/>
        <v>4.1044561445985135</v>
      </c>
      <c r="BC32">
        <f t="shared" si="15"/>
        <v>41.225583880575485</v>
      </c>
      <c r="BD32">
        <f t="shared" si="16"/>
        <v>12.889674990804977</v>
      </c>
      <c r="BE32">
        <f t="shared" si="17"/>
        <v>29.547990798950195</v>
      </c>
      <c r="BF32">
        <f t="shared" si="18"/>
        <v>4.1510790617774722</v>
      </c>
      <c r="BG32">
        <f t="shared" si="19"/>
        <v>-1.505028404593662E-3</v>
      </c>
      <c r="BH32">
        <f t="shared" si="20"/>
        <v>2.8211485298138288</v>
      </c>
      <c r="BI32">
        <f t="shared" si="21"/>
        <v>1.3299305319636434</v>
      </c>
      <c r="BJ32">
        <f t="shared" si="22"/>
        <v>-9.4057110128043897E-4</v>
      </c>
      <c r="BK32">
        <f t="shared" si="23"/>
        <v>-44.7887264347262</v>
      </c>
      <c r="BL32">
        <f t="shared" si="24"/>
        <v>-1.0715149781281057</v>
      </c>
      <c r="BM32">
        <f t="shared" si="25"/>
        <v>67.589982607573049</v>
      </c>
      <c r="BN32">
        <f t="shared" si="26"/>
        <v>420.22690981489154</v>
      </c>
      <c r="BO32">
        <f t="shared" si="27"/>
        <v>-1.3161943016065632E-3</v>
      </c>
    </row>
    <row r="33" spans="1:67" x14ac:dyDescent="0.25">
      <c r="A33" s="1">
        <v>16</v>
      </c>
      <c r="B33" s="1" t="s">
        <v>109</v>
      </c>
      <c r="C33" s="1" t="s">
        <v>83</v>
      </c>
      <c r="D33" s="1" t="s">
        <v>84</v>
      </c>
      <c r="E33" s="1" t="s">
        <v>85</v>
      </c>
      <c r="F33" s="1" t="s">
        <v>86</v>
      </c>
      <c r="G33" s="1" t="s">
        <v>87</v>
      </c>
      <c r="H33" s="1" t="s">
        <v>88</v>
      </c>
      <c r="I33" s="1">
        <v>177.00003263354301</v>
      </c>
      <c r="J33" s="1">
        <v>0</v>
      </c>
      <c r="K33">
        <f t="shared" si="0"/>
        <v>-0.82273637270571132</v>
      </c>
      <c r="L33">
        <f t="shared" si="1"/>
        <v>-1.5246710231478057E-3</v>
      </c>
      <c r="M33">
        <f t="shared" si="2"/>
        <v>-442.89376566669637</v>
      </c>
      <c r="N33">
        <f t="shared" si="3"/>
        <v>-2.0368474727837378E-2</v>
      </c>
      <c r="O33">
        <f t="shared" si="4"/>
        <v>1.2831151988535572</v>
      </c>
      <c r="P33">
        <f t="shared" si="5"/>
        <v>29.351642608642578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29.74285888671875</v>
      </c>
      <c r="V33" s="1">
        <v>29.351642608642578</v>
      </c>
      <c r="W33" s="1">
        <v>30.115453720092773</v>
      </c>
      <c r="X33" s="1">
        <v>418.1834716796875</v>
      </c>
      <c r="Y33" s="1">
        <v>419.84823608398438</v>
      </c>
      <c r="Z33" s="1">
        <v>28.376180648803711</v>
      </c>
      <c r="AA33" s="1">
        <v>28.336545944213867</v>
      </c>
      <c r="AB33" s="1">
        <v>67.297645568847656</v>
      </c>
      <c r="AC33" s="1">
        <v>67.204353332519531</v>
      </c>
      <c r="AD33" s="1">
        <v>299.60565185546875</v>
      </c>
      <c r="AE33" s="1">
        <v>0.21731045842170715</v>
      </c>
      <c r="AF33" s="1">
        <v>6.8569280207157135E-2</v>
      </c>
      <c r="AG33" s="1">
        <v>99.561256408691406</v>
      </c>
      <c r="AH33" s="1">
        <v>9.5323848724365234</v>
      </c>
      <c r="AI33" s="1">
        <v>-1.176926851272583</v>
      </c>
      <c r="AJ33" s="1">
        <v>5.919855460524559E-2</v>
      </c>
      <c r="AK33" s="1">
        <v>1.0897892061620951E-3</v>
      </c>
      <c r="AL33" s="1">
        <v>7.202882319688797E-2</v>
      </c>
      <c r="AM33" s="1">
        <v>1.0032681748270988E-3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89</v>
      </c>
      <c r="AV33">
        <f t="shared" si="8"/>
        <v>0.49934275309244786</v>
      </c>
      <c r="AW33">
        <f t="shared" si="9"/>
        <v>-2.0368474727837379E-5</v>
      </c>
      <c r="AX33">
        <f t="shared" si="10"/>
        <v>302.50164260864256</v>
      </c>
      <c r="AY33">
        <f t="shared" si="11"/>
        <v>302.89285888671873</v>
      </c>
      <c r="AZ33">
        <f t="shared" si="12"/>
        <v>3.4769672570310384E-2</v>
      </c>
      <c r="BA33">
        <f t="shared" si="13"/>
        <v>6.3386359085272626E-2</v>
      </c>
      <c r="BB33">
        <f t="shared" si="14"/>
        <v>4.1043373153420983</v>
      </c>
      <c r="BC33">
        <f t="shared" si="15"/>
        <v>41.224241872703018</v>
      </c>
      <c r="BD33">
        <f t="shared" si="16"/>
        <v>12.887695928489151</v>
      </c>
      <c r="BE33">
        <f t="shared" si="17"/>
        <v>29.547250747680664</v>
      </c>
      <c r="BF33">
        <f t="shared" si="18"/>
        <v>4.1509020210886574</v>
      </c>
      <c r="BG33">
        <f t="shared" si="19"/>
        <v>-1.52548999158405E-3</v>
      </c>
      <c r="BH33">
        <f t="shared" si="20"/>
        <v>2.8212221164885412</v>
      </c>
      <c r="BI33">
        <f t="shared" si="21"/>
        <v>1.3296799046001162</v>
      </c>
      <c r="BJ33">
        <f t="shared" si="22"/>
        <v>-9.5335763170593165E-4</v>
      </c>
      <c r="BK33">
        <f t="shared" si="23"/>
        <v>-44.095059765352843</v>
      </c>
      <c r="BL33">
        <f t="shared" si="24"/>
        <v>-1.0548901426802757</v>
      </c>
      <c r="BM33">
        <f t="shared" si="25"/>
        <v>67.593682365313853</v>
      </c>
      <c r="BN33">
        <f t="shared" si="26"/>
        <v>420.23932555232898</v>
      </c>
      <c r="BO33">
        <f t="shared" si="27"/>
        <v>-1.32333595800366E-3</v>
      </c>
    </row>
    <row r="34" spans="1:67" x14ac:dyDescent="0.25">
      <c r="A34" s="1">
        <v>17</v>
      </c>
      <c r="B34" s="1" t="s">
        <v>110</v>
      </c>
      <c r="C34" s="1" t="s">
        <v>83</v>
      </c>
      <c r="D34" s="1" t="s">
        <v>84</v>
      </c>
      <c r="E34" s="1" t="s">
        <v>85</v>
      </c>
      <c r="F34" s="1" t="s">
        <v>86</v>
      </c>
      <c r="G34" s="1" t="s">
        <v>87</v>
      </c>
      <c r="H34" s="1" t="s">
        <v>88</v>
      </c>
      <c r="I34" s="1">
        <v>182.00003252178431</v>
      </c>
      <c r="J34" s="1">
        <v>0</v>
      </c>
      <c r="K34">
        <f t="shared" si="0"/>
        <v>-0.8304224801054213</v>
      </c>
      <c r="L34">
        <f t="shared" si="1"/>
        <v>-1.5423795994488566E-3</v>
      </c>
      <c r="M34">
        <f t="shared" si="2"/>
        <v>-440.96703301816189</v>
      </c>
      <c r="N34">
        <f t="shared" si="3"/>
        <v>-2.0607421245574457E-2</v>
      </c>
      <c r="O34">
        <f t="shared" si="4"/>
        <v>1.2832510898057752</v>
      </c>
      <c r="P34">
        <f t="shared" si="5"/>
        <v>29.352640151977539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29.742273330688477</v>
      </c>
      <c r="V34" s="1">
        <v>29.352640151977539</v>
      </c>
      <c r="W34" s="1">
        <v>30.11528205871582</v>
      </c>
      <c r="X34" s="1">
        <v>418.1719970703125</v>
      </c>
      <c r="Y34" s="1">
        <v>419.852294921875</v>
      </c>
      <c r="Z34" s="1">
        <v>28.377687454223633</v>
      </c>
      <c r="AA34" s="1">
        <v>28.337589263916016</v>
      </c>
      <c r="AB34" s="1">
        <v>67.303871154785156</v>
      </c>
      <c r="AC34" s="1">
        <v>67.208656311035156</v>
      </c>
      <c r="AD34" s="1">
        <v>299.61636352539063</v>
      </c>
      <c r="AE34" s="1">
        <v>0.18944908678531647</v>
      </c>
      <c r="AF34" s="1">
        <v>7.2217449545860291E-2</v>
      </c>
      <c r="AG34" s="1">
        <v>99.561134338378906</v>
      </c>
      <c r="AH34" s="1">
        <v>9.5323848724365234</v>
      </c>
      <c r="AI34" s="1">
        <v>-1.176926851272583</v>
      </c>
      <c r="AJ34" s="1">
        <v>5.919855460524559E-2</v>
      </c>
      <c r="AK34" s="1">
        <v>1.0897892061620951E-3</v>
      </c>
      <c r="AL34" s="1">
        <v>7.202882319688797E-2</v>
      </c>
      <c r="AM34" s="1">
        <v>1.0032681748270988E-3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89</v>
      </c>
      <c r="AV34">
        <f t="shared" si="8"/>
        <v>0.49936060587565095</v>
      </c>
      <c r="AW34">
        <f t="shared" si="9"/>
        <v>-2.0607421245574458E-5</v>
      </c>
      <c r="AX34">
        <f t="shared" si="10"/>
        <v>302.50264015197752</v>
      </c>
      <c r="AY34">
        <f t="shared" si="11"/>
        <v>302.89227333068845</v>
      </c>
      <c r="AZ34">
        <f t="shared" si="12"/>
        <v>3.0311853208127904E-2</v>
      </c>
      <c r="BA34">
        <f t="shared" si="13"/>
        <v>6.3241262285045813E-2</v>
      </c>
      <c r="BB34">
        <f t="shared" si="14"/>
        <v>4.1045736213363213</v>
      </c>
      <c r="BC34">
        <f t="shared" si="15"/>
        <v>41.226665893400607</v>
      </c>
      <c r="BD34">
        <f t="shared" si="16"/>
        <v>12.889076629484592</v>
      </c>
      <c r="BE34">
        <f t="shared" si="17"/>
        <v>29.547456741333008</v>
      </c>
      <c r="BF34">
        <f t="shared" si="18"/>
        <v>4.1509512997945635</v>
      </c>
      <c r="BG34">
        <f t="shared" si="19"/>
        <v>-1.5432177077171368E-3</v>
      </c>
      <c r="BH34">
        <f t="shared" si="20"/>
        <v>2.8213225315305461</v>
      </c>
      <c r="BI34">
        <f t="shared" si="21"/>
        <v>1.3296287682640173</v>
      </c>
      <c r="BJ34">
        <f t="shared" si="22"/>
        <v>-9.6443573350159695E-4</v>
      </c>
      <c r="BK34">
        <f t="shared" si="23"/>
        <v>-43.903178013117582</v>
      </c>
      <c r="BL34">
        <f t="shared" si="24"/>
        <v>-1.0502908721749773</v>
      </c>
      <c r="BM34">
        <f t="shared" si="25"/>
        <v>67.591855785899227</v>
      </c>
      <c r="BN34">
        <f t="shared" si="26"/>
        <v>420.24703799756736</v>
      </c>
      <c r="BO34">
        <f t="shared" si="27"/>
        <v>-1.3356381233311468E-3</v>
      </c>
    </row>
    <row r="35" spans="1:67" x14ac:dyDescent="0.25">
      <c r="A35" s="1">
        <v>18</v>
      </c>
      <c r="B35" s="1" t="s">
        <v>111</v>
      </c>
      <c r="C35" s="1" t="s">
        <v>83</v>
      </c>
      <c r="D35" s="1" t="s">
        <v>84</v>
      </c>
      <c r="E35" s="1" t="s">
        <v>85</v>
      </c>
      <c r="F35" s="1" t="s">
        <v>86</v>
      </c>
      <c r="G35" s="1" t="s">
        <v>87</v>
      </c>
      <c r="H35" s="1" t="s">
        <v>88</v>
      </c>
      <c r="I35" s="1">
        <v>187.50003239884973</v>
      </c>
      <c r="J35" s="1">
        <v>0</v>
      </c>
      <c r="K35">
        <f t="shared" si="0"/>
        <v>-0.8286374869600005</v>
      </c>
      <c r="L35">
        <f t="shared" si="1"/>
        <v>-1.5123561630281384E-3</v>
      </c>
      <c r="M35">
        <f t="shared" si="2"/>
        <v>-456.01067063107712</v>
      </c>
      <c r="N35">
        <f t="shared" si="3"/>
        <v>-2.0200924603878883E-2</v>
      </c>
      <c r="O35">
        <f t="shared" si="4"/>
        <v>1.2829252275426231</v>
      </c>
      <c r="P35">
        <f t="shared" si="5"/>
        <v>29.352266311645508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29.741579055786133</v>
      </c>
      <c r="V35" s="1">
        <v>29.352266311645508</v>
      </c>
      <c r="W35" s="1">
        <v>30.115243911743164</v>
      </c>
      <c r="X35" s="1">
        <v>418.18569946289063</v>
      </c>
      <c r="Y35" s="1">
        <v>419.862060546875</v>
      </c>
      <c r="Z35" s="1">
        <v>28.379238128662109</v>
      </c>
      <c r="AA35" s="1">
        <v>28.339931488037109</v>
      </c>
      <c r="AB35" s="1">
        <v>67.310508728027344</v>
      </c>
      <c r="AC35" s="1">
        <v>67.217002868652344</v>
      </c>
      <c r="AD35" s="1">
        <v>299.62008666992188</v>
      </c>
      <c r="AE35" s="1">
        <v>0.15873585641384125</v>
      </c>
      <c r="AF35" s="1">
        <v>6.5676189959049225E-2</v>
      </c>
      <c r="AG35" s="1">
        <v>99.561279296875</v>
      </c>
      <c r="AH35" s="1">
        <v>9.5323848724365234</v>
      </c>
      <c r="AI35" s="1">
        <v>-1.176926851272583</v>
      </c>
      <c r="AJ35" s="1">
        <v>5.919855460524559E-2</v>
      </c>
      <c r="AK35" s="1">
        <v>1.0897892061620951E-3</v>
      </c>
      <c r="AL35" s="1">
        <v>7.202882319688797E-2</v>
      </c>
      <c r="AM35" s="1">
        <v>1.0032681748270988E-3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89</v>
      </c>
      <c r="AV35">
        <f t="shared" si="8"/>
        <v>0.49936681111653636</v>
      </c>
      <c r="AW35">
        <f t="shared" si="9"/>
        <v>-2.0200924603878883E-5</v>
      </c>
      <c r="AX35">
        <f t="shared" si="10"/>
        <v>302.50226631164549</v>
      </c>
      <c r="AY35">
        <f t="shared" si="11"/>
        <v>302.89157905578611</v>
      </c>
      <c r="AZ35">
        <f t="shared" si="12"/>
        <v>2.539773645853094E-2</v>
      </c>
      <c r="BA35">
        <f t="shared" si="13"/>
        <v>6.2939599854445291E-2</v>
      </c>
      <c r="BB35">
        <f t="shared" si="14"/>
        <v>4.104485061677388</v>
      </c>
      <c r="BC35">
        <f t="shared" si="15"/>
        <v>41.225716369498464</v>
      </c>
      <c r="BD35">
        <f t="shared" si="16"/>
        <v>12.885784881461355</v>
      </c>
      <c r="BE35">
        <f t="shared" si="17"/>
        <v>29.54692268371582</v>
      </c>
      <c r="BF35">
        <f t="shared" si="18"/>
        <v>4.1508235412394816</v>
      </c>
      <c r="BG35">
        <f t="shared" si="19"/>
        <v>-1.5131619516817966E-3</v>
      </c>
      <c r="BH35">
        <f t="shared" si="20"/>
        <v>2.821559834134765</v>
      </c>
      <c r="BI35">
        <f t="shared" si="21"/>
        <v>1.3292637071047166</v>
      </c>
      <c r="BJ35">
        <f t="shared" si="22"/>
        <v>-9.456537917017266E-4</v>
      </c>
      <c r="BK35">
        <f t="shared" si="23"/>
        <v>-45.401005741055947</v>
      </c>
      <c r="BL35">
        <f t="shared" si="24"/>
        <v>-1.0860963956522247</v>
      </c>
      <c r="BM35">
        <f t="shared" si="25"/>
        <v>67.599705609578265</v>
      </c>
      <c r="BN35">
        <f t="shared" si="26"/>
        <v>420.25595512231456</v>
      </c>
      <c r="BO35">
        <f t="shared" si="27"/>
        <v>-1.332893668556191E-3</v>
      </c>
    </row>
    <row r="36" spans="1:67" x14ac:dyDescent="0.25">
      <c r="A36" s="1">
        <v>19</v>
      </c>
      <c r="B36" s="1" t="s">
        <v>112</v>
      </c>
      <c r="C36" s="1" t="s">
        <v>83</v>
      </c>
      <c r="D36" s="1" t="s">
        <v>84</v>
      </c>
      <c r="E36" s="1" t="s">
        <v>85</v>
      </c>
      <c r="F36" s="1" t="s">
        <v>86</v>
      </c>
      <c r="G36" s="1" t="s">
        <v>87</v>
      </c>
      <c r="H36" s="1" t="s">
        <v>88</v>
      </c>
      <c r="I36" s="1">
        <v>192.50003228709102</v>
      </c>
      <c r="J36" s="1">
        <v>0</v>
      </c>
      <c r="K36">
        <f t="shared" si="0"/>
        <v>-0.83166717019533853</v>
      </c>
      <c r="L36">
        <f t="shared" si="1"/>
        <v>-1.5631504463387289E-3</v>
      </c>
      <c r="M36">
        <f t="shared" si="2"/>
        <v>-430.88605783626429</v>
      </c>
      <c r="N36">
        <f t="shared" si="3"/>
        <v>-2.0839830607060499E-2</v>
      </c>
      <c r="O36">
        <f t="shared" si="4"/>
        <v>1.2804915841499076</v>
      </c>
      <c r="P36">
        <f t="shared" si="5"/>
        <v>29.342147827148438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29.741855621337891</v>
      </c>
      <c r="V36" s="1">
        <v>29.342147827148438</v>
      </c>
      <c r="W36" s="1">
        <v>30.115238189697266</v>
      </c>
      <c r="X36" s="1">
        <v>418.18511962890625</v>
      </c>
      <c r="Y36" s="1">
        <v>419.86810302734375</v>
      </c>
      <c r="Z36" s="1">
        <v>28.380756378173828</v>
      </c>
      <c r="AA36" s="1">
        <v>28.340206146240234</v>
      </c>
      <c r="AB36" s="1">
        <v>67.313652038574219</v>
      </c>
      <c r="AC36" s="1">
        <v>67.21783447265625</v>
      </c>
      <c r="AD36" s="1">
        <v>299.61691284179688</v>
      </c>
      <c r="AE36" s="1">
        <v>0.1516498476266861</v>
      </c>
      <c r="AF36" s="1">
        <v>4.828798770904541E-2</v>
      </c>
      <c r="AG36" s="1">
        <v>99.561630249023438</v>
      </c>
      <c r="AH36" s="1">
        <v>9.5323848724365234</v>
      </c>
      <c r="AI36" s="1">
        <v>-1.176926851272583</v>
      </c>
      <c r="AJ36" s="1">
        <v>5.919855460524559E-2</v>
      </c>
      <c r="AK36" s="1">
        <v>1.0897892061620951E-3</v>
      </c>
      <c r="AL36" s="1">
        <v>7.202882319688797E-2</v>
      </c>
      <c r="AM36" s="1">
        <v>1.0032681748270988E-3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89</v>
      </c>
      <c r="AV36">
        <f t="shared" si="8"/>
        <v>0.49936152140299478</v>
      </c>
      <c r="AW36">
        <f t="shared" si="9"/>
        <v>-2.0839830607060499E-5</v>
      </c>
      <c r="AX36">
        <f t="shared" si="10"/>
        <v>302.49214782714841</v>
      </c>
      <c r="AY36">
        <f t="shared" si="11"/>
        <v>302.89185562133787</v>
      </c>
      <c r="AZ36">
        <f t="shared" si="12"/>
        <v>2.4263975077927658E-2</v>
      </c>
      <c r="BA36">
        <f t="shared" si="13"/>
        <v>6.4647518011534191E-2</v>
      </c>
      <c r="BB36">
        <f t="shared" si="14"/>
        <v>4.1020887096629792</v>
      </c>
      <c r="BC36">
        <f t="shared" si="15"/>
        <v>41.201502018426574</v>
      </c>
      <c r="BD36">
        <f t="shared" si="16"/>
        <v>12.861295872186339</v>
      </c>
      <c r="BE36">
        <f t="shared" si="17"/>
        <v>29.542001724243164</v>
      </c>
      <c r="BF36">
        <f t="shared" si="18"/>
        <v>4.1496464987058008</v>
      </c>
      <c r="BG36">
        <f t="shared" si="19"/>
        <v>-1.5640112860961959E-3</v>
      </c>
      <c r="BH36">
        <f t="shared" si="20"/>
        <v>2.8215971255130716</v>
      </c>
      <c r="BI36">
        <f t="shared" si="21"/>
        <v>1.3280493731927292</v>
      </c>
      <c r="BJ36">
        <f t="shared" si="22"/>
        <v>-9.7742967627133942E-4</v>
      </c>
      <c r="BK36">
        <f t="shared" si="23"/>
        <v>-42.899718369753472</v>
      </c>
      <c r="BL36">
        <f t="shared" si="24"/>
        <v>-1.0262414666164887</v>
      </c>
      <c r="BM36">
        <f t="shared" si="25"/>
        <v>67.642097886497936</v>
      </c>
      <c r="BN36">
        <f t="shared" si="26"/>
        <v>420.26343776909306</v>
      </c>
      <c r="BO36">
        <f t="shared" si="27"/>
        <v>-1.3385821149221318E-3</v>
      </c>
    </row>
    <row r="37" spans="1:67" x14ac:dyDescent="0.25">
      <c r="A37" s="1">
        <v>20</v>
      </c>
      <c r="B37" s="1" t="s">
        <v>113</v>
      </c>
      <c r="C37" s="1" t="s">
        <v>83</v>
      </c>
      <c r="D37" s="1" t="s">
        <v>84</v>
      </c>
      <c r="E37" s="1" t="s">
        <v>85</v>
      </c>
      <c r="F37" s="1" t="s">
        <v>86</v>
      </c>
      <c r="G37" s="1" t="s">
        <v>87</v>
      </c>
      <c r="H37" s="1" t="s">
        <v>88</v>
      </c>
      <c r="I37" s="1">
        <v>197.50003217533231</v>
      </c>
      <c r="J37" s="1">
        <v>0</v>
      </c>
      <c r="K37">
        <f t="shared" si="0"/>
        <v>-0.82706498226691472</v>
      </c>
      <c r="L37">
        <f t="shared" si="1"/>
        <v>-1.6452155865688597E-3</v>
      </c>
      <c r="M37">
        <f t="shared" si="2"/>
        <v>-384.46184916260177</v>
      </c>
      <c r="N37">
        <f t="shared" si="3"/>
        <v>-2.1849952293546644E-2</v>
      </c>
      <c r="O37">
        <f t="shared" si="4"/>
        <v>1.2755882897541087</v>
      </c>
      <c r="P37">
        <f t="shared" si="5"/>
        <v>29.320911407470703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29.740913391113281</v>
      </c>
      <c r="V37" s="1">
        <v>29.320911407470703</v>
      </c>
      <c r="W37" s="1">
        <v>30.115222930908203</v>
      </c>
      <c r="X37" s="1">
        <v>418.17501831054688</v>
      </c>
      <c r="Y37" s="1">
        <v>419.84967041015625</v>
      </c>
      <c r="Z37" s="1">
        <v>28.381467819213867</v>
      </c>
      <c r="AA37" s="1">
        <v>28.338951110839844</v>
      </c>
      <c r="AB37" s="1">
        <v>67.318557739257813</v>
      </c>
      <c r="AC37" s="1">
        <v>67.218597412109375</v>
      </c>
      <c r="AD37" s="1">
        <v>299.61041259765625</v>
      </c>
      <c r="AE37" s="1">
        <v>0.14654986560344696</v>
      </c>
      <c r="AF37" s="1">
        <v>3.5073690116405487E-2</v>
      </c>
      <c r="AG37" s="1">
        <v>99.561729431152344</v>
      </c>
      <c r="AH37" s="1">
        <v>9.5323848724365234</v>
      </c>
      <c r="AI37" s="1">
        <v>-1.176926851272583</v>
      </c>
      <c r="AJ37" s="1">
        <v>5.919855460524559E-2</v>
      </c>
      <c r="AK37" s="1">
        <v>1.0897892061620951E-3</v>
      </c>
      <c r="AL37" s="1">
        <v>7.202882319688797E-2</v>
      </c>
      <c r="AM37" s="1">
        <v>1.0032681748270988E-3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89</v>
      </c>
      <c r="AV37">
        <f t="shared" si="8"/>
        <v>0.49935068766276036</v>
      </c>
      <c r="AW37">
        <f t="shared" si="9"/>
        <v>-2.1849952293546645E-5</v>
      </c>
      <c r="AX37">
        <f t="shared" si="10"/>
        <v>302.47091140747068</v>
      </c>
      <c r="AY37">
        <f t="shared" si="11"/>
        <v>302.89091339111326</v>
      </c>
      <c r="AZ37">
        <f t="shared" si="12"/>
        <v>2.3447977972448353E-2</v>
      </c>
      <c r="BA37">
        <f t="shared" si="13"/>
        <v>6.7878479557039212E-2</v>
      </c>
      <c r="BB37">
        <f t="shared" si="14"/>
        <v>4.0970632726141991</v>
      </c>
      <c r="BC37">
        <f t="shared" si="15"/>
        <v>41.150985383870299</v>
      </c>
      <c r="BD37">
        <f t="shared" si="16"/>
        <v>12.812034273030456</v>
      </c>
      <c r="BE37">
        <f t="shared" si="17"/>
        <v>29.530912399291992</v>
      </c>
      <c r="BF37">
        <f t="shared" si="18"/>
        <v>4.1469951135863701</v>
      </c>
      <c r="BG37">
        <f t="shared" si="19"/>
        <v>-1.6461692144624977E-3</v>
      </c>
      <c r="BH37">
        <f t="shared" si="20"/>
        <v>2.8214749828600905</v>
      </c>
      <c r="BI37">
        <f t="shared" si="21"/>
        <v>1.3255201307262796</v>
      </c>
      <c r="BJ37">
        <f t="shared" si="22"/>
        <v>-1.0287700390135706E-3</v>
      </c>
      <c r="BK37">
        <f t="shared" si="23"/>
        <v>-38.27768660292746</v>
      </c>
      <c r="BL37">
        <f t="shared" si="24"/>
        <v>-0.91571311414158385</v>
      </c>
      <c r="BM37">
        <f t="shared" si="25"/>
        <v>67.7263980208552</v>
      </c>
      <c r="BN37">
        <f t="shared" si="26"/>
        <v>420.24281749217653</v>
      </c>
      <c r="BO37">
        <f t="shared" si="27"/>
        <v>-1.3328992155627597E-3</v>
      </c>
    </row>
    <row r="38" spans="1:67" x14ac:dyDescent="0.25">
      <c r="A38" s="1">
        <v>21</v>
      </c>
      <c r="B38" s="1" t="s">
        <v>114</v>
      </c>
      <c r="C38" s="1" t="s">
        <v>83</v>
      </c>
      <c r="D38" s="1" t="s">
        <v>84</v>
      </c>
      <c r="E38" s="1" t="s">
        <v>85</v>
      </c>
      <c r="F38" s="1" t="s">
        <v>86</v>
      </c>
      <c r="G38" s="1" t="s">
        <v>87</v>
      </c>
      <c r="H38" s="1" t="s">
        <v>88</v>
      </c>
      <c r="I38" s="1">
        <v>203.00003205239773</v>
      </c>
      <c r="J38" s="1">
        <v>0</v>
      </c>
      <c r="K38">
        <f t="shared" si="0"/>
        <v>-0.82073979706173739</v>
      </c>
      <c r="L38">
        <f t="shared" si="1"/>
        <v>-1.7390623391272183E-3</v>
      </c>
      <c r="M38">
        <f t="shared" si="2"/>
        <v>-335.77700113032569</v>
      </c>
      <c r="N38">
        <f t="shared" si="3"/>
        <v>-2.2977709054012498E-2</v>
      </c>
      <c r="O38">
        <f t="shared" si="4"/>
        <v>1.269044956028937</v>
      </c>
      <c r="P38">
        <f t="shared" si="5"/>
        <v>29.292655944824219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29.739110946655273</v>
      </c>
      <c r="V38" s="1">
        <v>29.292655944824219</v>
      </c>
      <c r="W38" s="1">
        <v>30.115076065063477</v>
      </c>
      <c r="X38" s="1">
        <v>418.1622314453125</v>
      </c>
      <c r="Y38" s="1">
        <v>419.8251953125</v>
      </c>
      <c r="Z38" s="1">
        <v>28.382211685180664</v>
      </c>
      <c r="AA38" s="1">
        <v>28.337499618530273</v>
      </c>
      <c r="AB38" s="1">
        <v>67.326789855957031</v>
      </c>
      <c r="AC38" s="1">
        <v>67.221778869628906</v>
      </c>
      <c r="AD38" s="1">
        <v>299.604736328125</v>
      </c>
      <c r="AE38" s="1">
        <v>0.15522812306880951</v>
      </c>
      <c r="AF38" s="1">
        <v>5.561809241771698E-2</v>
      </c>
      <c r="AG38" s="1">
        <v>99.56207275390625</v>
      </c>
      <c r="AH38" s="1">
        <v>9.5323848724365234</v>
      </c>
      <c r="AI38" s="1">
        <v>-1.176926851272583</v>
      </c>
      <c r="AJ38" s="1">
        <v>5.919855460524559E-2</v>
      </c>
      <c r="AK38" s="1">
        <v>1.0897892061620951E-3</v>
      </c>
      <c r="AL38" s="1">
        <v>7.202882319688797E-2</v>
      </c>
      <c r="AM38" s="1">
        <v>1.0032681748270988E-3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89</v>
      </c>
      <c r="AV38">
        <f t="shared" si="8"/>
        <v>0.49934122721354157</v>
      </c>
      <c r="AW38">
        <f t="shared" si="9"/>
        <v>-2.2977709054012499E-5</v>
      </c>
      <c r="AX38">
        <f t="shared" si="10"/>
        <v>302.4426559448242</v>
      </c>
      <c r="AY38">
        <f t="shared" si="11"/>
        <v>302.88911094665525</v>
      </c>
      <c r="AZ38">
        <f t="shared" si="12"/>
        <v>2.4836499135870493E-2</v>
      </c>
      <c r="BA38">
        <f t="shared" si="13"/>
        <v>7.2022602338995823E-2</v>
      </c>
      <c r="BB38">
        <f t="shared" si="14"/>
        <v>4.0903851547128385</v>
      </c>
      <c r="BC38">
        <f t="shared" si="15"/>
        <v>41.083768563389569</v>
      </c>
      <c r="BD38">
        <f t="shared" si="16"/>
        <v>12.746268944859295</v>
      </c>
      <c r="BE38">
        <f t="shared" si="17"/>
        <v>29.515883445739746</v>
      </c>
      <c r="BF38">
        <f t="shared" si="18"/>
        <v>4.1434041460063273</v>
      </c>
      <c r="BG38">
        <f t="shared" si="19"/>
        <v>-1.7401278992889614E-3</v>
      </c>
      <c r="BH38">
        <f t="shared" si="20"/>
        <v>2.8213401986839015</v>
      </c>
      <c r="BI38">
        <f t="shared" si="21"/>
        <v>1.3220639473224258</v>
      </c>
      <c r="BJ38">
        <f t="shared" si="22"/>
        <v>-1.087484152913166E-3</v>
      </c>
      <c r="BK38">
        <f t="shared" si="23"/>
        <v>-33.43065421562595</v>
      </c>
      <c r="BL38">
        <f t="shared" si="24"/>
        <v>-0.79980192918242454</v>
      </c>
      <c r="BM38">
        <f t="shared" si="25"/>
        <v>67.839610358612262</v>
      </c>
      <c r="BN38">
        <f t="shared" si="26"/>
        <v>420.21533570440528</v>
      </c>
      <c r="BO38">
        <f t="shared" si="27"/>
        <v>-1.3250032378076073E-3</v>
      </c>
    </row>
    <row r="39" spans="1:67" x14ac:dyDescent="0.25">
      <c r="A39" s="1">
        <v>22</v>
      </c>
      <c r="B39" s="1" t="s">
        <v>115</v>
      </c>
      <c r="C39" s="1" t="s">
        <v>83</v>
      </c>
      <c r="D39" s="1" t="s">
        <v>84</v>
      </c>
      <c r="E39" s="1" t="s">
        <v>85</v>
      </c>
      <c r="F39" s="1" t="s">
        <v>86</v>
      </c>
      <c r="G39" s="1" t="s">
        <v>87</v>
      </c>
      <c r="H39" s="1" t="s">
        <v>88</v>
      </c>
      <c r="I39" s="1">
        <v>208.00003194063902</v>
      </c>
      <c r="J39" s="1">
        <v>0</v>
      </c>
      <c r="K39">
        <f t="shared" si="0"/>
        <v>-0.81903102667395078</v>
      </c>
      <c r="L39">
        <f t="shared" si="1"/>
        <v>-1.7271499583167277E-3</v>
      </c>
      <c r="M39">
        <f t="shared" si="2"/>
        <v>-339.3700368846379</v>
      </c>
      <c r="N39">
        <f t="shared" si="3"/>
        <v>-2.2753127933822916E-2</v>
      </c>
      <c r="O39">
        <f t="shared" si="4"/>
        <v>1.2653417218111436</v>
      </c>
      <c r="P39">
        <f t="shared" si="5"/>
        <v>29.277416229248047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29.737489700317383</v>
      </c>
      <c r="V39" s="1">
        <v>29.277416229248047</v>
      </c>
      <c r="W39" s="1">
        <v>30.115266799926758</v>
      </c>
      <c r="X39" s="1">
        <v>418.158203125</v>
      </c>
      <c r="Y39" s="1">
        <v>419.81756591796875</v>
      </c>
      <c r="Z39" s="1">
        <v>28.382730484008789</v>
      </c>
      <c r="AA39" s="1">
        <v>28.338455200195313</v>
      </c>
      <c r="AB39" s="1">
        <v>67.334602355957031</v>
      </c>
      <c r="AC39" s="1">
        <v>67.229682922363281</v>
      </c>
      <c r="AD39" s="1">
        <v>299.6029052734375</v>
      </c>
      <c r="AE39" s="1">
        <v>0.15527524054050446</v>
      </c>
      <c r="AF39" s="1">
        <v>7.0804975926876068E-2</v>
      </c>
      <c r="AG39" s="1">
        <v>99.562431335449219</v>
      </c>
      <c r="AH39" s="1">
        <v>9.5323848724365234</v>
      </c>
      <c r="AI39" s="1">
        <v>-1.176926851272583</v>
      </c>
      <c r="AJ39" s="1">
        <v>5.919855460524559E-2</v>
      </c>
      <c r="AK39" s="1">
        <v>1.0897892061620951E-3</v>
      </c>
      <c r="AL39" s="1">
        <v>7.202882319688797E-2</v>
      </c>
      <c r="AM39" s="1">
        <v>1.0032681748270988E-3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89</v>
      </c>
      <c r="AV39">
        <f t="shared" si="8"/>
        <v>0.49933817545572906</v>
      </c>
      <c r="AW39">
        <f t="shared" si="9"/>
        <v>-2.2753127933822916E-5</v>
      </c>
      <c r="AX39">
        <f t="shared" si="10"/>
        <v>302.42741622924802</v>
      </c>
      <c r="AY39">
        <f t="shared" si="11"/>
        <v>302.88748970031736</v>
      </c>
      <c r="AZ39">
        <f t="shared" si="12"/>
        <v>2.484403793117318E-2</v>
      </c>
      <c r="BA39">
        <f t="shared" si="13"/>
        <v>7.3746087645778197E-2</v>
      </c>
      <c r="BB39">
        <f t="shared" si="14"/>
        <v>4.0867872218332932</v>
      </c>
      <c r="BC39">
        <f t="shared" si="15"/>
        <v>41.047483142149744</v>
      </c>
      <c r="BD39">
        <f t="shared" si="16"/>
        <v>12.709027941954432</v>
      </c>
      <c r="BE39">
        <f t="shared" si="17"/>
        <v>29.507452964782715</v>
      </c>
      <c r="BF39">
        <f t="shared" si="18"/>
        <v>4.1413909822382564</v>
      </c>
      <c r="BG39">
        <f t="shared" si="19"/>
        <v>-1.7282009661306482E-3</v>
      </c>
      <c r="BH39">
        <f t="shared" si="20"/>
        <v>2.8214455000221497</v>
      </c>
      <c r="BI39">
        <f t="shared" si="21"/>
        <v>1.3199454822161067</v>
      </c>
      <c r="BJ39">
        <f t="shared" si="22"/>
        <v>-1.0800311281520879E-3</v>
      </c>
      <c r="BK39">
        <f t="shared" si="23"/>
        <v>-33.788505994635628</v>
      </c>
      <c r="BL39">
        <f t="shared" si="24"/>
        <v>-0.80837502866888111</v>
      </c>
      <c r="BM39">
        <f t="shared" si="25"/>
        <v>67.905949687393516</v>
      </c>
      <c r="BN39">
        <f t="shared" si="26"/>
        <v>420.20689404226965</v>
      </c>
      <c r="BO39">
        <f t="shared" si="27"/>
        <v>-1.3235641889335805E-3</v>
      </c>
    </row>
    <row r="40" spans="1:67" x14ac:dyDescent="0.25">
      <c r="A40" s="1">
        <v>23</v>
      </c>
      <c r="B40" s="1" t="s">
        <v>116</v>
      </c>
      <c r="C40" s="1" t="s">
        <v>83</v>
      </c>
      <c r="D40" s="1" t="s">
        <v>84</v>
      </c>
      <c r="E40" s="1" t="s">
        <v>85</v>
      </c>
      <c r="F40" s="1" t="s">
        <v>86</v>
      </c>
      <c r="G40" s="1" t="s">
        <v>87</v>
      </c>
      <c r="H40" s="1" t="s">
        <v>88</v>
      </c>
      <c r="I40" s="1">
        <v>213.00003182888031</v>
      </c>
      <c r="J40" s="1">
        <v>0</v>
      </c>
      <c r="K40">
        <f t="shared" si="0"/>
        <v>-0.81296480498425661</v>
      </c>
      <c r="L40">
        <f t="shared" si="1"/>
        <v>-1.6896951002951103E-3</v>
      </c>
      <c r="M40">
        <f t="shared" si="2"/>
        <v>-350.32242479522762</v>
      </c>
      <c r="N40">
        <f t="shared" si="3"/>
        <v>-2.2229956013295228E-2</v>
      </c>
      <c r="O40">
        <f t="shared" si="4"/>
        <v>1.2636813356292547</v>
      </c>
      <c r="P40">
        <f t="shared" si="5"/>
        <v>29.271095275878906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29.736608505249023</v>
      </c>
      <c r="V40" s="1">
        <v>29.271095275878906</v>
      </c>
      <c r="W40" s="1">
        <v>30.115753173828125</v>
      </c>
      <c r="X40" s="1">
        <v>418.17950439453125</v>
      </c>
      <c r="Y40" s="1">
        <v>419.82626342773438</v>
      </c>
      <c r="Z40" s="1">
        <v>28.383293151855469</v>
      </c>
      <c r="AA40" s="1">
        <v>28.340036392211914</v>
      </c>
      <c r="AB40" s="1">
        <v>67.340263366699219</v>
      </c>
      <c r="AC40" s="1">
        <v>67.237342834472656</v>
      </c>
      <c r="AD40" s="1">
        <v>299.60577392578125</v>
      </c>
      <c r="AE40" s="1">
        <v>0.1746445894241333</v>
      </c>
      <c r="AF40" s="1">
        <v>0.11597073078155518</v>
      </c>
      <c r="AG40" s="1">
        <v>99.562835693359375</v>
      </c>
      <c r="AH40" s="1">
        <v>9.5323848724365234</v>
      </c>
      <c r="AI40" s="1">
        <v>-1.176926851272583</v>
      </c>
      <c r="AJ40" s="1">
        <v>5.919855460524559E-2</v>
      </c>
      <c r="AK40" s="1">
        <v>1.0897892061620951E-3</v>
      </c>
      <c r="AL40" s="1">
        <v>7.202882319688797E-2</v>
      </c>
      <c r="AM40" s="1">
        <v>1.0032681748270988E-3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89</v>
      </c>
      <c r="AV40">
        <f t="shared" si="8"/>
        <v>0.49934295654296873</v>
      </c>
      <c r="AW40">
        <f t="shared" si="9"/>
        <v>-2.2229956013295228E-5</v>
      </c>
      <c r="AX40">
        <f t="shared" si="10"/>
        <v>302.42109527587888</v>
      </c>
      <c r="AY40">
        <f t="shared" si="11"/>
        <v>302.886608505249</v>
      </c>
      <c r="AZ40">
        <f t="shared" si="12"/>
        <v>2.7943133683283605E-2</v>
      </c>
      <c r="BA40">
        <f t="shared" si="13"/>
        <v>7.4253260278519556E-2</v>
      </c>
      <c r="BB40">
        <f t="shared" si="14"/>
        <v>4.0852957224908746</v>
      </c>
      <c r="BC40">
        <f t="shared" si="15"/>
        <v>41.032335951871197</v>
      </c>
      <c r="BD40">
        <f t="shared" si="16"/>
        <v>12.692299559659283</v>
      </c>
      <c r="BE40">
        <f t="shared" si="17"/>
        <v>29.503851890563965</v>
      </c>
      <c r="BF40">
        <f t="shared" si="18"/>
        <v>4.1405313206337899</v>
      </c>
      <c r="BG40">
        <f t="shared" si="19"/>
        <v>-1.6907010049326181E-3</v>
      </c>
      <c r="BH40">
        <f t="shared" si="20"/>
        <v>2.8216143868616199</v>
      </c>
      <c r="BI40">
        <f t="shared" si="21"/>
        <v>1.31891693377217</v>
      </c>
      <c r="BJ40">
        <f t="shared" si="22"/>
        <v>-1.0565977077746491E-3</v>
      </c>
      <c r="BK40">
        <f t="shared" si="23"/>
        <v>-34.879094019586496</v>
      </c>
      <c r="BL40">
        <f t="shared" si="24"/>
        <v>-0.83444618717982944</v>
      </c>
      <c r="BM40">
        <f t="shared" si="25"/>
        <v>67.937010206976225</v>
      </c>
      <c r="BN40">
        <f t="shared" si="26"/>
        <v>420.212707960773</v>
      </c>
      <c r="BO40">
        <f t="shared" si="27"/>
        <v>-1.3143438360575153E-3</v>
      </c>
    </row>
    <row r="41" spans="1:67" x14ac:dyDescent="0.25">
      <c r="A41" s="1">
        <v>24</v>
      </c>
      <c r="B41" s="1" t="s">
        <v>117</v>
      </c>
      <c r="C41" s="1" t="s">
        <v>83</v>
      </c>
      <c r="D41" s="1" t="s">
        <v>84</v>
      </c>
      <c r="E41" s="1" t="s">
        <v>85</v>
      </c>
      <c r="F41" s="1" t="s">
        <v>86</v>
      </c>
      <c r="G41" s="1" t="s">
        <v>87</v>
      </c>
      <c r="H41" s="1" t="s">
        <v>88</v>
      </c>
      <c r="I41" s="1">
        <v>218.50003170594573</v>
      </c>
      <c r="J41" s="1">
        <v>0</v>
      </c>
      <c r="K41">
        <f t="shared" si="0"/>
        <v>-0.81341424225253689</v>
      </c>
      <c r="L41">
        <f t="shared" si="1"/>
        <v>-1.6500366297056992E-3</v>
      </c>
      <c r="M41">
        <f t="shared" si="2"/>
        <v>-369.05069780093271</v>
      </c>
      <c r="N41">
        <f t="shared" si="3"/>
        <v>-2.1701221298789319E-2</v>
      </c>
      <c r="O41">
        <f t="shared" si="4"/>
        <v>1.2632995942960363</v>
      </c>
      <c r="P41">
        <f t="shared" si="5"/>
        <v>29.269859313964844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29.736513137817383</v>
      </c>
      <c r="V41" s="1">
        <v>29.269859313964844</v>
      </c>
      <c r="W41" s="1">
        <v>30.116409301757813</v>
      </c>
      <c r="X41" s="1">
        <v>418.19158935546875</v>
      </c>
      <c r="Y41" s="1">
        <v>419.83883666992188</v>
      </c>
      <c r="Z41" s="1">
        <v>28.383049011230469</v>
      </c>
      <c r="AA41" s="1">
        <v>28.3408203125</v>
      </c>
      <c r="AB41" s="1">
        <v>67.341361999511719</v>
      </c>
      <c r="AC41" s="1">
        <v>67.2408447265625</v>
      </c>
      <c r="AD41" s="1">
        <v>299.59991455078125</v>
      </c>
      <c r="AE41" s="1">
        <v>0.17057570815086365</v>
      </c>
      <c r="AF41" s="1">
        <v>0.13668070733547211</v>
      </c>
      <c r="AG41" s="1">
        <v>99.563262939453125</v>
      </c>
      <c r="AH41" s="1">
        <v>9.5323848724365234</v>
      </c>
      <c r="AI41" s="1">
        <v>-1.176926851272583</v>
      </c>
      <c r="AJ41" s="1">
        <v>5.919855460524559E-2</v>
      </c>
      <c r="AK41" s="1">
        <v>1.0897892061620951E-3</v>
      </c>
      <c r="AL41" s="1">
        <v>7.202882319688797E-2</v>
      </c>
      <c r="AM41" s="1">
        <v>1.0032681748270988E-3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89</v>
      </c>
      <c r="AV41">
        <f t="shared" si="8"/>
        <v>0.49933319091796868</v>
      </c>
      <c r="AW41">
        <f t="shared" si="9"/>
        <v>-2.1701221298789319E-5</v>
      </c>
      <c r="AX41">
        <f t="shared" si="10"/>
        <v>302.41985931396482</v>
      </c>
      <c r="AY41">
        <f t="shared" si="11"/>
        <v>302.88651313781736</v>
      </c>
      <c r="AZ41">
        <f t="shared" si="12"/>
        <v>2.7292112694111914E-2</v>
      </c>
      <c r="BA41">
        <f t="shared" si="13"/>
        <v>7.4136070780969746E-2</v>
      </c>
      <c r="BB41">
        <f t="shared" si="14"/>
        <v>4.0850041389892677</v>
      </c>
      <c r="BC41">
        <f t="shared" si="15"/>
        <v>41.029231248411968</v>
      </c>
      <c r="BD41">
        <f t="shared" si="16"/>
        <v>12.688410935911968</v>
      </c>
      <c r="BE41">
        <f t="shared" si="17"/>
        <v>29.503186225891113</v>
      </c>
      <c r="BF41">
        <f t="shared" si="18"/>
        <v>4.1403724277656693</v>
      </c>
      <c r="BG41">
        <f t="shared" si="19"/>
        <v>-1.6509958563276762E-3</v>
      </c>
      <c r="BH41">
        <f t="shared" si="20"/>
        <v>2.8217045446932314</v>
      </c>
      <c r="BI41">
        <f t="shared" si="21"/>
        <v>1.3186678830724379</v>
      </c>
      <c r="BJ41">
        <f t="shared" si="22"/>
        <v>-1.031786186793537E-3</v>
      </c>
      <c r="BK41">
        <f t="shared" si="23"/>
        <v>-36.743891663142918</v>
      </c>
      <c r="BL41">
        <f t="shared" si="24"/>
        <v>-0.87902944074485678</v>
      </c>
      <c r="BM41">
        <f t="shared" si="25"/>
        <v>67.944894502823885</v>
      </c>
      <c r="BN41">
        <f t="shared" si="26"/>
        <v>420.225494843913</v>
      </c>
      <c r="BO41">
        <f t="shared" si="27"/>
        <v>-1.3151830518391406E-3</v>
      </c>
    </row>
    <row r="42" spans="1:67" x14ac:dyDescent="0.25">
      <c r="A42" s="1">
        <v>25</v>
      </c>
      <c r="B42" s="1" t="s">
        <v>118</v>
      </c>
      <c r="C42" s="1" t="s">
        <v>83</v>
      </c>
      <c r="D42" s="1" t="s">
        <v>84</v>
      </c>
      <c r="E42" s="1" t="s">
        <v>85</v>
      </c>
      <c r="F42" s="1" t="s">
        <v>86</v>
      </c>
      <c r="G42" s="1" t="s">
        <v>87</v>
      </c>
      <c r="H42" s="1" t="s">
        <v>88</v>
      </c>
      <c r="I42" s="1">
        <v>223.50003159418702</v>
      </c>
      <c r="J42" s="1">
        <v>0</v>
      </c>
      <c r="K42">
        <f t="shared" si="0"/>
        <v>-0.80560113500038899</v>
      </c>
      <c r="L42">
        <f t="shared" si="1"/>
        <v>-1.62836221993879E-3</v>
      </c>
      <c r="M42">
        <f t="shared" si="2"/>
        <v>-371.83956148813962</v>
      </c>
      <c r="N42">
        <f t="shared" si="3"/>
        <v>-2.1410394407608217E-2</v>
      </c>
      <c r="O42">
        <f t="shared" si="4"/>
        <v>1.2629741898231583</v>
      </c>
      <c r="P42">
        <f t="shared" si="5"/>
        <v>29.268472671508789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29.73590087890625</v>
      </c>
      <c r="V42" s="1">
        <v>29.268472671508789</v>
      </c>
      <c r="W42" s="1">
        <v>30.116241455078125</v>
      </c>
      <c r="X42" s="1">
        <v>418.214599609375</v>
      </c>
      <c r="Y42" s="1">
        <v>419.84600830078125</v>
      </c>
      <c r="Z42" s="1">
        <v>28.382404327392578</v>
      </c>
      <c r="AA42" s="1">
        <v>28.340740203857422</v>
      </c>
      <c r="AB42" s="1">
        <v>67.3424072265625</v>
      </c>
      <c r="AC42" s="1">
        <v>67.242935180664063</v>
      </c>
      <c r="AD42" s="1">
        <v>299.59024047851563</v>
      </c>
      <c r="AE42" s="1">
        <v>0.16891466081142426</v>
      </c>
      <c r="AF42" s="1">
        <v>0.12126368284225464</v>
      </c>
      <c r="AG42" s="1">
        <v>99.563484191894531</v>
      </c>
      <c r="AH42" s="1">
        <v>9.5323848724365234</v>
      </c>
      <c r="AI42" s="1">
        <v>-1.176926851272583</v>
      </c>
      <c r="AJ42" s="1">
        <v>5.919855460524559E-2</v>
      </c>
      <c r="AK42" s="1">
        <v>1.0897892061620951E-3</v>
      </c>
      <c r="AL42" s="1">
        <v>7.202882319688797E-2</v>
      </c>
      <c r="AM42" s="1">
        <v>1.0032681748270988E-3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89</v>
      </c>
      <c r="AV42">
        <f t="shared" si="8"/>
        <v>0.49931706746419263</v>
      </c>
      <c r="AW42">
        <f t="shared" si="9"/>
        <v>-2.1410394407608217E-5</v>
      </c>
      <c r="AX42">
        <f t="shared" si="10"/>
        <v>302.41847267150877</v>
      </c>
      <c r="AY42">
        <f t="shared" si="11"/>
        <v>302.88590087890623</v>
      </c>
      <c r="AZ42">
        <f t="shared" si="12"/>
        <v>2.702634512574198E-2</v>
      </c>
      <c r="BA42">
        <f t="shared" si="13"/>
        <v>7.4092177587501196E-2</v>
      </c>
      <c r="BB42">
        <f t="shared" si="14"/>
        <v>4.0846770290965067</v>
      </c>
      <c r="BC42">
        <f t="shared" si="15"/>
        <v>41.02585463184343</v>
      </c>
      <c r="BD42">
        <f t="shared" si="16"/>
        <v>12.685114427986008</v>
      </c>
      <c r="BE42">
        <f t="shared" si="17"/>
        <v>29.50218677520752</v>
      </c>
      <c r="BF42">
        <f t="shared" si="18"/>
        <v>4.14013387080493</v>
      </c>
      <c r="BG42">
        <f t="shared" si="19"/>
        <v>-1.6292964046850185E-3</v>
      </c>
      <c r="BH42">
        <f t="shared" si="20"/>
        <v>2.8217028392733483</v>
      </c>
      <c r="BI42">
        <f t="shared" si="21"/>
        <v>1.3184310315315817</v>
      </c>
      <c r="BJ42">
        <f t="shared" si="22"/>
        <v>-1.0182262810417254E-3</v>
      </c>
      <c r="BK42">
        <f t="shared" si="23"/>
        <v>-37.021642302145381</v>
      </c>
      <c r="BL42">
        <f t="shared" si="24"/>
        <v>-0.88565701265819963</v>
      </c>
      <c r="BM42">
        <f t="shared" si="25"/>
        <v>67.950887089445303</v>
      </c>
      <c r="BN42">
        <f t="shared" si="26"/>
        <v>420.22895249777719</v>
      </c>
      <c r="BO42">
        <f t="shared" si="27"/>
        <v>-1.3026544562949876E-3</v>
      </c>
    </row>
    <row r="43" spans="1:67" x14ac:dyDescent="0.25">
      <c r="A43" s="1">
        <v>26</v>
      </c>
      <c r="B43" s="1" t="s">
        <v>119</v>
      </c>
      <c r="C43" s="1" t="s">
        <v>83</v>
      </c>
      <c r="D43" s="1" t="s">
        <v>84</v>
      </c>
      <c r="E43" s="1" t="s">
        <v>85</v>
      </c>
      <c r="F43" s="1" t="s">
        <v>86</v>
      </c>
      <c r="G43" s="1" t="s">
        <v>87</v>
      </c>
      <c r="H43" s="1" t="s">
        <v>88</v>
      </c>
      <c r="I43" s="1">
        <v>228.50003148242831</v>
      </c>
      <c r="J43" s="1">
        <v>0</v>
      </c>
      <c r="K43">
        <f t="shared" si="0"/>
        <v>-0.81310942804936326</v>
      </c>
      <c r="L43">
        <f t="shared" si="1"/>
        <v>-1.5876274684149744E-3</v>
      </c>
      <c r="M43">
        <f t="shared" si="2"/>
        <v>-399.4186834609938</v>
      </c>
      <c r="N43">
        <f t="shared" si="3"/>
        <v>-2.0891693902508734E-2</v>
      </c>
      <c r="O43">
        <f t="shared" si="4"/>
        <v>1.2640093796508816</v>
      </c>
      <c r="P43">
        <f t="shared" si="5"/>
        <v>29.273109436035156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29.735483169555664</v>
      </c>
      <c r="V43" s="1">
        <v>29.273109436035156</v>
      </c>
      <c r="W43" s="1">
        <v>30.116029739379883</v>
      </c>
      <c r="X43" s="1">
        <v>418.2041015625</v>
      </c>
      <c r="Y43" s="1">
        <v>419.85012817382813</v>
      </c>
      <c r="Z43" s="1">
        <v>28.381935119628906</v>
      </c>
      <c r="AA43" s="1">
        <v>28.341279983520508</v>
      </c>
      <c r="AB43" s="1">
        <v>67.342880249023438</v>
      </c>
      <c r="AC43" s="1">
        <v>67.245903015136719</v>
      </c>
      <c r="AD43" s="1">
        <v>299.58718872070313</v>
      </c>
      <c r="AE43" s="1">
        <v>0.12592008709907532</v>
      </c>
      <c r="AF43" s="1">
        <v>9.7267217934131622E-2</v>
      </c>
      <c r="AG43" s="1">
        <v>99.56365966796875</v>
      </c>
      <c r="AH43" s="1">
        <v>9.5323848724365234</v>
      </c>
      <c r="AI43" s="1">
        <v>-1.176926851272583</v>
      </c>
      <c r="AJ43" s="1">
        <v>5.919855460524559E-2</v>
      </c>
      <c r="AK43" s="1">
        <v>1.0897892061620951E-3</v>
      </c>
      <c r="AL43" s="1">
        <v>7.202882319688797E-2</v>
      </c>
      <c r="AM43" s="1">
        <v>1.0032681748270988E-3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89</v>
      </c>
      <c r="AV43">
        <f t="shared" si="8"/>
        <v>0.49931198120117182</v>
      </c>
      <c r="AW43">
        <f t="shared" si="9"/>
        <v>-2.0891693902508733E-5</v>
      </c>
      <c r="AX43">
        <f t="shared" si="10"/>
        <v>302.42310943603513</v>
      </c>
      <c r="AY43">
        <f t="shared" si="11"/>
        <v>302.88548316955564</v>
      </c>
      <c r="AZ43">
        <f t="shared" si="12"/>
        <v>2.0147213485526727E-2</v>
      </c>
      <c r="BA43">
        <f t="shared" si="13"/>
        <v>7.3074245994445397E-2</v>
      </c>
      <c r="BB43">
        <f t="shared" si="14"/>
        <v>4.0857709344847324</v>
      </c>
      <c r="BC43">
        <f t="shared" si="15"/>
        <v>41.036769320354658</v>
      </c>
      <c r="BD43">
        <f t="shared" si="16"/>
        <v>12.69548933683415</v>
      </c>
      <c r="BE43">
        <f t="shared" si="17"/>
        <v>29.50429630279541</v>
      </c>
      <c r="BF43">
        <f t="shared" si="18"/>
        <v>4.1406374039317067</v>
      </c>
      <c r="BG43">
        <f t="shared" si="19"/>
        <v>-1.5885154862989212E-3</v>
      </c>
      <c r="BH43">
        <f t="shared" si="20"/>
        <v>2.8217615548338508</v>
      </c>
      <c r="BI43">
        <f t="shared" si="21"/>
        <v>1.3188758490978558</v>
      </c>
      <c r="BJ43">
        <f t="shared" si="22"/>
        <v>-9.9274235787258835E-4</v>
      </c>
      <c r="BK43">
        <f t="shared" si="23"/>
        <v>-39.767585865138528</v>
      </c>
      <c r="BL43">
        <f t="shared" si="24"/>
        <v>-0.95133633803637851</v>
      </c>
      <c r="BM43">
        <f t="shared" si="25"/>
        <v>67.933475872407499</v>
      </c>
      <c r="BN43">
        <f t="shared" si="26"/>
        <v>420.23664145374551</v>
      </c>
      <c r="BO43">
        <f t="shared" si="27"/>
        <v>-1.3144343986981519E-3</v>
      </c>
    </row>
    <row r="44" spans="1:67" x14ac:dyDescent="0.25">
      <c r="A44" s="1">
        <v>27</v>
      </c>
      <c r="B44" s="1" t="s">
        <v>120</v>
      </c>
      <c r="C44" s="1" t="s">
        <v>83</v>
      </c>
      <c r="D44" s="1" t="s">
        <v>84</v>
      </c>
      <c r="E44" s="1" t="s">
        <v>85</v>
      </c>
      <c r="F44" s="1" t="s">
        <v>86</v>
      </c>
      <c r="G44" s="1" t="s">
        <v>87</v>
      </c>
      <c r="H44" s="1" t="s">
        <v>88</v>
      </c>
      <c r="I44" s="1">
        <v>234.00003135949373</v>
      </c>
      <c r="J44" s="1">
        <v>0</v>
      </c>
      <c r="K44">
        <f t="shared" si="0"/>
        <v>-0.825537283617922</v>
      </c>
      <c r="L44">
        <f t="shared" si="1"/>
        <v>-1.5350078466210585E-3</v>
      </c>
      <c r="M44">
        <f t="shared" si="2"/>
        <v>-440.02534700584926</v>
      </c>
      <c r="N44">
        <f t="shared" si="3"/>
        <v>-2.0258616817536455E-2</v>
      </c>
      <c r="O44">
        <f t="shared" si="4"/>
        <v>1.2677216177001709</v>
      </c>
      <c r="P44">
        <f t="shared" si="5"/>
        <v>29.289577484130859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29.735420227050781</v>
      </c>
      <c r="V44" s="1">
        <v>29.289577484130859</v>
      </c>
      <c r="W44" s="1">
        <v>30.115592956542969</v>
      </c>
      <c r="X44" s="1">
        <v>418.18365478515625</v>
      </c>
      <c r="Y44" s="1">
        <v>419.85403442382813</v>
      </c>
      <c r="Z44" s="1">
        <v>28.382423400878906</v>
      </c>
      <c r="AA44" s="1">
        <v>28.343000411987305</v>
      </c>
      <c r="AB44" s="1">
        <v>67.344314575195313</v>
      </c>
      <c r="AC44" s="1">
        <v>67.250274658203125</v>
      </c>
      <c r="AD44" s="1">
        <v>299.58804321289063</v>
      </c>
      <c r="AE44" s="1">
        <v>0.1543872207403183</v>
      </c>
      <c r="AF44" s="1">
        <v>0.13280041515827179</v>
      </c>
      <c r="AG44" s="1">
        <v>99.563789367675781</v>
      </c>
      <c r="AH44" s="1">
        <v>9.5323848724365234</v>
      </c>
      <c r="AI44" s="1">
        <v>-1.176926851272583</v>
      </c>
      <c r="AJ44" s="1">
        <v>5.919855460524559E-2</v>
      </c>
      <c r="AK44" s="1">
        <v>1.0897892061620951E-3</v>
      </c>
      <c r="AL44" s="1">
        <v>7.202882319688797E-2</v>
      </c>
      <c r="AM44" s="1">
        <v>1.0032681748270988E-3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89</v>
      </c>
      <c r="AV44">
        <f t="shared" si="8"/>
        <v>0.49931340535481766</v>
      </c>
      <c r="AW44">
        <f t="shared" si="9"/>
        <v>-2.0258616817536455E-5</v>
      </c>
      <c r="AX44">
        <f t="shared" si="10"/>
        <v>302.43957748413084</v>
      </c>
      <c r="AY44">
        <f t="shared" si="11"/>
        <v>302.88542022705076</v>
      </c>
      <c r="AZ44">
        <f t="shared" si="12"/>
        <v>2.4701954766319201E-2</v>
      </c>
      <c r="BA44">
        <f t="shared" si="13"/>
        <v>7.0581374356182905E-2</v>
      </c>
      <c r="BB44">
        <f t="shared" si="14"/>
        <v>4.0896581407672228</v>
      </c>
      <c r="BC44">
        <f t="shared" si="15"/>
        <v>41.075758232389703</v>
      </c>
      <c r="BD44">
        <f t="shared" si="16"/>
        <v>12.732757820402398</v>
      </c>
      <c r="BE44">
        <f t="shared" si="17"/>
        <v>29.51249885559082</v>
      </c>
      <c r="BF44">
        <f t="shared" si="18"/>
        <v>4.1425958174924515</v>
      </c>
      <c r="BG44">
        <f t="shared" si="19"/>
        <v>-1.535837960456527E-3</v>
      </c>
      <c r="BH44">
        <f t="shared" si="20"/>
        <v>2.8219365230670519</v>
      </c>
      <c r="BI44">
        <f t="shared" si="21"/>
        <v>1.3206592944253996</v>
      </c>
      <c r="BJ44">
        <f t="shared" si="22"/>
        <v>-9.5982411021360958E-4</v>
      </c>
      <c r="BK44">
        <f t="shared" si="23"/>
        <v>-43.810590965728821</v>
      </c>
      <c r="BL44">
        <f t="shared" si="24"/>
        <v>-1.0480436316628527</v>
      </c>
      <c r="BM44">
        <f t="shared" si="25"/>
        <v>67.869787251518844</v>
      </c>
      <c r="BN44">
        <f t="shared" si="26"/>
        <v>420.2464553110766</v>
      </c>
      <c r="BO44">
        <f t="shared" si="27"/>
        <v>-1.3332424128567862E-3</v>
      </c>
    </row>
    <row r="45" spans="1:67" x14ac:dyDescent="0.25">
      <c r="A45" s="1">
        <v>28</v>
      </c>
      <c r="B45" s="1" t="s">
        <v>121</v>
      </c>
      <c r="C45" s="1" t="s">
        <v>83</v>
      </c>
      <c r="D45" s="1" t="s">
        <v>84</v>
      </c>
      <c r="E45" s="1" t="s">
        <v>85</v>
      </c>
      <c r="F45" s="1" t="s">
        <v>86</v>
      </c>
      <c r="G45" s="1" t="s">
        <v>87</v>
      </c>
      <c r="H45" s="1" t="s">
        <v>88</v>
      </c>
      <c r="I45" s="1">
        <v>239.00003124773502</v>
      </c>
      <c r="J45" s="1">
        <v>0</v>
      </c>
      <c r="K45">
        <f t="shared" si="0"/>
        <v>-0.8408467667680225</v>
      </c>
      <c r="L45">
        <f t="shared" si="1"/>
        <v>-1.5103778230164155E-3</v>
      </c>
      <c r="M45">
        <f t="shared" si="2"/>
        <v>-469.9442544407089</v>
      </c>
      <c r="N45">
        <f t="shared" si="3"/>
        <v>-1.9992550824912352E-2</v>
      </c>
      <c r="O45">
        <f t="shared" si="4"/>
        <v>1.2714608634107711</v>
      </c>
      <c r="P45">
        <f t="shared" si="5"/>
        <v>29.306228637695313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29.735679626464844</v>
      </c>
      <c r="V45" s="1">
        <v>29.306228637695313</v>
      </c>
      <c r="W45" s="1">
        <v>30.115190505981445</v>
      </c>
      <c r="X45" s="1">
        <v>418.15982055664063</v>
      </c>
      <c r="Y45" s="1">
        <v>419.860595703125</v>
      </c>
      <c r="Z45" s="1">
        <v>28.383779525756836</v>
      </c>
      <c r="AA45" s="1">
        <v>28.344875335693359</v>
      </c>
      <c r="AB45" s="1">
        <v>67.346282958984375</v>
      </c>
      <c r="AC45" s="1">
        <v>67.254180908203125</v>
      </c>
      <c r="AD45" s="1">
        <v>299.595458984375</v>
      </c>
      <c r="AE45" s="1">
        <v>0.15815335512161255</v>
      </c>
      <c r="AF45" s="1">
        <v>0.15084697306156158</v>
      </c>
      <c r="AG45" s="1">
        <v>99.564064025878906</v>
      </c>
      <c r="AH45" s="1">
        <v>9.5323848724365234</v>
      </c>
      <c r="AI45" s="1">
        <v>-1.176926851272583</v>
      </c>
      <c r="AJ45" s="1">
        <v>5.919855460524559E-2</v>
      </c>
      <c r="AK45" s="1">
        <v>1.0897892061620951E-3</v>
      </c>
      <c r="AL45" s="1">
        <v>7.202882319688797E-2</v>
      </c>
      <c r="AM45" s="1">
        <v>1.0032681748270988E-3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89</v>
      </c>
      <c r="AV45">
        <f t="shared" si="8"/>
        <v>0.49932576497395825</v>
      </c>
      <c r="AW45">
        <f t="shared" si="9"/>
        <v>-1.9992550824912352E-5</v>
      </c>
      <c r="AX45">
        <f t="shared" si="10"/>
        <v>302.45622863769529</v>
      </c>
      <c r="AY45">
        <f t="shared" si="11"/>
        <v>302.88567962646482</v>
      </c>
      <c r="AZ45">
        <f t="shared" si="12"/>
        <v>2.5304536253857535E-2</v>
      </c>
      <c r="BA45">
        <f t="shared" si="13"/>
        <v>6.8245442083265301E-2</v>
      </c>
      <c r="BB45">
        <f t="shared" si="14"/>
        <v>4.0935918461393008</v>
      </c>
      <c r="BC45">
        <f t="shared" si="15"/>
        <v>41.11515420940718</v>
      </c>
      <c r="BD45">
        <f t="shared" si="16"/>
        <v>12.770278873713821</v>
      </c>
      <c r="BE45">
        <f t="shared" si="17"/>
        <v>29.520954132080078</v>
      </c>
      <c r="BF45">
        <f t="shared" si="18"/>
        <v>4.1446154156204864</v>
      </c>
      <c r="BG45">
        <f t="shared" si="19"/>
        <v>-1.5111815043558189E-3</v>
      </c>
      <c r="BH45">
        <f t="shared" si="20"/>
        <v>2.8221309827285297</v>
      </c>
      <c r="BI45">
        <f t="shared" si="21"/>
        <v>1.3224844328919567</v>
      </c>
      <c r="BJ45">
        <f t="shared" si="22"/>
        <v>-9.4441620158148057E-4</v>
      </c>
      <c r="BK45">
        <f t="shared" si="23"/>
        <v>-46.789559837728667</v>
      </c>
      <c r="BL45">
        <f t="shared" si="24"/>
        <v>-1.1192863994624469</v>
      </c>
      <c r="BM45">
        <f t="shared" si="25"/>
        <v>67.805574100300461</v>
      </c>
      <c r="BN45">
        <f t="shared" si="26"/>
        <v>420.26029398544733</v>
      </c>
      <c r="BO45">
        <f t="shared" si="27"/>
        <v>-1.3566377449177123E-3</v>
      </c>
    </row>
    <row r="46" spans="1:67" x14ac:dyDescent="0.25">
      <c r="A46" s="1">
        <v>29</v>
      </c>
      <c r="B46" s="1" t="s">
        <v>122</v>
      </c>
      <c r="C46" s="1" t="s">
        <v>83</v>
      </c>
      <c r="D46" s="1" t="s">
        <v>84</v>
      </c>
      <c r="E46" s="1" t="s">
        <v>85</v>
      </c>
      <c r="F46" s="1" t="s">
        <v>86</v>
      </c>
      <c r="G46" s="1" t="s">
        <v>87</v>
      </c>
      <c r="H46" s="1" t="s">
        <v>88</v>
      </c>
      <c r="I46" s="1">
        <v>244.00003113597631</v>
      </c>
      <c r="J46" s="1">
        <v>0</v>
      </c>
      <c r="K46">
        <f t="shared" si="0"/>
        <v>-0.83956039409768013</v>
      </c>
      <c r="L46">
        <f t="shared" si="1"/>
        <v>-1.4839463222836907E-3</v>
      </c>
      <c r="M46">
        <f t="shared" si="2"/>
        <v>-484.26954411300824</v>
      </c>
      <c r="N46">
        <f t="shared" si="3"/>
        <v>-1.9667009591054909E-2</v>
      </c>
      <c r="O46">
        <f t="shared" si="4"/>
        <v>1.2730432080774605</v>
      </c>
      <c r="P46">
        <f t="shared" si="5"/>
        <v>29.313234329223633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29.736055374145508</v>
      </c>
      <c r="V46" s="1">
        <v>29.313234329223633</v>
      </c>
      <c r="W46" s="1">
        <v>30.114984512329102</v>
      </c>
      <c r="X46" s="1">
        <v>418.16409301757813</v>
      </c>
      <c r="Y46" s="1">
        <v>419.86203002929688</v>
      </c>
      <c r="Z46" s="1">
        <v>28.383729934692383</v>
      </c>
      <c r="AA46" s="1">
        <v>28.345458984375</v>
      </c>
      <c r="AB46" s="1">
        <v>67.345375061035156</v>
      </c>
      <c r="AC46" s="1">
        <v>67.254241943359375</v>
      </c>
      <c r="AD46" s="1">
        <v>299.5933837890625</v>
      </c>
      <c r="AE46" s="1">
        <v>0.16072686016559601</v>
      </c>
      <c r="AF46" s="1">
        <v>0.14736326038837433</v>
      </c>
      <c r="AG46" s="1">
        <v>99.564613342285156</v>
      </c>
      <c r="AH46" s="1">
        <v>9.5323848724365234</v>
      </c>
      <c r="AI46" s="1">
        <v>-1.176926851272583</v>
      </c>
      <c r="AJ46" s="1">
        <v>5.919855460524559E-2</v>
      </c>
      <c r="AK46" s="1">
        <v>1.0897892061620951E-3</v>
      </c>
      <c r="AL46" s="1">
        <v>7.202882319688797E-2</v>
      </c>
      <c r="AM46" s="1">
        <v>1.0032681748270988E-3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89</v>
      </c>
      <c r="AV46">
        <f t="shared" si="8"/>
        <v>0.4993223063151041</v>
      </c>
      <c r="AW46">
        <f t="shared" si="9"/>
        <v>-1.9667009591054909E-5</v>
      </c>
      <c r="AX46">
        <f t="shared" si="10"/>
        <v>302.46323432922361</v>
      </c>
      <c r="AY46">
        <f t="shared" si="11"/>
        <v>302.88605537414549</v>
      </c>
      <c r="AZ46">
        <f t="shared" si="12"/>
        <v>2.5716297051691317E-2</v>
      </c>
      <c r="BA46">
        <f t="shared" si="13"/>
        <v>6.7193964406794815E-2</v>
      </c>
      <c r="BB46">
        <f t="shared" si="14"/>
        <v>4.0952478718663601</v>
      </c>
      <c r="BC46">
        <f t="shared" si="15"/>
        <v>41.131560043201674</v>
      </c>
      <c r="BD46">
        <f t="shared" si="16"/>
        <v>12.786101058826674</v>
      </c>
      <c r="BE46">
        <f t="shared" si="17"/>
        <v>29.52464485168457</v>
      </c>
      <c r="BF46">
        <f t="shared" si="18"/>
        <v>4.1454972372079277</v>
      </c>
      <c r="BG46">
        <f t="shared" si="19"/>
        <v>-1.4847221137958334E-3</v>
      </c>
      <c r="BH46">
        <f t="shared" si="20"/>
        <v>2.8222046637888996</v>
      </c>
      <c r="BI46">
        <f t="shared" si="21"/>
        <v>1.3232925734190282</v>
      </c>
      <c r="BJ46">
        <f t="shared" si="22"/>
        <v>-9.2788158990566086E-4</v>
      </c>
      <c r="BK46">
        <f t="shared" si="23"/>
        <v>-48.216109913056371</v>
      </c>
      <c r="BL46">
        <f t="shared" si="24"/>
        <v>-1.1534016164291332</v>
      </c>
      <c r="BM46">
        <f t="shared" si="25"/>
        <v>67.778559220126724</v>
      </c>
      <c r="BN46">
        <f t="shared" si="26"/>
        <v>420.26111683165988</v>
      </c>
      <c r="BO46">
        <f t="shared" si="27"/>
        <v>-1.3540199559555289E-3</v>
      </c>
    </row>
    <row r="47" spans="1:67" x14ac:dyDescent="0.25">
      <c r="A47" s="1">
        <v>30</v>
      </c>
      <c r="B47" s="1" t="s">
        <v>123</v>
      </c>
      <c r="C47" s="1" t="s">
        <v>83</v>
      </c>
      <c r="D47" s="1" t="s">
        <v>84</v>
      </c>
      <c r="E47" s="1" t="s">
        <v>85</v>
      </c>
      <c r="F47" s="1" t="s">
        <v>86</v>
      </c>
      <c r="G47" s="1" t="s">
        <v>87</v>
      </c>
      <c r="H47" s="1" t="s">
        <v>88</v>
      </c>
      <c r="I47" s="1">
        <v>249.50003101304173</v>
      </c>
      <c r="J47" s="1">
        <v>0</v>
      </c>
      <c r="K47">
        <f t="shared" si="0"/>
        <v>-0.82450770361434456</v>
      </c>
      <c r="L47">
        <f t="shared" si="1"/>
        <v>-1.4705768864348937E-3</v>
      </c>
      <c r="M47">
        <f t="shared" si="2"/>
        <v>-476.21221847282106</v>
      </c>
      <c r="N47">
        <f t="shared" si="3"/>
        <v>-1.9478452183296829E-2</v>
      </c>
      <c r="O47">
        <f t="shared" si="4"/>
        <v>1.2723194217316407</v>
      </c>
      <c r="P47">
        <f t="shared" si="5"/>
        <v>29.310234069824219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29.736209869384766</v>
      </c>
      <c r="V47" s="1">
        <v>29.310234069824219</v>
      </c>
      <c r="W47" s="1">
        <v>30.115240097045898</v>
      </c>
      <c r="X47" s="1">
        <v>418.19686889648438</v>
      </c>
      <c r="Y47" s="1">
        <v>419.86453247070313</v>
      </c>
      <c r="Z47" s="1">
        <v>28.383331298828125</v>
      </c>
      <c r="AA47" s="1">
        <v>28.345426559448242</v>
      </c>
      <c r="AB47" s="1">
        <v>67.344383239746094</v>
      </c>
      <c r="AC47" s="1">
        <v>67.254508972167969</v>
      </c>
      <c r="AD47" s="1">
        <v>299.5877685546875</v>
      </c>
      <c r="AE47" s="1">
        <v>0.14196830987930298</v>
      </c>
      <c r="AF47" s="1">
        <v>0.12179111689329147</v>
      </c>
      <c r="AG47" s="1">
        <v>99.565238952636719</v>
      </c>
      <c r="AH47" s="1">
        <v>9.5323848724365234</v>
      </c>
      <c r="AI47" s="1">
        <v>-1.176926851272583</v>
      </c>
      <c r="AJ47" s="1">
        <v>5.919855460524559E-2</v>
      </c>
      <c r="AK47" s="1">
        <v>1.0897892061620951E-3</v>
      </c>
      <c r="AL47" s="1">
        <v>7.202882319688797E-2</v>
      </c>
      <c r="AM47" s="1">
        <v>1.0032681748270988E-3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89</v>
      </c>
      <c r="AV47">
        <f t="shared" si="8"/>
        <v>0.49931294759114575</v>
      </c>
      <c r="AW47">
        <f t="shared" si="9"/>
        <v>-1.9478452183296831E-5</v>
      </c>
      <c r="AX47">
        <f t="shared" si="10"/>
        <v>302.4602340698242</v>
      </c>
      <c r="AY47">
        <f t="shared" si="11"/>
        <v>302.88620986938474</v>
      </c>
      <c r="AZ47">
        <f t="shared" si="12"/>
        <v>2.2714929072970236E-2</v>
      </c>
      <c r="BA47">
        <f t="shared" si="13"/>
        <v>6.7491561513620499E-2</v>
      </c>
      <c r="BB47">
        <f t="shared" si="14"/>
        <v>4.0945385903375202</v>
      </c>
      <c r="BC47">
        <f t="shared" si="15"/>
        <v>41.124177809539496</v>
      </c>
      <c r="BD47">
        <f t="shared" si="16"/>
        <v>12.778751250091254</v>
      </c>
      <c r="BE47">
        <f t="shared" si="17"/>
        <v>29.523221969604492</v>
      </c>
      <c r="BF47">
        <f t="shared" si="18"/>
        <v>4.145157249411378</v>
      </c>
      <c r="BG47">
        <f t="shared" si="19"/>
        <v>-1.4713387585281955E-3</v>
      </c>
      <c r="BH47">
        <f t="shared" si="20"/>
        <v>2.8222191686058795</v>
      </c>
      <c r="BI47">
        <f t="shared" si="21"/>
        <v>1.3229380808054985</v>
      </c>
      <c r="BJ47">
        <f t="shared" si="22"/>
        <v>-9.1951824427209054E-4</v>
      </c>
      <c r="BK47">
        <f t="shared" si="23"/>
        <v>-47.414183324411674</v>
      </c>
      <c r="BL47">
        <f t="shared" si="24"/>
        <v>-1.1342044436822005</v>
      </c>
      <c r="BM47">
        <f t="shared" si="25"/>
        <v>67.791575641725615</v>
      </c>
      <c r="BN47">
        <f t="shared" si="26"/>
        <v>420.25646394492753</v>
      </c>
      <c r="BO47">
        <f t="shared" si="27"/>
        <v>-1.3300134834828392E-3</v>
      </c>
    </row>
    <row r="48" spans="1:67" x14ac:dyDescent="0.25">
      <c r="A48" s="1">
        <v>31</v>
      </c>
      <c r="B48" s="1" t="s">
        <v>124</v>
      </c>
      <c r="C48" s="1" t="s">
        <v>83</v>
      </c>
      <c r="D48" s="1" t="s">
        <v>84</v>
      </c>
      <c r="E48" s="1" t="s">
        <v>85</v>
      </c>
      <c r="F48" s="1" t="s">
        <v>86</v>
      </c>
      <c r="G48" s="1" t="s">
        <v>87</v>
      </c>
      <c r="H48" s="1" t="s">
        <v>88</v>
      </c>
      <c r="I48" s="1">
        <v>254.50003090128303</v>
      </c>
      <c r="J48" s="1">
        <v>0</v>
      </c>
      <c r="K48">
        <f t="shared" si="0"/>
        <v>-0.83047776015343633</v>
      </c>
      <c r="L48">
        <f t="shared" si="1"/>
        <v>-1.4267337882094176E-3</v>
      </c>
      <c r="M48">
        <f t="shared" si="2"/>
        <v>-510.09679341072496</v>
      </c>
      <c r="N48">
        <f t="shared" si="3"/>
        <v>-1.8890859552185824E-2</v>
      </c>
      <c r="O48">
        <f t="shared" si="4"/>
        <v>1.2718828724569549</v>
      </c>
      <c r="P48">
        <f t="shared" si="5"/>
        <v>29.308164596557617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29.736171722412109</v>
      </c>
      <c r="V48" s="1">
        <v>29.308164596557617</v>
      </c>
      <c r="W48" s="1">
        <v>30.115528106689453</v>
      </c>
      <c r="X48" s="1">
        <v>418.20132446289063</v>
      </c>
      <c r="Y48" s="1">
        <v>419.8804931640625</v>
      </c>
      <c r="Z48" s="1">
        <v>28.381599426269531</v>
      </c>
      <c r="AA48" s="1">
        <v>28.344837188720703</v>
      </c>
      <c r="AB48" s="1">
        <v>67.340980529785156</v>
      </c>
      <c r="AC48" s="1">
        <v>67.253250122070313</v>
      </c>
      <c r="AD48" s="1">
        <v>299.58026123046875</v>
      </c>
      <c r="AE48" s="1">
        <v>0.15385174751281738</v>
      </c>
      <c r="AF48" s="1">
        <v>0.11679472029209137</v>
      </c>
      <c r="AG48" s="1">
        <v>99.565452575683594</v>
      </c>
      <c r="AH48" s="1">
        <v>9.5323848724365234</v>
      </c>
      <c r="AI48" s="1">
        <v>-1.176926851272583</v>
      </c>
      <c r="AJ48" s="1">
        <v>5.919855460524559E-2</v>
      </c>
      <c r="AK48" s="1">
        <v>1.0897892061620951E-3</v>
      </c>
      <c r="AL48" s="1">
        <v>7.202882319688797E-2</v>
      </c>
      <c r="AM48" s="1">
        <v>1.0032681748270988E-3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89</v>
      </c>
      <c r="AV48">
        <f t="shared" si="8"/>
        <v>0.49930043538411456</v>
      </c>
      <c r="AW48">
        <f t="shared" si="9"/>
        <v>-1.8890859552185823E-5</v>
      </c>
      <c r="AX48">
        <f t="shared" si="10"/>
        <v>302.45816459655759</v>
      </c>
      <c r="AY48">
        <f t="shared" si="11"/>
        <v>302.88617172241209</v>
      </c>
      <c r="AZ48">
        <f t="shared" si="12"/>
        <v>2.4616279051834056E-2</v>
      </c>
      <c r="BA48">
        <f t="shared" si="13"/>
        <v>6.7494084720111605E-2</v>
      </c>
      <c r="BB48">
        <f t="shared" si="14"/>
        <v>4.0940494153359985</v>
      </c>
      <c r="BC48">
        <f t="shared" si="15"/>
        <v>41.119176475634973</v>
      </c>
      <c r="BD48">
        <f t="shared" si="16"/>
        <v>12.77433928691427</v>
      </c>
      <c r="BE48">
        <f t="shared" si="17"/>
        <v>29.522168159484863</v>
      </c>
      <c r="BF48">
        <f t="shared" si="18"/>
        <v>4.14490546446563</v>
      </c>
      <c r="BG48">
        <f t="shared" si="19"/>
        <v>-1.4274508982106678E-3</v>
      </c>
      <c r="BH48">
        <f t="shared" si="20"/>
        <v>2.8221665428790437</v>
      </c>
      <c r="BI48">
        <f t="shared" si="21"/>
        <v>1.3227389215865863</v>
      </c>
      <c r="BJ48">
        <f t="shared" si="22"/>
        <v>-8.9209235580409011E-4</v>
      </c>
      <c r="BK48">
        <f t="shared" si="23"/>
        <v>-50.788018093343808</v>
      </c>
      <c r="BL48">
        <f t="shared" si="24"/>
        <v>-1.2148618516826684</v>
      </c>
      <c r="BM48">
        <f t="shared" si="25"/>
        <v>67.799370299943931</v>
      </c>
      <c r="BN48">
        <f t="shared" si="26"/>
        <v>420.2752625172422</v>
      </c>
      <c r="BO48">
        <f t="shared" si="27"/>
        <v>-1.3397378862906747E-3</v>
      </c>
    </row>
    <row r="49" spans="1:67" x14ac:dyDescent="0.25">
      <c r="A49" s="1">
        <v>32</v>
      </c>
      <c r="B49" s="1" t="s">
        <v>125</v>
      </c>
      <c r="C49" s="1" t="s">
        <v>83</v>
      </c>
      <c r="D49" s="1" t="s">
        <v>84</v>
      </c>
      <c r="E49" s="1" t="s">
        <v>85</v>
      </c>
      <c r="F49" s="1" t="s">
        <v>86</v>
      </c>
      <c r="G49" s="1" t="s">
        <v>87</v>
      </c>
      <c r="H49" s="1" t="s">
        <v>88</v>
      </c>
      <c r="I49" s="1">
        <v>259.50003078952432</v>
      </c>
      <c r="J49" s="1">
        <v>0</v>
      </c>
      <c r="K49">
        <f t="shared" si="0"/>
        <v>-0.83847950094976842</v>
      </c>
      <c r="L49">
        <f t="shared" si="1"/>
        <v>-1.3927922552652585E-3</v>
      </c>
      <c r="M49">
        <f t="shared" si="2"/>
        <v>-541.63477150565757</v>
      </c>
      <c r="N49">
        <f t="shared" si="3"/>
        <v>-1.8447513025580214E-2</v>
      </c>
      <c r="O49">
        <f t="shared" si="4"/>
        <v>1.2723103134689167</v>
      </c>
      <c r="P49">
        <f t="shared" si="5"/>
        <v>29.310077667236328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29.735687255859375</v>
      </c>
      <c r="V49" s="1">
        <v>29.310077667236328</v>
      </c>
      <c r="W49" s="1">
        <v>30.115510940551758</v>
      </c>
      <c r="X49" s="1">
        <v>418.1978759765625</v>
      </c>
      <c r="Y49" s="1">
        <v>419.89263916015625</v>
      </c>
      <c r="Z49" s="1">
        <v>28.381040573120117</v>
      </c>
      <c r="AA49" s="1">
        <v>28.345142364501953</v>
      </c>
      <c r="AB49" s="1">
        <v>67.34112548828125</v>
      </c>
      <c r="AC49" s="1">
        <v>67.255851745605469</v>
      </c>
      <c r="AD49" s="1">
        <v>299.5906982421875</v>
      </c>
      <c r="AE49" s="1">
        <v>0.16765260696411133</v>
      </c>
      <c r="AF49" s="1">
        <v>8.6946733295917511E-2</v>
      </c>
      <c r="AG49" s="1">
        <v>99.565254211425781</v>
      </c>
      <c r="AH49" s="1">
        <v>9.5323848724365234</v>
      </c>
      <c r="AI49" s="1">
        <v>-1.176926851272583</v>
      </c>
      <c r="AJ49" s="1">
        <v>5.919855460524559E-2</v>
      </c>
      <c r="AK49" s="1">
        <v>1.0897892061620951E-3</v>
      </c>
      <c r="AL49" s="1">
        <v>7.202882319688797E-2</v>
      </c>
      <c r="AM49" s="1">
        <v>1.0032681748270988E-3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89</v>
      </c>
      <c r="AV49">
        <f t="shared" si="8"/>
        <v>0.4993178304036458</v>
      </c>
      <c r="AW49">
        <f t="shared" si="9"/>
        <v>-1.8447513025580213E-5</v>
      </c>
      <c r="AX49">
        <f t="shared" si="10"/>
        <v>302.46007766723631</v>
      </c>
      <c r="AY49">
        <f t="shared" si="11"/>
        <v>302.88568725585935</v>
      </c>
      <c r="AZ49">
        <f t="shared" si="12"/>
        <v>2.6824416514685367E-2</v>
      </c>
      <c r="BA49">
        <f t="shared" si="13"/>
        <v>6.6974525788885561E-2</v>
      </c>
      <c r="BB49">
        <f t="shared" si="14"/>
        <v>4.0945016186496082</v>
      </c>
      <c r="BC49">
        <f t="shared" si="15"/>
        <v>41.123800175862321</v>
      </c>
      <c r="BD49">
        <f t="shared" si="16"/>
        <v>12.778657811360368</v>
      </c>
      <c r="BE49">
        <f t="shared" si="17"/>
        <v>29.522882461547852</v>
      </c>
      <c r="BF49">
        <f t="shared" si="18"/>
        <v>4.1450761299097447</v>
      </c>
      <c r="BG49">
        <f t="shared" si="19"/>
        <v>-1.3934756433149412E-3</v>
      </c>
      <c r="BH49">
        <f t="shared" si="20"/>
        <v>2.8221913051806915</v>
      </c>
      <c r="BI49">
        <f t="shared" si="21"/>
        <v>1.3228848247290532</v>
      </c>
      <c r="BJ49">
        <f t="shared" si="22"/>
        <v>-8.7086085313348941E-4</v>
      </c>
      <c r="BK49">
        <f t="shared" si="23"/>
        <v>-53.928003714708311</v>
      </c>
      <c r="BL49">
        <f t="shared" si="24"/>
        <v>-1.2899363336994965</v>
      </c>
      <c r="BM49">
        <f t="shared" si="25"/>
        <v>67.792409019060301</v>
      </c>
      <c r="BN49">
        <f t="shared" si="26"/>
        <v>420.29121215768384</v>
      </c>
      <c r="BO49">
        <f t="shared" si="27"/>
        <v>-1.3524561931872658E-3</v>
      </c>
    </row>
    <row r="50" spans="1:67" x14ac:dyDescent="0.25">
      <c r="A50" s="1">
        <v>33</v>
      </c>
      <c r="B50" s="1" t="s">
        <v>126</v>
      </c>
      <c r="C50" s="1" t="s">
        <v>83</v>
      </c>
      <c r="D50" s="1" t="s">
        <v>84</v>
      </c>
      <c r="E50" s="1" t="s">
        <v>85</v>
      </c>
      <c r="F50" s="1" t="s">
        <v>86</v>
      </c>
      <c r="G50" s="1" t="s">
        <v>87</v>
      </c>
      <c r="H50" s="1" t="s">
        <v>88</v>
      </c>
      <c r="I50" s="1">
        <v>265.00003066658974</v>
      </c>
      <c r="J50" s="1">
        <v>0</v>
      </c>
      <c r="K50">
        <f t="shared" si="0"/>
        <v>-0.83817547122103953</v>
      </c>
      <c r="L50">
        <f t="shared" si="1"/>
        <v>-1.418821437429578E-3</v>
      </c>
      <c r="M50">
        <f t="shared" si="2"/>
        <v>-523.82037021855251</v>
      </c>
      <c r="N50">
        <f t="shared" si="3"/>
        <v>-1.8801285920447112E-2</v>
      </c>
      <c r="O50">
        <f t="shared" si="4"/>
        <v>1.2729071859132128</v>
      </c>
      <c r="P50">
        <f t="shared" si="5"/>
        <v>29.312051773071289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29.734474182128906</v>
      </c>
      <c r="V50" s="1">
        <v>29.312051773071289</v>
      </c>
      <c r="W50" s="1">
        <v>30.115301132202148</v>
      </c>
      <c r="X50" s="1">
        <v>418.18710327148438</v>
      </c>
      <c r="Y50" s="1">
        <v>419.8814697265625</v>
      </c>
      <c r="Z50" s="1">
        <v>28.380413055419922</v>
      </c>
      <c r="AA50" s="1">
        <v>28.343828201293945</v>
      </c>
      <c r="AB50" s="1">
        <v>67.343612670898438</v>
      </c>
      <c r="AC50" s="1">
        <v>67.257095336914063</v>
      </c>
      <c r="AD50" s="1">
        <v>299.605712890625</v>
      </c>
      <c r="AE50" s="1">
        <v>0.15242272615432739</v>
      </c>
      <c r="AF50" s="1">
        <v>9.8548658192157745E-2</v>
      </c>
      <c r="AG50" s="1">
        <v>99.565277099609375</v>
      </c>
      <c r="AH50" s="1">
        <v>9.5323848724365234</v>
      </c>
      <c r="AI50" s="1">
        <v>-1.176926851272583</v>
      </c>
      <c r="AJ50" s="1">
        <v>5.919855460524559E-2</v>
      </c>
      <c r="AK50" s="1">
        <v>1.0897892061620951E-3</v>
      </c>
      <c r="AL50" s="1">
        <v>7.202882319688797E-2</v>
      </c>
      <c r="AM50" s="1">
        <v>1.0032681748270988E-3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89</v>
      </c>
      <c r="AV50">
        <f t="shared" si="8"/>
        <v>0.49934285481770829</v>
      </c>
      <c r="AW50">
        <f t="shared" si="9"/>
        <v>-1.880128592044711E-5</v>
      </c>
      <c r="AX50">
        <f t="shared" si="10"/>
        <v>302.46205177307127</v>
      </c>
      <c r="AY50">
        <f t="shared" si="11"/>
        <v>302.88447418212888</v>
      </c>
      <c r="AZ50">
        <f t="shared" si="12"/>
        <v>2.4387635639586236E-2</v>
      </c>
      <c r="BA50">
        <f t="shared" si="13"/>
        <v>6.6692939347159197E-2</v>
      </c>
      <c r="BB50">
        <f t="shared" si="14"/>
        <v>4.0949682948387673</v>
      </c>
      <c r="BC50">
        <f t="shared" si="15"/>
        <v>41.128477860228173</v>
      </c>
      <c r="BD50">
        <f t="shared" si="16"/>
        <v>12.784649658934228</v>
      </c>
      <c r="BE50">
        <f t="shared" si="17"/>
        <v>29.523262977600098</v>
      </c>
      <c r="BF50">
        <f t="shared" si="18"/>
        <v>4.1451670476470994</v>
      </c>
      <c r="BG50">
        <f t="shared" si="19"/>
        <v>-1.4195306136415677E-3</v>
      </c>
      <c r="BH50">
        <f t="shared" si="20"/>
        <v>2.8220611089255545</v>
      </c>
      <c r="BI50">
        <f t="shared" si="21"/>
        <v>1.3231059387215449</v>
      </c>
      <c r="BJ50">
        <f t="shared" si="22"/>
        <v>-8.8714289120865434E-4</v>
      </c>
      <c r="BK50">
        <f t="shared" si="23"/>
        <v>-52.154320311230151</v>
      </c>
      <c r="BL50">
        <f t="shared" si="24"/>
        <v>-1.2475434330542801</v>
      </c>
      <c r="BM50">
        <f t="shared" si="25"/>
        <v>67.780620265540009</v>
      </c>
      <c r="BN50">
        <f t="shared" si="26"/>
        <v>420.27989820291793</v>
      </c>
      <c r="BO50">
        <f t="shared" si="27"/>
        <v>-1.3517670860216482E-3</v>
      </c>
    </row>
    <row r="51" spans="1:67" x14ac:dyDescent="0.25">
      <c r="A51" s="1">
        <v>34</v>
      </c>
      <c r="B51" s="1" t="s">
        <v>127</v>
      </c>
      <c r="C51" s="1" t="s">
        <v>83</v>
      </c>
      <c r="D51" s="1" t="s">
        <v>84</v>
      </c>
      <c r="E51" s="1" t="s">
        <v>85</v>
      </c>
      <c r="F51" s="1" t="s">
        <v>86</v>
      </c>
      <c r="G51" s="1" t="s">
        <v>87</v>
      </c>
      <c r="H51" s="1" t="s">
        <v>88</v>
      </c>
      <c r="I51" s="1">
        <v>270.00003055483103</v>
      </c>
      <c r="J51" s="1">
        <v>0</v>
      </c>
      <c r="K51">
        <f t="shared" ref="K51:K82" si="28">(X51-Y51*(1000-Z51)/(1000-AA51))*AV51</f>
        <v>-0.82431445289769933</v>
      </c>
      <c r="L51">
        <f t="shared" ref="L51:L82" si="29">IF(BG51&lt;&gt;0,1/(1/BG51-1/T51),0)</f>
        <v>-1.4521764803137401E-3</v>
      </c>
      <c r="M51">
        <f t="shared" ref="M51:M82" si="30">((BJ51-AW51/2)*Y51-K51)/(BJ51+AW51/2)</f>
        <v>-487.2612697672659</v>
      </c>
      <c r="N51">
        <f t="shared" ref="N51:N82" si="31">AW51*1000</f>
        <v>-1.9244524028381609E-2</v>
      </c>
      <c r="O51">
        <f t="shared" ref="O51:O82" si="32">(BB51-BH51)</f>
        <v>1.2729786654442239</v>
      </c>
      <c r="P51">
        <f t="shared" ref="P51:P82" si="33">(V51+BA51*J51)</f>
        <v>29.311967849731445</v>
      </c>
      <c r="Q51" s="1">
        <v>6</v>
      </c>
      <c r="R51">
        <f t="shared" ref="R51:R82" si="34">(Q51*AO51+AP51)</f>
        <v>1.4200000166893005</v>
      </c>
      <c r="S51" s="1">
        <v>1</v>
      </c>
      <c r="T51">
        <f t="shared" ref="T51:T82" si="35">R51*(S51+1)*(S51+1)/(S51*S51+1)</f>
        <v>2.8400000333786011</v>
      </c>
      <c r="U51" s="1">
        <v>29.733678817749023</v>
      </c>
      <c r="V51" s="1">
        <v>29.311967849731445</v>
      </c>
      <c r="W51" s="1">
        <v>30.115028381347656</v>
      </c>
      <c r="X51" s="1">
        <v>418.18487548828125</v>
      </c>
      <c r="Y51" s="1">
        <v>419.85183715820313</v>
      </c>
      <c r="Z51" s="1">
        <v>28.380277633666992</v>
      </c>
      <c r="AA51" s="1">
        <v>28.342830657958984</v>
      </c>
      <c r="AB51" s="1">
        <v>67.346778869628906</v>
      </c>
      <c r="AC51" s="1">
        <v>67.258232116699219</v>
      </c>
      <c r="AD51" s="1">
        <v>299.60891723632813</v>
      </c>
      <c r="AE51" s="1">
        <v>0.13817638158798218</v>
      </c>
      <c r="AF51" s="1">
        <v>0.1079825684428215</v>
      </c>
      <c r="AG51" s="1">
        <v>99.565559387207031</v>
      </c>
      <c r="AH51" s="1">
        <v>9.5323848724365234</v>
      </c>
      <c r="AI51" s="1">
        <v>-1.176926851272583</v>
      </c>
      <c r="AJ51" s="1">
        <v>5.919855460524559E-2</v>
      </c>
      <c r="AK51" s="1">
        <v>1.0897892061620951E-3</v>
      </c>
      <c r="AL51" s="1">
        <v>7.202882319688797E-2</v>
      </c>
      <c r="AM51" s="1">
        <v>1.0032681748270988E-3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89</v>
      </c>
      <c r="AV51">
        <f t="shared" ref="AV51:AV82" si="36">AD51*0.000001/(Q51*0.0001)</f>
        <v>0.49934819539388015</v>
      </c>
      <c r="AW51">
        <f t="shared" ref="AW51:AW82" si="37">(AA51-Z51)/(1000-AA51)*AV51</f>
        <v>-1.9244524028381608E-5</v>
      </c>
      <c r="AX51">
        <f t="shared" ref="AX51:AX82" si="38">(V51+273.15)</f>
        <v>302.46196784973142</v>
      </c>
      <c r="AY51">
        <f t="shared" ref="AY51:AY82" si="39">(U51+273.15)</f>
        <v>302.883678817749</v>
      </c>
      <c r="AZ51">
        <f t="shared" ref="AZ51:AZ82" si="40">(AE51*AQ51+AF51*AR51)*AS51</f>
        <v>2.21082205599199E-2</v>
      </c>
      <c r="BA51">
        <f t="shared" ref="BA51:BA82" si="41">((AZ51+0.00000010773*(AY51^4-AX51^4))-AW51*44100)/(R51*0.92*2*29.3+0.00000043092*AX51^3)</f>
        <v>6.6791780304844894E-2</v>
      </c>
      <c r="BB51">
        <f t="shared" ref="BB51:BB82" si="42">0.61365*EXP(17.502*P51/(240.97+P51))</f>
        <v>4.0949484545207913</v>
      </c>
      <c r="BC51">
        <f t="shared" ref="BC51:BC82" si="43">BB51*1000/AG51</f>
        <v>41.128161984162389</v>
      </c>
      <c r="BD51">
        <f t="shared" ref="BD51:BD82" si="44">(BC51-AA51)</f>
        <v>12.785331326203405</v>
      </c>
      <c r="BE51">
        <f t="shared" ref="BE51:BE82" si="45">IF(J51,V51,(U51+V51)/2)</f>
        <v>29.522823333740234</v>
      </c>
      <c r="BF51">
        <f t="shared" ref="BF51:BF82" si="46">0.61365*EXP(17.502*BE51/(240.97+BE51))</f>
        <v>4.1450620024975802</v>
      </c>
      <c r="BG51">
        <f t="shared" ref="BG51:BG82" si="47">IF(BD51&lt;&gt;0,(1000-(BC51+AA51)/2)/BD51*AW51,0)</f>
        <v>-1.4529194012142461E-3</v>
      </c>
      <c r="BH51">
        <f t="shared" ref="BH51:BH82" si="48">AA51*AG51/1000</f>
        <v>2.8219697890765674</v>
      </c>
      <c r="BI51">
        <f t="shared" ref="BI51:BI82" si="49">(BF51-BH51)</f>
        <v>1.3230922134210128</v>
      </c>
      <c r="BJ51">
        <f t="shared" ref="BJ51:BJ82" si="50">1/(1.6/L51+1.37/T51)</f>
        <v>-9.0800784972295818E-4</v>
      </c>
      <c r="BK51">
        <f t="shared" ref="BK51:BK82" si="51">M51*AG51*0.001</f>
        <v>-48.514440892098619</v>
      </c>
      <c r="BL51">
        <f t="shared" ref="BL51:BL82" si="52">M51/Y51</f>
        <v>-1.1605552879447385</v>
      </c>
      <c r="BM51">
        <f t="shared" ref="BM51:BM82" si="53">(1-AW51*AG51/BB51/L51)*100</f>
        <v>67.778298183862162</v>
      </c>
      <c r="BN51">
        <f t="shared" ref="BN51:BN82" si="54">(Y51-K51/(T51/1.35))</f>
        <v>420.24367677029215</v>
      </c>
      <c r="BO51">
        <f t="shared" ref="BO51:BO82" si="55">K51*BM51/100/BN51</f>
        <v>-1.3294817715081698E-3</v>
      </c>
    </row>
    <row r="52" spans="1:67" x14ac:dyDescent="0.25">
      <c r="A52" s="1">
        <v>35</v>
      </c>
      <c r="B52" s="1" t="s">
        <v>128</v>
      </c>
      <c r="C52" s="1" t="s">
        <v>83</v>
      </c>
      <c r="D52" s="1" t="s">
        <v>84</v>
      </c>
      <c r="E52" s="1" t="s">
        <v>85</v>
      </c>
      <c r="F52" s="1" t="s">
        <v>86</v>
      </c>
      <c r="G52" s="1" t="s">
        <v>87</v>
      </c>
      <c r="H52" s="1" t="s">
        <v>88</v>
      </c>
      <c r="I52" s="1">
        <v>275.00003044307232</v>
      </c>
      <c r="J52" s="1">
        <v>0</v>
      </c>
      <c r="K52">
        <f t="shared" si="28"/>
        <v>-0.81673379381827826</v>
      </c>
      <c r="L52">
        <f t="shared" si="29"/>
        <v>-1.5032836553373894E-3</v>
      </c>
      <c r="M52">
        <f t="shared" si="30"/>
        <v>-448.75174011074603</v>
      </c>
      <c r="N52">
        <f t="shared" si="31"/>
        <v>-1.9913219846399047E-2</v>
      </c>
      <c r="O52">
        <f t="shared" si="32"/>
        <v>1.2724201571413731</v>
      </c>
      <c r="P52">
        <f t="shared" si="33"/>
        <v>29.30903434753418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29.733043670654297</v>
      </c>
      <c r="V52" s="1">
        <v>29.30903434753418</v>
      </c>
      <c r="W52" s="1">
        <v>30.115406036376953</v>
      </c>
      <c r="X52" s="1">
        <v>418.17526245117188</v>
      </c>
      <c r="Y52" s="1">
        <v>419.82766723632813</v>
      </c>
      <c r="Z52" s="1">
        <v>28.380062103271484</v>
      </c>
      <c r="AA52" s="1">
        <v>28.341312408447266</v>
      </c>
      <c r="AB52" s="1">
        <v>67.349388122558594</v>
      </c>
      <c r="AC52" s="1">
        <v>67.257804870605469</v>
      </c>
      <c r="AD52" s="1">
        <v>299.59750366210938</v>
      </c>
      <c r="AE52" s="1">
        <v>0.18283359706401825</v>
      </c>
      <c r="AF52" s="1">
        <v>0.15844173729419708</v>
      </c>
      <c r="AG52" s="1">
        <v>99.566131591796875</v>
      </c>
      <c r="AH52" s="1">
        <v>9.5323848724365234</v>
      </c>
      <c r="AI52" s="1">
        <v>-1.176926851272583</v>
      </c>
      <c r="AJ52" s="1">
        <v>5.919855460524559E-2</v>
      </c>
      <c r="AK52" s="1">
        <v>1.0897892061620951E-3</v>
      </c>
      <c r="AL52" s="1">
        <v>7.202882319688797E-2</v>
      </c>
      <c r="AM52" s="1">
        <v>1.0032681748270988E-3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89</v>
      </c>
      <c r="AV52">
        <f t="shared" si="36"/>
        <v>0.49932917277018224</v>
      </c>
      <c r="AW52">
        <f t="shared" si="37"/>
        <v>-1.9913219846399048E-5</v>
      </c>
      <c r="AX52">
        <f t="shared" si="38"/>
        <v>302.45903434753416</v>
      </c>
      <c r="AY52">
        <f t="shared" si="39"/>
        <v>302.88304367065427</v>
      </c>
      <c r="AZ52">
        <f t="shared" si="40"/>
        <v>2.9253374876379024E-2</v>
      </c>
      <c r="BA52">
        <f t="shared" si="41"/>
        <v>6.751546447100501E-2</v>
      </c>
      <c r="BB52">
        <f t="shared" si="42"/>
        <v>4.0942549978850593</v>
      </c>
      <c r="BC52">
        <f t="shared" si="43"/>
        <v>41.120960837072232</v>
      </c>
      <c r="BD52">
        <f t="shared" si="44"/>
        <v>12.779648428624967</v>
      </c>
      <c r="BE52">
        <f t="shared" si="45"/>
        <v>29.521039009094238</v>
      </c>
      <c r="BF52">
        <f t="shared" si="46"/>
        <v>4.1446356934012343</v>
      </c>
      <c r="BG52">
        <f t="shared" si="47"/>
        <v>-1.5040798027166754E-3</v>
      </c>
      <c r="BH52">
        <f t="shared" si="48"/>
        <v>2.8218348407436862</v>
      </c>
      <c r="BI52">
        <f t="shared" si="49"/>
        <v>1.3228008526575481</v>
      </c>
      <c r="BJ52">
        <f t="shared" si="50"/>
        <v>-9.3997831539774845E-4</v>
      </c>
      <c r="BK52">
        <f t="shared" si="51"/>
        <v>-44.680474807914372</v>
      </c>
      <c r="BL52">
        <f t="shared" si="52"/>
        <v>-1.0688951089498731</v>
      </c>
      <c r="BM52">
        <f t="shared" si="53"/>
        <v>67.786545578897687</v>
      </c>
      <c r="BN52">
        <f t="shared" si="54"/>
        <v>420.2159033661506</v>
      </c>
      <c r="BO52">
        <f t="shared" si="55"/>
        <v>-1.3175027907558344E-3</v>
      </c>
    </row>
    <row r="53" spans="1:67" x14ac:dyDescent="0.25">
      <c r="A53" s="1">
        <v>36</v>
      </c>
      <c r="B53" s="1" t="s">
        <v>129</v>
      </c>
      <c r="C53" s="1" t="s">
        <v>83</v>
      </c>
      <c r="D53" s="1" t="s">
        <v>84</v>
      </c>
      <c r="E53" s="1" t="s">
        <v>85</v>
      </c>
      <c r="F53" s="1" t="s">
        <v>86</v>
      </c>
      <c r="G53" s="1" t="s">
        <v>87</v>
      </c>
      <c r="H53" s="1" t="s">
        <v>88</v>
      </c>
      <c r="I53" s="1">
        <v>280.50003032013774</v>
      </c>
      <c r="J53" s="1">
        <v>0</v>
      </c>
      <c r="K53">
        <f t="shared" si="28"/>
        <v>-0.81773693855457941</v>
      </c>
      <c r="L53">
        <f t="shared" si="29"/>
        <v>-1.5009106338106063E-3</v>
      </c>
      <c r="M53">
        <f t="shared" si="30"/>
        <v>-451.16386980061458</v>
      </c>
      <c r="N53">
        <f t="shared" si="31"/>
        <v>-1.9867347731881702E-2</v>
      </c>
      <c r="O53">
        <f t="shared" si="32"/>
        <v>1.2715085735646405</v>
      </c>
      <c r="P53">
        <f t="shared" si="33"/>
        <v>29.304922103881836</v>
      </c>
      <c r="Q53" s="1">
        <v>6</v>
      </c>
      <c r="R53">
        <f t="shared" si="34"/>
        <v>1.4200000166893005</v>
      </c>
      <c r="S53" s="1">
        <v>1</v>
      </c>
      <c r="T53">
        <f t="shared" si="35"/>
        <v>2.8400000333786011</v>
      </c>
      <c r="U53" s="1">
        <v>29.732814788818359</v>
      </c>
      <c r="V53" s="1">
        <v>29.304922103881836</v>
      </c>
      <c r="W53" s="1">
        <v>30.115737915039063</v>
      </c>
      <c r="X53" s="1">
        <v>418.17919921875</v>
      </c>
      <c r="Y53" s="1">
        <v>419.83355712890625</v>
      </c>
      <c r="Z53" s="1">
        <v>28.379268646240234</v>
      </c>
      <c r="AA53" s="1">
        <v>28.340608596801758</v>
      </c>
      <c r="AB53" s="1">
        <v>67.349311828613281</v>
      </c>
      <c r="AC53" s="1">
        <v>67.257514953613281</v>
      </c>
      <c r="AD53" s="1">
        <v>299.60067749023438</v>
      </c>
      <c r="AE53" s="1">
        <v>0.170763298869133</v>
      </c>
      <c r="AF53" s="1">
        <v>0.11603760719299316</v>
      </c>
      <c r="AG53" s="1">
        <v>99.566474914550781</v>
      </c>
      <c r="AH53" s="1">
        <v>9.5323848724365234</v>
      </c>
      <c r="AI53" s="1">
        <v>-1.176926851272583</v>
      </c>
      <c r="AJ53" s="1">
        <v>5.919855460524559E-2</v>
      </c>
      <c r="AK53" s="1">
        <v>1.0897892061620951E-3</v>
      </c>
      <c r="AL53" s="1">
        <v>7.202882319688797E-2</v>
      </c>
      <c r="AM53" s="1">
        <v>1.0032681748270988E-3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89</v>
      </c>
      <c r="AV53">
        <f t="shared" si="36"/>
        <v>0.49933446248372387</v>
      </c>
      <c r="AW53">
        <f t="shared" si="37"/>
        <v>-1.9867347731881702E-5</v>
      </c>
      <c r="AX53">
        <f t="shared" si="38"/>
        <v>302.45492210388181</v>
      </c>
      <c r="AY53">
        <f t="shared" si="39"/>
        <v>302.88281478881834</v>
      </c>
      <c r="AZ53">
        <f t="shared" si="40"/>
        <v>2.7322127208364133E-2</v>
      </c>
      <c r="BA53">
        <f t="shared" si="41"/>
        <v>6.7994325668141273E-2</v>
      </c>
      <c r="BB53">
        <f t="shared" si="42"/>
        <v>4.0932830684812052</v>
      </c>
      <c r="BC53">
        <f t="shared" si="43"/>
        <v>41.111057431671782</v>
      </c>
      <c r="BD53">
        <f t="shared" si="44"/>
        <v>12.770448834870024</v>
      </c>
      <c r="BE53">
        <f t="shared" si="45"/>
        <v>29.518868446350098</v>
      </c>
      <c r="BF53">
        <f t="shared" si="46"/>
        <v>4.1441171562034391</v>
      </c>
      <c r="BG53">
        <f t="shared" si="47"/>
        <v>-1.5017042689795005E-3</v>
      </c>
      <c r="BH53">
        <f t="shared" si="48"/>
        <v>2.8217744949165646</v>
      </c>
      <c r="BI53">
        <f t="shared" si="49"/>
        <v>1.3223426612868745</v>
      </c>
      <c r="BJ53">
        <f t="shared" si="50"/>
        <v>-9.3849383267182135E-4</v>
      </c>
      <c r="BK53">
        <f t="shared" si="51"/>
        <v>-44.920796124854547</v>
      </c>
      <c r="BL53">
        <f t="shared" si="52"/>
        <v>-1.0746255561036266</v>
      </c>
      <c r="BM53">
        <f t="shared" si="53"/>
        <v>67.802184233419567</v>
      </c>
      <c r="BN53">
        <f t="shared" si="54"/>
        <v>420.22227010569287</v>
      </c>
      <c r="BO53">
        <f t="shared" si="55"/>
        <v>-1.3194053363331962E-3</v>
      </c>
    </row>
    <row r="54" spans="1:67" x14ac:dyDescent="0.25">
      <c r="A54" s="1">
        <v>37</v>
      </c>
      <c r="B54" s="1" t="s">
        <v>130</v>
      </c>
      <c r="C54" s="1" t="s">
        <v>83</v>
      </c>
      <c r="D54" s="1" t="s">
        <v>84</v>
      </c>
      <c r="E54" s="1" t="s">
        <v>85</v>
      </c>
      <c r="F54" s="1" t="s">
        <v>86</v>
      </c>
      <c r="G54" s="1" t="s">
        <v>87</v>
      </c>
      <c r="H54" s="1" t="s">
        <v>88</v>
      </c>
      <c r="I54" s="1">
        <v>285.50003020837903</v>
      </c>
      <c r="J54" s="1">
        <v>0</v>
      </c>
      <c r="K54">
        <f t="shared" si="28"/>
        <v>-0.82299654563007441</v>
      </c>
      <c r="L54">
        <f t="shared" si="29"/>
        <v>-1.4803578956513769E-3</v>
      </c>
      <c r="M54">
        <f t="shared" si="30"/>
        <v>-468.75496445500988</v>
      </c>
      <c r="N54">
        <f t="shared" si="31"/>
        <v>-1.9583558136332151E-2</v>
      </c>
      <c r="O54">
        <f t="shared" si="32"/>
        <v>1.2707667125678639</v>
      </c>
      <c r="P54">
        <f t="shared" si="33"/>
        <v>29.301425933837891</v>
      </c>
      <c r="Q54" s="1">
        <v>6</v>
      </c>
      <c r="R54">
        <f t="shared" si="34"/>
        <v>1.4200000166893005</v>
      </c>
      <c r="S54" s="1">
        <v>1</v>
      </c>
      <c r="T54">
        <f t="shared" si="35"/>
        <v>2.8400000333786011</v>
      </c>
      <c r="U54" s="1">
        <v>29.732406616210938</v>
      </c>
      <c r="V54" s="1">
        <v>29.301425933837891</v>
      </c>
      <c r="W54" s="1">
        <v>30.116071701049805</v>
      </c>
      <c r="X54" s="1">
        <v>418.1768798828125</v>
      </c>
      <c r="Y54" s="1">
        <v>419.84149169921875</v>
      </c>
      <c r="Z54" s="1">
        <v>28.377773284912109</v>
      </c>
      <c r="AA54" s="1">
        <v>28.339666366577148</v>
      </c>
      <c r="AB54" s="1">
        <v>67.347579956054688</v>
      </c>
      <c r="AC54" s="1">
        <v>67.256706237792969</v>
      </c>
      <c r="AD54" s="1">
        <v>299.60806274414063</v>
      </c>
      <c r="AE54" s="1">
        <v>0.15509055554866791</v>
      </c>
      <c r="AF54" s="1">
        <v>0.10453232377767563</v>
      </c>
      <c r="AG54" s="1">
        <v>99.566810607910156</v>
      </c>
      <c r="AH54" s="1">
        <v>9.5323848724365234</v>
      </c>
      <c r="AI54" s="1">
        <v>-1.176926851272583</v>
      </c>
      <c r="AJ54" s="1">
        <v>5.919855460524559E-2</v>
      </c>
      <c r="AK54" s="1">
        <v>1.0897892061620951E-3</v>
      </c>
      <c r="AL54" s="1">
        <v>7.202882319688797E-2</v>
      </c>
      <c r="AM54" s="1">
        <v>1.0032681748270988E-3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89</v>
      </c>
      <c r="AV54">
        <f t="shared" si="36"/>
        <v>0.4993467712402343</v>
      </c>
      <c r="AW54">
        <f t="shared" si="37"/>
        <v>-1.958355813633215E-5</v>
      </c>
      <c r="AX54">
        <f t="shared" si="38"/>
        <v>302.45142593383787</v>
      </c>
      <c r="AY54">
        <f t="shared" si="39"/>
        <v>302.88240661621091</v>
      </c>
      <c r="AZ54">
        <f t="shared" si="40"/>
        <v>2.4814488333139817E-2</v>
      </c>
      <c r="BA54">
        <f t="shared" si="41"/>
        <v>6.8240733824318764E-2</v>
      </c>
      <c r="BB54">
        <f t="shared" si="42"/>
        <v>4.0924569063802121</v>
      </c>
      <c r="BC54">
        <f t="shared" si="43"/>
        <v>41.102621258966828</v>
      </c>
      <c r="BD54">
        <f t="shared" si="44"/>
        <v>12.762954892389679</v>
      </c>
      <c r="BE54">
        <f t="shared" si="45"/>
        <v>29.516916275024414</v>
      </c>
      <c r="BF54">
        <f t="shared" si="46"/>
        <v>4.1436508399899994</v>
      </c>
      <c r="BG54">
        <f t="shared" si="47"/>
        <v>-1.481129938740648E-3</v>
      </c>
      <c r="BH54">
        <f t="shared" si="48"/>
        <v>2.8216901938123482</v>
      </c>
      <c r="BI54">
        <f t="shared" si="49"/>
        <v>1.3219606461776512</v>
      </c>
      <c r="BJ54">
        <f t="shared" si="50"/>
        <v>-9.2563681749438943E-4</v>
      </c>
      <c r="BK54">
        <f t="shared" si="51"/>
        <v>-46.672436767409629</v>
      </c>
      <c r="BL54">
        <f t="shared" si="52"/>
        <v>-1.1165046183449481</v>
      </c>
      <c r="BM54">
        <f t="shared" si="53"/>
        <v>67.814863307152763</v>
      </c>
      <c r="BN54">
        <f t="shared" si="54"/>
        <v>420.23270484131115</v>
      </c>
      <c r="BO54">
        <f t="shared" si="55"/>
        <v>-1.3281069655261121E-3</v>
      </c>
    </row>
    <row r="55" spans="1:67" x14ac:dyDescent="0.25">
      <c r="A55" s="1">
        <v>38</v>
      </c>
      <c r="B55" s="1" t="s">
        <v>131</v>
      </c>
      <c r="C55" s="1" t="s">
        <v>83</v>
      </c>
      <c r="D55" s="1" t="s">
        <v>84</v>
      </c>
      <c r="E55" s="1" t="s">
        <v>85</v>
      </c>
      <c r="F55" s="1" t="s">
        <v>86</v>
      </c>
      <c r="G55" s="1" t="s">
        <v>87</v>
      </c>
      <c r="H55" s="1" t="s">
        <v>88</v>
      </c>
      <c r="I55" s="1">
        <v>290.50003009662032</v>
      </c>
      <c r="J55" s="1">
        <v>0</v>
      </c>
      <c r="K55">
        <f t="shared" si="28"/>
        <v>-0.83057221249170909</v>
      </c>
      <c r="L55">
        <f t="shared" si="29"/>
        <v>-1.4282440506429286E-3</v>
      </c>
      <c r="M55">
        <f t="shared" si="30"/>
        <v>-509.24841016976768</v>
      </c>
      <c r="N55">
        <f t="shared" si="31"/>
        <v>-1.8890854427668611E-2</v>
      </c>
      <c r="O55">
        <f t="shared" si="32"/>
        <v>1.2705677564558391</v>
      </c>
      <c r="P55">
        <f t="shared" si="33"/>
        <v>29.300260543823242</v>
      </c>
      <c r="Q55" s="1">
        <v>6</v>
      </c>
      <c r="R55">
        <f t="shared" si="34"/>
        <v>1.4200000166893005</v>
      </c>
      <c r="S55" s="1">
        <v>1</v>
      </c>
      <c r="T55">
        <f t="shared" si="35"/>
        <v>2.8400000333786011</v>
      </c>
      <c r="U55" s="1">
        <v>29.731887817382813</v>
      </c>
      <c r="V55" s="1">
        <v>29.300260543823242</v>
      </c>
      <c r="W55" s="1">
        <v>30.115644454956055</v>
      </c>
      <c r="X55" s="1">
        <v>418.18032836914063</v>
      </c>
      <c r="Y55" s="1">
        <v>419.85958862304688</v>
      </c>
      <c r="Z55" s="1">
        <v>28.375726699829102</v>
      </c>
      <c r="AA55" s="1">
        <v>28.338966369628906</v>
      </c>
      <c r="AB55" s="1">
        <v>67.344696044921875</v>
      </c>
      <c r="AC55" s="1">
        <v>67.256889343261719</v>
      </c>
      <c r="AD55" s="1">
        <v>299.5975341796875</v>
      </c>
      <c r="AE55" s="1">
        <v>9.6608646214008331E-2</v>
      </c>
      <c r="AF55" s="1">
        <v>9.1908082365989685E-2</v>
      </c>
      <c r="AG55" s="1">
        <v>99.566574096679688</v>
      </c>
      <c r="AH55" s="1">
        <v>9.5323848724365234</v>
      </c>
      <c r="AI55" s="1">
        <v>-1.176926851272583</v>
      </c>
      <c r="AJ55" s="1">
        <v>5.919855460524559E-2</v>
      </c>
      <c r="AK55" s="1">
        <v>1.0897892061620951E-3</v>
      </c>
      <c r="AL55" s="1">
        <v>7.202882319688797E-2</v>
      </c>
      <c r="AM55" s="1">
        <v>1.0032681748270988E-3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89</v>
      </c>
      <c r="AV55">
        <f t="shared" si="36"/>
        <v>0.49932922363281246</v>
      </c>
      <c r="AW55">
        <f t="shared" si="37"/>
        <v>-1.8890854427668612E-5</v>
      </c>
      <c r="AX55">
        <f t="shared" si="38"/>
        <v>302.45026054382322</v>
      </c>
      <c r="AY55">
        <f t="shared" si="39"/>
        <v>302.88188781738279</v>
      </c>
      <c r="AZ55">
        <f t="shared" si="40"/>
        <v>1.5457383048741891E-2</v>
      </c>
      <c r="BA55">
        <f t="shared" si="41"/>
        <v>6.7876645392666843E-2</v>
      </c>
      <c r="BB55">
        <f t="shared" si="42"/>
        <v>4.0921815513208095</v>
      </c>
      <c r="BC55">
        <f t="shared" si="43"/>
        <v>41.09995335731125</v>
      </c>
      <c r="BD55">
        <f t="shared" si="44"/>
        <v>12.760986987682344</v>
      </c>
      <c r="BE55">
        <f t="shared" si="45"/>
        <v>29.516074180603027</v>
      </c>
      <c r="BF55">
        <f t="shared" si="46"/>
        <v>4.1434497025648076</v>
      </c>
      <c r="BG55">
        <f t="shared" si="47"/>
        <v>-1.4289626800169913E-3</v>
      </c>
      <c r="BH55">
        <f t="shared" si="48"/>
        <v>2.8216137948649704</v>
      </c>
      <c r="BI55">
        <f t="shared" si="49"/>
        <v>1.3218359076998372</v>
      </c>
      <c r="BJ55">
        <f t="shared" si="50"/>
        <v>-8.9303708283872325E-4</v>
      </c>
      <c r="BK55">
        <f t="shared" si="51"/>
        <v>-50.704119564784506</v>
      </c>
      <c r="BL55">
        <f t="shared" si="52"/>
        <v>-1.2129017032572162</v>
      </c>
      <c r="BM55">
        <f t="shared" si="53"/>
        <v>67.818383979900204</v>
      </c>
      <c r="BN55">
        <f t="shared" si="54"/>
        <v>420.25440287434458</v>
      </c>
      <c r="BO55">
        <f t="shared" si="55"/>
        <v>-1.3403325424918868E-3</v>
      </c>
    </row>
    <row r="56" spans="1:67" x14ac:dyDescent="0.25">
      <c r="A56" s="1">
        <v>39</v>
      </c>
      <c r="B56" s="1" t="s">
        <v>132</v>
      </c>
      <c r="C56" s="1" t="s">
        <v>83</v>
      </c>
      <c r="D56" s="1" t="s">
        <v>84</v>
      </c>
      <c r="E56" s="1" t="s">
        <v>85</v>
      </c>
      <c r="F56" s="1" t="s">
        <v>86</v>
      </c>
      <c r="G56" s="1" t="s">
        <v>87</v>
      </c>
      <c r="H56" s="1" t="s">
        <v>88</v>
      </c>
      <c r="I56" s="1">
        <v>296.00002997368574</v>
      </c>
      <c r="J56" s="1">
        <v>0</v>
      </c>
      <c r="K56">
        <f t="shared" si="28"/>
        <v>-0.83482932812331245</v>
      </c>
      <c r="L56">
        <f t="shared" si="29"/>
        <v>-1.3969498992202184E-3</v>
      </c>
      <c r="M56">
        <f t="shared" si="30"/>
        <v>-534.69702706332862</v>
      </c>
      <c r="N56">
        <f t="shared" si="31"/>
        <v>-1.8476826611652414E-2</v>
      </c>
      <c r="O56">
        <f t="shared" si="32"/>
        <v>1.2705810783617153</v>
      </c>
      <c r="P56">
        <f t="shared" si="33"/>
        <v>29.299793243408203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29.73112678527832</v>
      </c>
      <c r="V56" s="1">
        <v>29.299793243408203</v>
      </c>
      <c r="W56" s="1">
        <v>30.115446090698242</v>
      </c>
      <c r="X56" s="1">
        <v>418.17190551757813</v>
      </c>
      <c r="Y56" s="1">
        <v>419.85946655273438</v>
      </c>
      <c r="Z56" s="1">
        <v>28.373563766479492</v>
      </c>
      <c r="AA56" s="1">
        <v>28.337606430053711</v>
      </c>
      <c r="AB56" s="1">
        <v>67.342422485351563</v>
      </c>
      <c r="AC56" s="1">
        <v>67.256637573242188</v>
      </c>
      <c r="AD56" s="1">
        <v>299.57565307617188</v>
      </c>
      <c r="AE56" s="1">
        <v>0.13880915939807892</v>
      </c>
      <c r="AF56" s="1">
        <v>0.12366273254156113</v>
      </c>
      <c r="AG56" s="1">
        <v>99.566986083984375</v>
      </c>
      <c r="AH56" s="1">
        <v>9.5323848724365234</v>
      </c>
      <c r="AI56" s="1">
        <v>-1.176926851272583</v>
      </c>
      <c r="AJ56" s="1">
        <v>5.919855460524559E-2</v>
      </c>
      <c r="AK56" s="1">
        <v>1.0897892061620951E-3</v>
      </c>
      <c r="AL56" s="1">
        <v>7.202882319688797E-2</v>
      </c>
      <c r="AM56" s="1">
        <v>1.0032681748270988E-3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89</v>
      </c>
      <c r="AV56">
        <f t="shared" si="36"/>
        <v>0.49929275512695309</v>
      </c>
      <c r="AW56">
        <f t="shared" si="37"/>
        <v>-1.8476826611652415E-5</v>
      </c>
      <c r="AX56">
        <f t="shared" si="38"/>
        <v>302.44979324340818</v>
      </c>
      <c r="AY56">
        <f t="shared" si="39"/>
        <v>302.8811267852783</v>
      </c>
      <c r="AZ56">
        <f t="shared" si="40"/>
        <v>2.2209465007272389E-2</v>
      </c>
      <c r="BA56">
        <f t="shared" si="41"/>
        <v>6.7706617287328741E-2</v>
      </c>
      <c r="BB56">
        <f t="shared" si="42"/>
        <v>4.0920711434362991</v>
      </c>
      <c r="BC56">
        <f t="shared" si="43"/>
        <v>41.098674413873013</v>
      </c>
      <c r="BD56">
        <f t="shared" si="44"/>
        <v>12.761067983819302</v>
      </c>
      <c r="BE56">
        <f t="shared" si="45"/>
        <v>29.515460014343262</v>
      </c>
      <c r="BF56">
        <f t="shared" si="46"/>
        <v>4.1433030120071335</v>
      </c>
      <c r="BG56">
        <f t="shared" si="47"/>
        <v>-1.3976373743491959E-3</v>
      </c>
      <c r="BH56">
        <f t="shared" si="48"/>
        <v>2.8214900650745838</v>
      </c>
      <c r="BI56">
        <f t="shared" si="49"/>
        <v>1.3218129469325497</v>
      </c>
      <c r="BJ56">
        <f t="shared" si="50"/>
        <v>-8.7346156759961972E-4</v>
      </c>
      <c r="BK56">
        <f t="shared" si="51"/>
        <v>-53.238171452762259</v>
      </c>
      <c r="BL56">
        <f t="shared" si="52"/>
        <v>-1.2735142819416949</v>
      </c>
      <c r="BM56">
        <f t="shared" si="53"/>
        <v>67.817577045889109</v>
      </c>
      <c r="BN56">
        <f t="shared" si="54"/>
        <v>420.25630443291766</v>
      </c>
      <c r="BO56">
        <f t="shared" si="55"/>
        <v>-1.347180320270669E-3</v>
      </c>
    </row>
    <row r="57" spans="1:67" x14ac:dyDescent="0.25">
      <c r="A57" s="1">
        <v>40</v>
      </c>
      <c r="B57" s="1" t="s">
        <v>133</v>
      </c>
      <c r="C57" s="1" t="s">
        <v>83</v>
      </c>
      <c r="D57" s="1" t="s">
        <v>84</v>
      </c>
      <c r="E57" s="1" t="s">
        <v>85</v>
      </c>
      <c r="F57" s="1" t="s">
        <v>86</v>
      </c>
      <c r="G57" s="1" t="s">
        <v>87</v>
      </c>
      <c r="H57" s="1" t="s">
        <v>88</v>
      </c>
      <c r="I57" s="1">
        <v>301.00002986192703</v>
      </c>
      <c r="J57" s="1">
        <v>0</v>
      </c>
      <c r="K57">
        <f t="shared" si="28"/>
        <v>-0.82987393803802245</v>
      </c>
      <c r="L57">
        <f t="shared" si="29"/>
        <v>-1.4050803386656849E-3</v>
      </c>
      <c r="M57">
        <f t="shared" si="30"/>
        <v>-523.64785249677243</v>
      </c>
      <c r="N57">
        <f t="shared" si="31"/>
        <v>-1.8586794609829094E-2</v>
      </c>
      <c r="O57">
        <f t="shared" si="32"/>
        <v>1.270748736289169</v>
      </c>
      <c r="P57">
        <f t="shared" si="33"/>
        <v>29.299633026123047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29.730018615722656</v>
      </c>
      <c r="V57" s="1">
        <v>29.299633026123047</v>
      </c>
      <c r="W57" s="1">
        <v>30.114797592163086</v>
      </c>
      <c r="X57" s="1">
        <v>418.1741943359375</v>
      </c>
      <c r="Y57" s="1">
        <v>419.85198974609375</v>
      </c>
      <c r="Z57" s="1">
        <v>28.371639251708984</v>
      </c>
      <c r="AA57" s="1">
        <v>28.335466384887695</v>
      </c>
      <c r="AB57" s="1">
        <v>67.341888427734375</v>
      </c>
      <c r="AC57" s="1">
        <v>67.256454467773438</v>
      </c>
      <c r="AD57" s="1">
        <v>299.56369018554688</v>
      </c>
      <c r="AE57" s="1">
        <v>0.13689038157463074</v>
      </c>
      <c r="AF57" s="1">
        <v>0.1529833972454071</v>
      </c>
      <c r="AG57" s="1">
        <v>99.567253112792969</v>
      </c>
      <c r="AH57" s="1">
        <v>9.5323848724365234</v>
      </c>
      <c r="AI57" s="1">
        <v>-1.176926851272583</v>
      </c>
      <c r="AJ57" s="1">
        <v>5.919855460524559E-2</v>
      </c>
      <c r="AK57" s="1">
        <v>1.0897892061620951E-3</v>
      </c>
      <c r="AL57" s="1">
        <v>7.202882319688797E-2</v>
      </c>
      <c r="AM57" s="1">
        <v>1.0032681748270988E-3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89</v>
      </c>
      <c r="AV57">
        <f t="shared" si="36"/>
        <v>0.49927281697591142</v>
      </c>
      <c r="AW57">
        <f t="shared" si="37"/>
        <v>-1.8586794609829095E-5</v>
      </c>
      <c r="AX57">
        <f t="shared" si="38"/>
        <v>302.44963302612302</v>
      </c>
      <c r="AY57">
        <f t="shared" si="39"/>
        <v>302.88001861572263</v>
      </c>
      <c r="AZ57">
        <f t="shared" si="40"/>
        <v>2.1902460562382764E-2</v>
      </c>
      <c r="BA57">
        <f t="shared" si="41"/>
        <v>6.7629599190801012E-2</v>
      </c>
      <c r="BB57">
        <f t="shared" si="42"/>
        <v>4.0920332899023188</v>
      </c>
      <c r="BC57">
        <f t="shared" si="43"/>
        <v>41.098184011029538</v>
      </c>
      <c r="BD57">
        <f t="shared" si="44"/>
        <v>12.762717626141843</v>
      </c>
      <c r="BE57">
        <f t="shared" si="45"/>
        <v>29.514825820922852</v>
      </c>
      <c r="BF57">
        <f t="shared" si="46"/>
        <v>4.143151542812717</v>
      </c>
      <c r="BG57">
        <f t="shared" si="47"/>
        <v>-1.4057758414728009E-3</v>
      </c>
      <c r="BH57">
        <f t="shared" si="48"/>
        <v>2.8212845536131499</v>
      </c>
      <c r="BI57">
        <f t="shared" si="49"/>
        <v>1.3218669891995671</v>
      </c>
      <c r="BJ57">
        <f t="shared" si="50"/>
        <v>-8.7854738785796702E-4</v>
      </c>
      <c r="BK57">
        <f t="shared" si="51"/>
        <v>-52.138178271516622</v>
      </c>
      <c r="BL57">
        <f t="shared" si="52"/>
        <v>-1.2472201282491229</v>
      </c>
      <c r="BM57">
        <f t="shared" si="53"/>
        <v>67.81298437483332</v>
      </c>
      <c r="BN57">
        <f t="shared" si="54"/>
        <v>420.24647207115856</v>
      </c>
      <c r="BO57">
        <f t="shared" si="55"/>
        <v>-1.3391243504294022E-3</v>
      </c>
    </row>
    <row r="58" spans="1:67" x14ac:dyDescent="0.25">
      <c r="A58" s="1">
        <v>41</v>
      </c>
      <c r="B58" s="1" t="s">
        <v>134</v>
      </c>
      <c r="C58" s="1" t="s">
        <v>83</v>
      </c>
      <c r="D58" s="1" t="s">
        <v>84</v>
      </c>
      <c r="E58" s="1" t="s">
        <v>85</v>
      </c>
      <c r="F58" s="1" t="s">
        <v>86</v>
      </c>
      <c r="G58" s="1" t="s">
        <v>87</v>
      </c>
      <c r="H58" s="1" t="s">
        <v>88</v>
      </c>
      <c r="I58" s="1">
        <v>306.00002975016832</v>
      </c>
      <c r="J58" s="1">
        <v>0</v>
      </c>
      <c r="K58">
        <f t="shared" si="28"/>
        <v>-0.84074462446647202</v>
      </c>
      <c r="L58">
        <f t="shared" si="29"/>
        <v>-1.438999484338529E-3</v>
      </c>
      <c r="M58">
        <f t="shared" si="30"/>
        <v>-513.56293775487734</v>
      </c>
      <c r="N58">
        <f t="shared" si="31"/>
        <v>-1.9034271743673278E-2</v>
      </c>
      <c r="O58">
        <f t="shared" si="32"/>
        <v>1.2706633530630365</v>
      </c>
      <c r="P58">
        <f t="shared" si="33"/>
        <v>29.298482894897461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29.729085922241211</v>
      </c>
      <c r="V58" s="1">
        <v>29.298482894897461</v>
      </c>
      <c r="W58" s="1">
        <v>30.114492416381836</v>
      </c>
      <c r="X58" s="1">
        <v>418.15057373046875</v>
      </c>
      <c r="Y58" s="1">
        <v>419.8504638671875</v>
      </c>
      <c r="Z58" s="1">
        <v>28.370468139648438</v>
      </c>
      <c r="AA58" s="1">
        <v>28.333425521850586</v>
      </c>
      <c r="AB58" s="1">
        <v>67.342819213867188</v>
      </c>
      <c r="AC58" s="1">
        <v>67.255210876464844</v>
      </c>
      <c r="AD58" s="1">
        <v>299.57330322265625</v>
      </c>
      <c r="AE58" s="1">
        <v>0.17389580607414246</v>
      </c>
      <c r="AF58" s="1">
        <v>0.12714654207229614</v>
      </c>
      <c r="AG58" s="1">
        <v>99.567848205566406</v>
      </c>
      <c r="AH58" s="1">
        <v>9.5323848724365234</v>
      </c>
      <c r="AI58" s="1">
        <v>-1.176926851272583</v>
      </c>
      <c r="AJ58" s="1">
        <v>5.919855460524559E-2</v>
      </c>
      <c r="AK58" s="1">
        <v>1.0897892061620951E-3</v>
      </c>
      <c r="AL58" s="1">
        <v>7.202882319688797E-2</v>
      </c>
      <c r="AM58" s="1">
        <v>1.0032681748270988E-3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89</v>
      </c>
      <c r="AV58">
        <f t="shared" si="36"/>
        <v>0.49928883870442697</v>
      </c>
      <c r="AW58">
        <f t="shared" si="37"/>
        <v>-1.9034271743673277E-5</v>
      </c>
      <c r="AX58">
        <f t="shared" si="38"/>
        <v>302.44848289489744</v>
      </c>
      <c r="AY58">
        <f t="shared" si="39"/>
        <v>302.87908592224119</v>
      </c>
      <c r="AZ58">
        <f t="shared" si="40"/>
        <v>2.7823328349962928E-2</v>
      </c>
      <c r="BA58">
        <f t="shared" si="41"/>
        <v>6.7948422700907396E-2</v>
      </c>
      <c r="BB58">
        <f t="shared" si="42"/>
        <v>4.0917615645663767</v>
      </c>
      <c r="BC58">
        <f t="shared" si="43"/>
        <v>41.095209330210515</v>
      </c>
      <c r="BD58">
        <f t="shared" si="44"/>
        <v>12.76178380835993</v>
      </c>
      <c r="BE58">
        <f t="shared" si="45"/>
        <v>29.513784408569336</v>
      </c>
      <c r="BF58">
        <f t="shared" si="46"/>
        <v>4.1429028249227668</v>
      </c>
      <c r="BG58">
        <f t="shared" si="47"/>
        <v>-1.439728980548475E-3</v>
      </c>
      <c r="BH58">
        <f t="shared" si="48"/>
        <v>2.8210982115033403</v>
      </c>
      <c r="BI58">
        <f t="shared" si="49"/>
        <v>1.3218046134194266</v>
      </c>
      <c r="BJ58">
        <f t="shared" si="50"/>
        <v>-8.997650437203062E-4</v>
      </c>
      <c r="BK58">
        <f t="shared" si="51"/>
        <v>-51.134356630382378</v>
      </c>
      <c r="BL58">
        <f t="shared" si="52"/>
        <v>-1.2232044071703925</v>
      </c>
      <c r="BM58">
        <f t="shared" si="53"/>
        <v>67.8127087383061</v>
      </c>
      <c r="BN58">
        <f t="shared" si="54"/>
        <v>420.25011359595158</v>
      </c>
      <c r="BO58">
        <f t="shared" si="55"/>
        <v>-1.3566485408985892E-3</v>
      </c>
    </row>
    <row r="59" spans="1:67" x14ac:dyDescent="0.25">
      <c r="A59" s="1">
        <v>42</v>
      </c>
      <c r="B59" s="1" t="s">
        <v>135</v>
      </c>
      <c r="C59" s="1" t="s">
        <v>83</v>
      </c>
      <c r="D59" s="1" t="s">
        <v>84</v>
      </c>
      <c r="E59" s="1" t="s">
        <v>85</v>
      </c>
      <c r="F59" s="1" t="s">
        <v>86</v>
      </c>
      <c r="G59" s="1" t="s">
        <v>87</v>
      </c>
      <c r="H59" s="1" t="s">
        <v>88</v>
      </c>
      <c r="I59" s="1">
        <v>311.50002962723374</v>
      </c>
      <c r="J59" s="1">
        <v>0</v>
      </c>
      <c r="K59">
        <f t="shared" si="28"/>
        <v>-0.8350756934140966</v>
      </c>
      <c r="L59">
        <f t="shared" si="29"/>
        <v>-1.4883500315223813E-3</v>
      </c>
      <c r="M59">
        <f t="shared" si="30"/>
        <v>-476.86882049748516</v>
      </c>
      <c r="N59">
        <f t="shared" si="31"/>
        <v>-1.967975855058364E-2</v>
      </c>
      <c r="O59">
        <f t="shared" si="32"/>
        <v>1.2701772310758632</v>
      </c>
      <c r="P59">
        <f t="shared" si="33"/>
        <v>29.295902252197266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29.728673934936523</v>
      </c>
      <c r="V59" s="1">
        <v>29.295902252197266</v>
      </c>
      <c r="W59" s="1">
        <v>30.114635467529297</v>
      </c>
      <c r="X59" s="1">
        <v>418.15606689453125</v>
      </c>
      <c r="Y59" s="1">
        <v>419.8450927734375</v>
      </c>
      <c r="Z59" s="1">
        <v>28.370441436767578</v>
      </c>
      <c r="AA59" s="1">
        <v>28.332143783569336</v>
      </c>
      <c r="AB59" s="1">
        <v>67.344436645507813</v>
      </c>
      <c r="AC59" s="1">
        <v>67.25457763671875</v>
      </c>
      <c r="AD59" s="1">
        <v>299.58267211914063</v>
      </c>
      <c r="AE59" s="1">
        <v>0.11976556479930878</v>
      </c>
      <c r="AF59" s="1">
        <v>8.6451202630996704E-2</v>
      </c>
      <c r="AG59" s="1">
        <v>99.5679931640625</v>
      </c>
      <c r="AH59" s="1">
        <v>9.5323848724365234</v>
      </c>
      <c r="AI59" s="1">
        <v>-1.176926851272583</v>
      </c>
      <c r="AJ59" s="1">
        <v>5.919855460524559E-2</v>
      </c>
      <c r="AK59" s="1">
        <v>1.0897892061620951E-3</v>
      </c>
      <c r="AL59" s="1">
        <v>7.202882319688797E-2</v>
      </c>
      <c r="AM59" s="1">
        <v>1.0032681748270988E-3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89</v>
      </c>
      <c r="AV59">
        <f t="shared" si="36"/>
        <v>0.499304453531901</v>
      </c>
      <c r="AW59">
        <f t="shared" si="37"/>
        <v>-1.9679758550583639E-5</v>
      </c>
      <c r="AX59">
        <f t="shared" si="38"/>
        <v>302.44590225219724</v>
      </c>
      <c r="AY59">
        <f t="shared" si="39"/>
        <v>302.8786739349365</v>
      </c>
      <c r="AZ59">
        <f t="shared" si="40"/>
        <v>1.9162489939574368E-2</v>
      </c>
      <c r="BA59">
        <f t="shared" si="41"/>
        <v>6.8464482234731228E-2</v>
      </c>
      <c r="BB59">
        <f t="shared" si="42"/>
        <v>4.0911519296415308</v>
      </c>
      <c r="BC59">
        <f t="shared" si="43"/>
        <v>41.089026700582011</v>
      </c>
      <c r="BD59">
        <f t="shared" si="44"/>
        <v>12.756882917012675</v>
      </c>
      <c r="BE59">
        <f t="shared" si="45"/>
        <v>29.512288093566895</v>
      </c>
      <c r="BF59">
        <f t="shared" si="46"/>
        <v>4.1425454865642122</v>
      </c>
      <c r="BG59">
        <f t="shared" si="47"/>
        <v>-1.4891304355028646E-3</v>
      </c>
      <c r="BH59">
        <f t="shared" si="48"/>
        <v>2.8209746985656676</v>
      </c>
      <c r="BI59">
        <f t="shared" si="49"/>
        <v>1.3215707879985445</v>
      </c>
      <c r="BJ59">
        <f t="shared" si="50"/>
        <v>-9.3063637629244012E-4</v>
      </c>
      <c r="BK59">
        <f t="shared" si="51"/>
        <v>-47.480871459448153</v>
      </c>
      <c r="BL59">
        <f t="shared" si="52"/>
        <v>-1.1358208746644076</v>
      </c>
      <c r="BM59">
        <f t="shared" si="53"/>
        <v>67.819793190841509</v>
      </c>
      <c r="BN59">
        <f t="shared" si="54"/>
        <v>420.24204776388086</v>
      </c>
      <c r="BO59">
        <f t="shared" si="55"/>
        <v>-1.3476676388618687E-3</v>
      </c>
    </row>
    <row r="60" spans="1:67" x14ac:dyDescent="0.25">
      <c r="A60" s="1">
        <v>43</v>
      </c>
      <c r="B60" s="1" t="s">
        <v>136</v>
      </c>
      <c r="C60" s="1" t="s">
        <v>83</v>
      </c>
      <c r="D60" s="1" t="s">
        <v>84</v>
      </c>
      <c r="E60" s="1" t="s">
        <v>85</v>
      </c>
      <c r="F60" s="1" t="s">
        <v>86</v>
      </c>
      <c r="G60" s="1" t="s">
        <v>87</v>
      </c>
      <c r="H60" s="1" t="s">
        <v>88</v>
      </c>
      <c r="I60" s="1">
        <v>316.50002951547503</v>
      </c>
      <c r="J60" s="1">
        <v>0</v>
      </c>
      <c r="K60">
        <f t="shared" si="28"/>
        <v>-0.83068174895845193</v>
      </c>
      <c r="L60">
        <f t="shared" si="29"/>
        <v>-1.4842595777411567E-3</v>
      </c>
      <c r="M60">
        <f t="shared" si="30"/>
        <v>-474.62636421576929</v>
      </c>
      <c r="N60">
        <f t="shared" si="31"/>
        <v>-1.9616999388917401E-2</v>
      </c>
      <c r="O60">
        <f t="shared" si="32"/>
        <v>1.2696207475501979</v>
      </c>
      <c r="P60">
        <f t="shared" si="33"/>
        <v>29.293502807617188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29.728387832641602</v>
      </c>
      <c r="V60" s="1">
        <v>29.293502807617188</v>
      </c>
      <c r="W60" s="1">
        <v>30.115262985229492</v>
      </c>
      <c r="X60" s="1">
        <v>418.17095947265625</v>
      </c>
      <c r="Y60" s="1">
        <v>419.85113525390625</v>
      </c>
      <c r="Z60" s="1">
        <v>28.370233535766602</v>
      </c>
      <c r="AA60" s="1">
        <v>28.332057952880859</v>
      </c>
      <c r="AB60" s="1">
        <v>67.345184326171875</v>
      </c>
      <c r="AC60" s="1">
        <v>67.25469970703125</v>
      </c>
      <c r="AD60" s="1">
        <v>299.58221435546875</v>
      </c>
      <c r="AE60" s="1">
        <v>0.11422169953584671</v>
      </c>
      <c r="AF60" s="1">
        <v>4.9734227359294891E-2</v>
      </c>
      <c r="AG60" s="1">
        <v>99.56793212890625</v>
      </c>
      <c r="AH60" s="1">
        <v>9.5323848724365234</v>
      </c>
      <c r="AI60" s="1">
        <v>-1.176926851272583</v>
      </c>
      <c r="AJ60" s="1">
        <v>5.919855460524559E-2</v>
      </c>
      <c r="AK60" s="1">
        <v>1.0897892061620951E-3</v>
      </c>
      <c r="AL60" s="1">
        <v>7.202882319688797E-2</v>
      </c>
      <c r="AM60" s="1">
        <v>1.0032681748270988E-3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89</v>
      </c>
      <c r="AV60">
        <f t="shared" si="36"/>
        <v>0.49930369059244778</v>
      </c>
      <c r="AW60">
        <f t="shared" si="37"/>
        <v>-1.96169993889174E-5</v>
      </c>
      <c r="AX60">
        <f t="shared" si="38"/>
        <v>302.44350280761716</v>
      </c>
      <c r="AY60">
        <f t="shared" si="39"/>
        <v>302.87838783264158</v>
      </c>
      <c r="AZ60">
        <f t="shared" si="40"/>
        <v>1.8275471517246844E-2</v>
      </c>
      <c r="BA60">
        <f t="shared" si="41"/>
        <v>6.8707987057466904E-2</v>
      </c>
      <c r="BB60">
        <f t="shared" si="42"/>
        <v>4.0905851708748777</v>
      </c>
      <c r="BC60">
        <f t="shared" si="43"/>
        <v>41.083359706406036</v>
      </c>
      <c r="BD60">
        <f t="shared" si="44"/>
        <v>12.751301753525176</v>
      </c>
      <c r="BE60">
        <f t="shared" si="45"/>
        <v>29.510945320129395</v>
      </c>
      <c r="BF60">
        <f t="shared" si="46"/>
        <v>4.142224838687234</v>
      </c>
      <c r="BG60">
        <f t="shared" si="47"/>
        <v>-1.4850356969068313E-3</v>
      </c>
      <c r="BH60">
        <f t="shared" si="48"/>
        <v>2.8209644233246798</v>
      </c>
      <c r="BI60">
        <f t="shared" si="49"/>
        <v>1.3212604153625542</v>
      </c>
      <c r="BJ60">
        <f t="shared" si="50"/>
        <v>-9.2807754989264436E-4</v>
      </c>
      <c r="BK60">
        <f t="shared" si="51"/>
        <v>-47.257565618825254</v>
      </c>
      <c r="BL60">
        <f t="shared" si="52"/>
        <v>-1.1304634532635895</v>
      </c>
      <c r="BM60">
        <f t="shared" si="53"/>
        <v>67.829577361464445</v>
      </c>
      <c r="BN60">
        <f t="shared" si="54"/>
        <v>420.24600157359424</v>
      </c>
      <c r="BO60">
        <f t="shared" si="55"/>
        <v>-1.3407573598024276E-3</v>
      </c>
    </row>
    <row r="61" spans="1:67" x14ac:dyDescent="0.25">
      <c r="A61" s="1">
        <v>44</v>
      </c>
      <c r="B61" s="1" t="s">
        <v>137</v>
      </c>
      <c r="C61" s="1" t="s">
        <v>83</v>
      </c>
      <c r="D61" s="1" t="s">
        <v>84</v>
      </c>
      <c r="E61" s="1" t="s">
        <v>85</v>
      </c>
      <c r="F61" s="1" t="s">
        <v>86</v>
      </c>
      <c r="G61" s="1" t="s">
        <v>87</v>
      </c>
      <c r="H61" s="1" t="s">
        <v>88</v>
      </c>
      <c r="I61" s="1">
        <v>321.50002940371633</v>
      </c>
      <c r="J61" s="1">
        <v>0</v>
      </c>
      <c r="K61">
        <f t="shared" si="28"/>
        <v>-0.80622346175153559</v>
      </c>
      <c r="L61">
        <f t="shared" si="29"/>
        <v>-1.4688541112708815E-3</v>
      </c>
      <c r="M61">
        <f t="shared" si="30"/>
        <v>-457.56712146785753</v>
      </c>
      <c r="N61">
        <f t="shared" si="31"/>
        <v>-1.9408652856866559E-2</v>
      </c>
      <c r="O61">
        <f t="shared" si="32"/>
        <v>1.2693175895889</v>
      </c>
      <c r="P61">
        <f t="shared" si="33"/>
        <v>29.292387008666992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29.728275299072266</v>
      </c>
      <c r="V61" s="1">
        <v>29.292387008666992</v>
      </c>
      <c r="W61" s="1">
        <v>30.115890502929688</v>
      </c>
      <c r="X61" s="1">
        <v>418.22119140625</v>
      </c>
      <c r="Y61" s="1">
        <v>419.8521728515625</v>
      </c>
      <c r="Z61" s="1">
        <v>28.370262145996094</v>
      </c>
      <c r="AA61" s="1">
        <v>28.332492828369141</v>
      </c>
      <c r="AB61" s="1">
        <v>67.345985412597656</v>
      </c>
      <c r="AC61" s="1">
        <v>67.256134033203125</v>
      </c>
      <c r="AD61" s="1">
        <v>299.58853149414063</v>
      </c>
      <c r="AE61" s="1">
        <v>0.12184865772724152</v>
      </c>
      <c r="AF61" s="1">
        <v>4.2700059711933136E-2</v>
      </c>
      <c r="AG61" s="1">
        <v>99.567802429199219</v>
      </c>
      <c r="AH61" s="1">
        <v>9.5323848724365234</v>
      </c>
      <c r="AI61" s="1">
        <v>-1.176926851272583</v>
      </c>
      <c r="AJ61" s="1">
        <v>5.919855460524559E-2</v>
      </c>
      <c r="AK61" s="1">
        <v>1.0897892061620951E-3</v>
      </c>
      <c r="AL61" s="1">
        <v>7.202882319688797E-2</v>
      </c>
      <c r="AM61" s="1">
        <v>1.0032681748270988E-3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89</v>
      </c>
      <c r="AV61">
        <f t="shared" si="36"/>
        <v>0.499314219156901</v>
      </c>
      <c r="AW61">
        <f t="shared" si="37"/>
        <v>-1.9408652856866557E-5</v>
      </c>
      <c r="AX61">
        <f t="shared" si="38"/>
        <v>302.44238700866697</v>
      </c>
      <c r="AY61">
        <f t="shared" si="39"/>
        <v>302.87827529907224</v>
      </c>
      <c r="AZ61">
        <f t="shared" si="40"/>
        <v>1.9495784800593885E-2</v>
      </c>
      <c r="BA61">
        <f t="shared" si="41"/>
        <v>6.8753149582189768E-2</v>
      </c>
      <c r="BB61">
        <f t="shared" si="42"/>
        <v>4.0903216378506624</v>
      </c>
      <c r="BC61">
        <f t="shared" si="43"/>
        <v>41.080766453183621</v>
      </c>
      <c r="BD61">
        <f t="shared" si="44"/>
        <v>12.74827362481448</v>
      </c>
      <c r="BE61">
        <f t="shared" si="45"/>
        <v>29.510331153869629</v>
      </c>
      <c r="BF61">
        <f t="shared" si="46"/>
        <v>4.1420781859320073</v>
      </c>
      <c r="BG61">
        <f t="shared" si="47"/>
        <v>-1.469614198888011E-3</v>
      </c>
      <c r="BH61">
        <f t="shared" si="48"/>
        <v>2.8210040482617624</v>
      </c>
      <c r="BI61">
        <f t="shared" si="49"/>
        <v>1.3210741376702448</v>
      </c>
      <c r="BJ61">
        <f t="shared" si="50"/>
        <v>-9.1844055492762292E-4</v>
      </c>
      <c r="BK61">
        <f t="shared" si="51"/>
        <v>-45.558952748409034</v>
      </c>
      <c r="BL61">
        <f t="shared" si="52"/>
        <v>-1.0898291138048464</v>
      </c>
      <c r="BM61">
        <f t="shared" si="53"/>
        <v>67.835397293957982</v>
      </c>
      <c r="BN61">
        <f t="shared" si="54"/>
        <v>420.23541287289089</v>
      </c>
      <c r="BO61">
        <f t="shared" si="55"/>
        <v>-1.3014250384502423E-3</v>
      </c>
    </row>
    <row r="62" spans="1:67" x14ac:dyDescent="0.25">
      <c r="A62" s="1">
        <v>45</v>
      </c>
      <c r="B62" s="1" t="s">
        <v>138</v>
      </c>
      <c r="C62" s="1" t="s">
        <v>83</v>
      </c>
      <c r="D62" s="1" t="s">
        <v>84</v>
      </c>
      <c r="E62" s="1" t="s">
        <v>85</v>
      </c>
      <c r="F62" s="1" t="s">
        <v>86</v>
      </c>
      <c r="G62" s="1" t="s">
        <v>87</v>
      </c>
      <c r="H62" s="1" t="s">
        <v>88</v>
      </c>
      <c r="I62" s="1">
        <v>327.00002928078175</v>
      </c>
      <c r="J62" s="1">
        <v>0</v>
      </c>
      <c r="K62">
        <f t="shared" si="28"/>
        <v>-0.80522636430022732</v>
      </c>
      <c r="L62">
        <f t="shared" si="29"/>
        <v>-1.4789543616243381E-3</v>
      </c>
      <c r="M62">
        <f t="shared" si="30"/>
        <v>-450.54403115322845</v>
      </c>
      <c r="N62">
        <f t="shared" si="31"/>
        <v>-1.9543399213925741E-2</v>
      </c>
      <c r="O62">
        <f t="shared" si="32"/>
        <v>1.2693943727068833</v>
      </c>
      <c r="P62">
        <f t="shared" si="33"/>
        <v>29.292478561401367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29.727394104003906</v>
      </c>
      <c r="V62" s="1">
        <v>29.292478561401367</v>
      </c>
      <c r="W62" s="1">
        <v>30.115993499755859</v>
      </c>
      <c r="X62" s="1">
        <v>418.24484252929688</v>
      </c>
      <c r="Y62" s="1">
        <v>419.8739013671875</v>
      </c>
      <c r="Z62" s="1">
        <v>28.370023727416992</v>
      </c>
      <c r="AA62" s="1">
        <v>28.331993103027344</v>
      </c>
      <c r="AB62" s="1">
        <v>67.348472595214844</v>
      </c>
      <c r="AC62" s="1">
        <v>67.258079528808594</v>
      </c>
      <c r="AD62" s="1">
        <v>299.59585571289063</v>
      </c>
      <c r="AE62" s="1">
        <v>0.16853837668895721</v>
      </c>
      <c r="AF62" s="1">
        <v>5.2166767418384552E-2</v>
      </c>
      <c r="AG62" s="1">
        <v>99.567611694335938</v>
      </c>
      <c r="AH62" s="1">
        <v>9.5323848724365234</v>
      </c>
      <c r="AI62" s="1">
        <v>-1.176926851272583</v>
      </c>
      <c r="AJ62" s="1">
        <v>5.919855460524559E-2</v>
      </c>
      <c r="AK62" s="1">
        <v>1.0897892061620951E-3</v>
      </c>
      <c r="AL62" s="1">
        <v>7.202882319688797E-2</v>
      </c>
      <c r="AM62" s="1">
        <v>1.0032681748270988E-3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89</v>
      </c>
      <c r="AV62">
        <f t="shared" si="36"/>
        <v>0.49932642618815098</v>
      </c>
      <c r="AW62">
        <f t="shared" si="37"/>
        <v>-1.954339921392574E-5</v>
      </c>
      <c r="AX62">
        <f t="shared" si="38"/>
        <v>302.44247856140134</v>
      </c>
      <c r="AY62">
        <f t="shared" si="39"/>
        <v>302.87739410400388</v>
      </c>
      <c r="AZ62">
        <f t="shared" si="40"/>
        <v>2.696613966749295E-2</v>
      </c>
      <c r="BA62">
        <f t="shared" si="41"/>
        <v>6.8773155366540578E-2</v>
      </c>
      <c r="BB62">
        <f t="shared" si="42"/>
        <v>4.0903432605157137</v>
      </c>
      <c r="BC62">
        <f t="shared" si="43"/>
        <v>41.081062314447372</v>
      </c>
      <c r="BD62">
        <f t="shared" si="44"/>
        <v>12.749069211420029</v>
      </c>
      <c r="BE62">
        <f t="shared" si="45"/>
        <v>29.509936332702637</v>
      </c>
      <c r="BF62">
        <f t="shared" si="46"/>
        <v>4.1419839115508985</v>
      </c>
      <c r="BG62">
        <f t="shared" si="47"/>
        <v>-1.4797249410714792E-3</v>
      </c>
      <c r="BH62">
        <f t="shared" si="48"/>
        <v>2.8209488878088305</v>
      </c>
      <c r="BI62">
        <f t="shared" si="49"/>
        <v>1.321035023742068</v>
      </c>
      <c r="BJ62">
        <f t="shared" si="50"/>
        <v>-9.2475882553829595E-4</v>
      </c>
      <c r="BK62">
        <f t="shared" si="51"/>
        <v>-44.859593145065446</v>
      </c>
      <c r="BL62">
        <f t="shared" si="52"/>
        <v>-1.0730460495071814</v>
      </c>
      <c r="BM62">
        <f t="shared" si="53"/>
        <v>67.833510584840909</v>
      </c>
      <c r="BN62">
        <f t="shared" si="54"/>
        <v>420.2566674161414</v>
      </c>
      <c r="BO62">
        <f t="shared" si="55"/>
        <v>-1.2997136117263778E-3</v>
      </c>
    </row>
    <row r="63" spans="1:67" x14ac:dyDescent="0.25">
      <c r="A63" s="1">
        <v>46</v>
      </c>
      <c r="B63" s="1" t="s">
        <v>139</v>
      </c>
      <c r="C63" s="1" t="s">
        <v>83</v>
      </c>
      <c r="D63" s="1" t="s">
        <v>84</v>
      </c>
      <c r="E63" s="1" t="s">
        <v>85</v>
      </c>
      <c r="F63" s="1" t="s">
        <v>86</v>
      </c>
      <c r="G63" s="1" t="s">
        <v>87</v>
      </c>
      <c r="H63" s="1" t="s">
        <v>88</v>
      </c>
      <c r="I63" s="1">
        <v>332.00002916902304</v>
      </c>
      <c r="J63" s="1">
        <v>0</v>
      </c>
      <c r="K63">
        <f t="shared" si="28"/>
        <v>-0.80116916390181159</v>
      </c>
      <c r="L63">
        <f t="shared" si="29"/>
        <v>-1.5061363457524346E-3</v>
      </c>
      <c r="M63">
        <f t="shared" si="30"/>
        <v>-430.72059945234861</v>
      </c>
      <c r="N63">
        <f t="shared" si="31"/>
        <v>-1.9909682881450771E-2</v>
      </c>
      <c r="O63">
        <f t="shared" si="32"/>
        <v>1.269832888986492</v>
      </c>
      <c r="P63">
        <f t="shared" si="33"/>
        <v>29.294191360473633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29.726980209350586</v>
      </c>
      <c r="V63" s="1">
        <v>29.294191360473633</v>
      </c>
      <c r="W63" s="1">
        <v>30.116436004638672</v>
      </c>
      <c r="X63" s="1">
        <v>418.25579833984375</v>
      </c>
      <c r="Y63" s="1">
        <v>419.87698364257813</v>
      </c>
      <c r="Z63" s="1">
        <v>28.370376586914063</v>
      </c>
      <c r="AA63" s="1">
        <v>28.331634521484375</v>
      </c>
      <c r="AB63" s="1">
        <v>67.350845336914063</v>
      </c>
      <c r="AC63" s="1">
        <v>67.259124755859375</v>
      </c>
      <c r="AD63" s="1">
        <v>299.60626220703125</v>
      </c>
      <c r="AE63" s="1">
        <v>0.16250300407409668</v>
      </c>
      <c r="AF63" s="1">
        <v>5.8609314262866974E-2</v>
      </c>
      <c r="AG63" s="1">
        <v>99.567672729492188</v>
      </c>
      <c r="AH63" s="1">
        <v>9.5323848724365234</v>
      </c>
      <c r="AI63" s="1">
        <v>-1.176926851272583</v>
      </c>
      <c r="AJ63" s="1">
        <v>5.919855460524559E-2</v>
      </c>
      <c r="AK63" s="1">
        <v>1.0897892061620951E-3</v>
      </c>
      <c r="AL63" s="1">
        <v>7.202882319688797E-2</v>
      </c>
      <c r="AM63" s="1">
        <v>1.0032681748270988E-3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89</v>
      </c>
      <c r="AV63">
        <f t="shared" si="36"/>
        <v>0.49934377034505195</v>
      </c>
      <c r="AW63">
        <f t="shared" si="37"/>
        <v>-1.990968288145077E-5</v>
      </c>
      <c r="AX63">
        <f t="shared" si="38"/>
        <v>302.44419136047361</v>
      </c>
      <c r="AY63">
        <f t="shared" si="39"/>
        <v>302.87698020935056</v>
      </c>
      <c r="AZ63">
        <f t="shared" si="40"/>
        <v>2.6000480070699439E-2</v>
      </c>
      <c r="BA63">
        <f t="shared" si="41"/>
        <v>6.8657859378048178E-2</v>
      </c>
      <c r="BB63">
        <f t="shared" si="42"/>
        <v>4.0907478029132314</v>
      </c>
      <c r="BC63">
        <f t="shared" si="43"/>
        <v>41.085100121071143</v>
      </c>
      <c r="BD63">
        <f t="shared" si="44"/>
        <v>12.753465599586768</v>
      </c>
      <c r="BE63">
        <f t="shared" si="45"/>
        <v>29.510585784912109</v>
      </c>
      <c r="BF63">
        <f t="shared" si="46"/>
        <v>4.1421389870685195</v>
      </c>
      <c r="BG63">
        <f t="shared" si="47"/>
        <v>-1.5069355184032436E-3</v>
      </c>
      <c r="BH63">
        <f t="shared" si="48"/>
        <v>2.8209149139267393</v>
      </c>
      <c r="BI63">
        <f t="shared" si="49"/>
        <v>1.3212240731417801</v>
      </c>
      <c r="BJ63">
        <f t="shared" si="50"/>
        <v>-9.4176286571505895E-4</v>
      </c>
      <c r="BK63">
        <f t="shared" si="51"/>
        <v>-42.88584768412214</v>
      </c>
      <c r="BL63">
        <f t="shared" si="52"/>
        <v>-1.0258256971260924</v>
      </c>
      <c r="BM63">
        <f t="shared" si="53"/>
        <v>67.825211252624968</v>
      </c>
      <c r="BN63">
        <f t="shared" si="54"/>
        <v>420.25782109277378</v>
      </c>
      <c r="BO63">
        <f t="shared" si="55"/>
        <v>-1.293003129589196E-3</v>
      </c>
    </row>
    <row r="64" spans="1:67" x14ac:dyDescent="0.25">
      <c r="A64" s="1">
        <v>47</v>
      </c>
      <c r="B64" s="1" t="s">
        <v>140</v>
      </c>
      <c r="C64" s="1" t="s">
        <v>83</v>
      </c>
      <c r="D64" s="1" t="s">
        <v>84</v>
      </c>
      <c r="E64" s="1" t="s">
        <v>85</v>
      </c>
      <c r="F64" s="1" t="s">
        <v>86</v>
      </c>
      <c r="G64" s="1" t="s">
        <v>87</v>
      </c>
      <c r="H64" s="1" t="s">
        <v>88</v>
      </c>
      <c r="I64" s="1">
        <v>337.00002905726433</v>
      </c>
      <c r="J64" s="1">
        <v>0</v>
      </c>
      <c r="K64">
        <f t="shared" si="28"/>
        <v>-0.82518910883300101</v>
      </c>
      <c r="L64">
        <f t="shared" si="29"/>
        <v>-1.4966060231667298E-3</v>
      </c>
      <c r="M64">
        <f t="shared" si="30"/>
        <v>-461.47314580807819</v>
      </c>
      <c r="N64">
        <f t="shared" si="31"/>
        <v>-1.9786471945282404E-2</v>
      </c>
      <c r="O64">
        <f t="shared" si="32"/>
        <v>1.2700167434679845</v>
      </c>
      <c r="P64">
        <f t="shared" si="33"/>
        <v>29.294635772705078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29.727165222167969</v>
      </c>
      <c r="V64" s="1">
        <v>29.294635772705078</v>
      </c>
      <c r="W64" s="1">
        <v>30.116556167602539</v>
      </c>
      <c r="X64" s="1">
        <v>418.21780395507813</v>
      </c>
      <c r="Y64" s="1">
        <v>419.886962890625</v>
      </c>
      <c r="Z64" s="1">
        <v>28.369302749633789</v>
      </c>
      <c r="AA64" s="1">
        <v>28.330801010131836</v>
      </c>
      <c r="AB64" s="1">
        <v>67.34881591796875</v>
      </c>
      <c r="AC64" s="1">
        <v>67.257064819335938</v>
      </c>
      <c r="AD64" s="1">
        <v>299.6109619140625</v>
      </c>
      <c r="AE64" s="1">
        <v>0.12587065994739532</v>
      </c>
      <c r="AF64" s="1">
        <v>6.8733558058738708E-2</v>
      </c>
      <c r="AG64" s="1">
        <v>99.567817687988281</v>
      </c>
      <c r="AH64" s="1">
        <v>9.5323848724365234</v>
      </c>
      <c r="AI64" s="1">
        <v>-1.176926851272583</v>
      </c>
      <c r="AJ64" s="1">
        <v>5.919855460524559E-2</v>
      </c>
      <c r="AK64" s="1">
        <v>1.0897892061620951E-3</v>
      </c>
      <c r="AL64" s="1">
        <v>7.202882319688797E-2</v>
      </c>
      <c r="AM64" s="1">
        <v>1.0032681748270988E-3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89</v>
      </c>
      <c r="AV64">
        <f t="shared" si="36"/>
        <v>0.49935160319010408</v>
      </c>
      <c r="AW64">
        <f t="shared" si="37"/>
        <v>-1.9786471945282405E-5</v>
      </c>
      <c r="AX64">
        <f t="shared" si="38"/>
        <v>302.44463577270506</v>
      </c>
      <c r="AY64">
        <f t="shared" si="39"/>
        <v>302.87716522216795</v>
      </c>
      <c r="AZ64">
        <f t="shared" si="40"/>
        <v>2.0139305141434694E-2</v>
      </c>
      <c r="BA64">
        <f t="shared" si="41"/>
        <v>6.8495315292974493E-2</v>
      </c>
      <c r="BB64">
        <f t="shared" si="42"/>
        <v>4.0908527733994653</v>
      </c>
      <c r="BC64">
        <f t="shared" si="43"/>
        <v>41.086094567411415</v>
      </c>
      <c r="BD64">
        <f t="shared" si="44"/>
        <v>12.755293557279579</v>
      </c>
      <c r="BE64">
        <f t="shared" si="45"/>
        <v>29.510900497436523</v>
      </c>
      <c r="BF64">
        <f t="shared" si="46"/>
        <v>4.1422141356156503</v>
      </c>
      <c r="BG64">
        <f t="shared" si="47"/>
        <v>-1.4973951113767326E-3</v>
      </c>
      <c r="BH64">
        <f t="shared" si="48"/>
        <v>2.8208360299314807</v>
      </c>
      <c r="BI64">
        <f t="shared" si="49"/>
        <v>1.3213781056841696</v>
      </c>
      <c r="BJ64">
        <f t="shared" si="50"/>
        <v>-9.358010179629665E-4</v>
      </c>
      <c r="BK64">
        <f t="shared" si="51"/>
        <v>-45.947874049721165</v>
      </c>
      <c r="BL64">
        <f t="shared" si="52"/>
        <v>-1.0990413768295202</v>
      </c>
      <c r="BM64">
        <f t="shared" si="53"/>
        <v>67.821483858272018</v>
      </c>
      <c r="BN64">
        <f t="shared" si="54"/>
        <v>420.27921827225583</v>
      </c>
      <c r="BO64">
        <f t="shared" si="55"/>
        <v>-1.3316278176877378E-3</v>
      </c>
    </row>
    <row r="65" spans="1:67" x14ac:dyDescent="0.25">
      <c r="A65" s="1">
        <v>48</v>
      </c>
      <c r="B65" s="1" t="s">
        <v>141</v>
      </c>
      <c r="C65" s="1" t="s">
        <v>83</v>
      </c>
      <c r="D65" s="1" t="s">
        <v>84</v>
      </c>
      <c r="E65" s="1" t="s">
        <v>85</v>
      </c>
      <c r="F65" s="1" t="s">
        <v>86</v>
      </c>
      <c r="G65" s="1" t="s">
        <v>87</v>
      </c>
      <c r="H65" s="1" t="s">
        <v>88</v>
      </c>
      <c r="I65" s="1">
        <v>342.50002893432975</v>
      </c>
      <c r="J65" s="1">
        <v>0</v>
      </c>
      <c r="K65">
        <f t="shared" si="28"/>
        <v>-0.82958286543883664</v>
      </c>
      <c r="L65">
        <f t="shared" si="29"/>
        <v>-1.448158178098944E-3</v>
      </c>
      <c r="M65">
        <f t="shared" si="30"/>
        <v>-495.49198408714835</v>
      </c>
      <c r="N65">
        <f t="shared" si="31"/>
        <v>-1.914662806674295E-2</v>
      </c>
      <c r="O65">
        <f t="shared" si="32"/>
        <v>1.2700847350240627</v>
      </c>
      <c r="P65">
        <f t="shared" si="33"/>
        <v>29.294845581054688</v>
      </c>
      <c r="Q65" s="1">
        <v>6</v>
      </c>
      <c r="R65">
        <f t="shared" si="34"/>
        <v>1.4200000166893005</v>
      </c>
      <c r="S65" s="1">
        <v>1</v>
      </c>
      <c r="T65">
        <f t="shared" si="35"/>
        <v>2.8400000333786011</v>
      </c>
      <c r="U65" s="1">
        <v>29.727249145507813</v>
      </c>
      <c r="V65" s="1">
        <v>29.294845581054688</v>
      </c>
      <c r="W65" s="1">
        <v>30.115997314453125</v>
      </c>
      <c r="X65" s="1">
        <v>418.19699096679688</v>
      </c>
      <c r="Y65" s="1">
        <v>419.8743896484375</v>
      </c>
      <c r="Z65" s="1">
        <v>28.367841720581055</v>
      </c>
      <c r="AA65" s="1">
        <v>28.330585479736328</v>
      </c>
      <c r="AB65" s="1">
        <v>67.344825744628906</v>
      </c>
      <c r="AC65" s="1">
        <v>67.256088256835938</v>
      </c>
      <c r="AD65" s="1">
        <v>299.61465454101563</v>
      </c>
      <c r="AE65" s="1">
        <v>0.11917870491743088</v>
      </c>
      <c r="AF65" s="1">
        <v>6.722075492143631E-2</v>
      </c>
      <c r="AG65" s="1">
        <v>99.567924499511719</v>
      </c>
      <c r="AH65" s="1">
        <v>9.5323848724365234</v>
      </c>
      <c r="AI65" s="1">
        <v>-1.176926851272583</v>
      </c>
      <c r="AJ65" s="1">
        <v>5.919855460524559E-2</v>
      </c>
      <c r="AK65" s="1">
        <v>1.0897892061620951E-3</v>
      </c>
      <c r="AL65" s="1">
        <v>7.202882319688797E-2</v>
      </c>
      <c r="AM65" s="1">
        <v>1.0032681748270988E-3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89</v>
      </c>
      <c r="AV65">
        <f t="shared" si="36"/>
        <v>0.49935775756835926</v>
      </c>
      <c r="AW65">
        <f t="shared" si="37"/>
        <v>-1.9146628066742951E-5</v>
      </c>
      <c r="AX65">
        <f t="shared" si="38"/>
        <v>302.44484558105466</v>
      </c>
      <c r="AY65">
        <f t="shared" si="39"/>
        <v>302.87724914550779</v>
      </c>
      <c r="AZ65">
        <f t="shared" si="40"/>
        <v>1.9068592360572678E-2</v>
      </c>
      <c r="BA65">
        <f t="shared" si="41"/>
        <v>6.8147359335230986E-2</v>
      </c>
      <c r="BB65">
        <f t="shared" si="42"/>
        <v>4.0909023310974124</v>
      </c>
      <c r="BC65">
        <f t="shared" si="43"/>
        <v>41.086548219828309</v>
      </c>
      <c r="BD65">
        <f t="shared" si="44"/>
        <v>12.755962740091981</v>
      </c>
      <c r="BE65">
        <f t="shared" si="45"/>
        <v>29.51104736328125</v>
      </c>
      <c r="BF65">
        <f t="shared" si="46"/>
        <v>4.142249205344374</v>
      </c>
      <c r="BG65">
        <f t="shared" si="47"/>
        <v>-1.4488969921847869E-3</v>
      </c>
      <c r="BH65">
        <f t="shared" si="48"/>
        <v>2.8208175960733497</v>
      </c>
      <c r="BI65">
        <f t="shared" si="49"/>
        <v>1.3214316092710243</v>
      </c>
      <c r="BJ65">
        <f t="shared" si="50"/>
        <v>-9.0549421329327992E-4</v>
      </c>
      <c r="BK65">
        <f t="shared" si="51"/>
        <v>-49.335108461702447</v>
      </c>
      <c r="BL65">
        <f t="shared" si="52"/>
        <v>-1.1800957531656688</v>
      </c>
      <c r="BM65">
        <f t="shared" si="53"/>
        <v>67.82069625643507</v>
      </c>
      <c r="BN65">
        <f t="shared" si="54"/>
        <v>420.26873361152894</v>
      </c>
      <c r="BO65">
        <f t="shared" si="55"/>
        <v>-1.3387359809753634E-3</v>
      </c>
    </row>
    <row r="66" spans="1:67" x14ac:dyDescent="0.25">
      <c r="A66" s="1">
        <v>49</v>
      </c>
      <c r="B66" s="1" t="s">
        <v>142</v>
      </c>
      <c r="C66" s="1" t="s">
        <v>83</v>
      </c>
      <c r="D66" s="1" t="s">
        <v>84</v>
      </c>
      <c r="E66" s="1" t="s">
        <v>85</v>
      </c>
      <c r="F66" s="1" t="s">
        <v>86</v>
      </c>
      <c r="G66" s="1" t="s">
        <v>87</v>
      </c>
      <c r="H66" s="1" t="s">
        <v>88</v>
      </c>
      <c r="I66" s="1">
        <v>347.50002882257104</v>
      </c>
      <c r="J66" s="1">
        <v>0</v>
      </c>
      <c r="K66">
        <f t="shared" si="28"/>
        <v>-0.84703484188424982</v>
      </c>
      <c r="L66">
        <f t="shared" si="29"/>
        <v>-1.4303372402539331E-3</v>
      </c>
      <c r="M66">
        <f t="shared" si="30"/>
        <v>-526.09835138051744</v>
      </c>
      <c r="N66">
        <f t="shared" si="31"/>
        <v>-1.8905324004455056E-2</v>
      </c>
      <c r="O66">
        <f t="shared" si="32"/>
        <v>1.2697153635314291</v>
      </c>
      <c r="P66">
        <f t="shared" si="33"/>
        <v>29.292816162109375</v>
      </c>
      <c r="Q66" s="1">
        <v>6</v>
      </c>
      <c r="R66">
        <f t="shared" si="34"/>
        <v>1.4200000166893005</v>
      </c>
      <c r="S66" s="1">
        <v>1</v>
      </c>
      <c r="T66">
        <f t="shared" si="35"/>
        <v>2.8400000333786011</v>
      </c>
      <c r="U66" s="1">
        <v>29.727083206176758</v>
      </c>
      <c r="V66" s="1">
        <v>29.292816162109375</v>
      </c>
      <c r="W66" s="1">
        <v>30.115486145019531</v>
      </c>
      <c r="X66" s="1">
        <v>418.16604614257813</v>
      </c>
      <c r="Y66" s="1">
        <v>419.87820434570313</v>
      </c>
      <c r="Z66" s="1">
        <v>28.366252899169922</v>
      </c>
      <c r="AA66" s="1">
        <v>28.329465866088867</v>
      </c>
      <c r="AB66" s="1">
        <v>67.341766357421875</v>
      </c>
      <c r="AC66" s="1">
        <v>67.254127502441406</v>
      </c>
      <c r="AD66" s="1">
        <v>299.6123046875</v>
      </c>
      <c r="AE66" s="1">
        <v>0.13180993497371674</v>
      </c>
      <c r="AF66" s="1">
        <v>5.9660494327545166E-2</v>
      </c>
      <c r="AG66" s="1">
        <v>99.567977905273438</v>
      </c>
      <c r="AH66" s="1">
        <v>9.5323848724365234</v>
      </c>
      <c r="AI66" s="1">
        <v>-1.176926851272583</v>
      </c>
      <c r="AJ66" s="1">
        <v>5.919855460524559E-2</v>
      </c>
      <c r="AK66" s="1">
        <v>1.0897892061620951E-3</v>
      </c>
      <c r="AL66" s="1">
        <v>7.202882319688797E-2</v>
      </c>
      <c r="AM66" s="1">
        <v>1.0032681748270988E-3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89</v>
      </c>
      <c r="AV66">
        <f t="shared" si="36"/>
        <v>0.49935384114583325</v>
      </c>
      <c r="AW66">
        <f t="shared" si="37"/>
        <v>-1.8905324004455057E-5</v>
      </c>
      <c r="AX66">
        <f t="shared" si="38"/>
        <v>302.44281616210935</v>
      </c>
      <c r="AY66">
        <f t="shared" si="39"/>
        <v>302.87708320617674</v>
      </c>
      <c r="AZ66">
        <f t="shared" si="40"/>
        <v>2.1089589124405617E-2</v>
      </c>
      <c r="BA66">
        <f t="shared" si="41"/>
        <v>6.8301104204670712E-2</v>
      </c>
      <c r="BB66">
        <f t="shared" si="42"/>
        <v>4.0904229949543636</v>
      </c>
      <c r="BC66">
        <f t="shared" si="43"/>
        <v>41.081712022372223</v>
      </c>
      <c r="BD66">
        <f t="shared" si="44"/>
        <v>12.752246156283356</v>
      </c>
      <c r="BE66">
        <f t="shared" si="45"/>
        <v>29.509949684143066</v>
      </c>
      <c r="BF66">
        <f t="shared" si="46"/>
        <v>4.1419870995428925</v>
      </c>
      <c r="BG66">
        <f t="shared" si="47"/>
        <v>-1.4310579781042808E-3</v>
      </c>
      <c r="BH66">
        <f t="shared" si="48"/>
        <v>2.8207076314229345</v>
      </c>
      <c r="BI66">
        <f t="shared" si="49"/>
        <v>1.321279468119958</v>
      </c>
      <c r="BJ66">
        <f t="shared" si="50"/>
        <v>-8.9434645458735503E-4</v>
      </c>
      <c r="BK66">
        <f t="shared" si="51"/>
        <v>-52.382549026256143</v>
      </c>
      <c r="BL66">
        <f t="shared" si="52"/>
        <v>-1.2529784731273139</v>
      </c>
      <c r="BM66">
        <f t="shared" si="53"/>
        <v>67.826586190647305</v>
      </c>
      <c r="BN66">
        <f t="shared" si="54"/>
        <v>420.2808441425708</v>
      </c>
      <c r="BO66">
        <f t="shared" si="55"/>
        <v>-1.3669783553126743E-3</v>
      </c>
    </row>
    <row r="67" spans="1:67" x14ac:dyDescent="0.25">
      <c r="A67" s="1">
        <v>50</v>
      </c>
      <c r="B67" s="1" t="s">
        <v>143</v>
      </c>
      <c r="C67" s="1" t="s">
        <v>83</v>
      </c>
      <c r="D67" s="1" t="s">
        <v>84</v>
      </c>
      <c r="E67" s="1" t="s">
        <v>85</v>
      </c>
      <c r="F67" s="1" t="s">
        <v>86</v>
      </c>
      <c r="G67" s="1" t="s">
        <v>87</v>
      </c>
      <c r="H67" s="1" t="s">
        <v>88</v>
      </c>
      <c r="I67" s="1">
        <v>352.50002871081233</v>
      </c>
      <c r="J67" s="1">
        <v>0</v>
      </c>
      <c r="K67">
        <f t="shared" si="28"/>
        <v>-0.85081998187067009</v>
      </c>
      <c r="L67">
        <f t="shared" si="29"/>
        <v>-1.409669213217335E-3</v>
      </c>
      <c r="M67">
        <f t="shared" si="30"/>
        <v>-544.10013385301329</v>
      </c>
      <c r="N67">
        <f t="shared" si="31"/>
        <v>-1.8628149682007433E-2</v>
      </c>
      <c r="O67">
        <f t="shared" si="32"/>
        <v>1.2694585866816235</v>
      </c>
      <c r="P67">
        <f t="shared" si="33"/>
        <v>29.291332244873047</v>
      </c>
      <c r="Q67" s="1">
        <v>6</v>
      </c>
      <c r="R67">
        <f t="shared" si="34"/>
        <v>1.4200000166893005</v>
      </c>
      <c r="S67" s="1">
        <v>1</v>
      </c>
      <c r="T67">
        <f t="shared" si="35"/>
        <v>2.8400000333786011</v>
      </c>
      <c r="U67" s="1">
        <v>29.726072311401367</v>
      </c>
      <c r="V67" s="1">
        <v>29.291332244873047</v>
      </c>
      <c r="W67" s="1">
        <v>30.114847183227539</v>
      </c>
      <c r="X67" s="1">
        <v>418.15325927734375</v>
      </c>
      <c r="Y67" s="1">
        <v>419.87274169921875</v>
      </c>
      <c r="Z67" s="1">
        <v>28.36469841003418</v>
      </c>
      <c r="AA67" s="1">
        <v>28.328451156616211</v>
      </c>
      <c r="AB67" s="1">
        <v>67.341781616210938</v>
      </c>
      <c r="AC67" s="1">
        <v>67.2557373046875</v>
      </c>
      <c r="AD67" s="1">
        <v>299.61624145507813</v>
      </c>
      <c r="AE67" s="1">
        <v>0.15223109722137451</v>
      </c>
      <c r="AF67" s="1">
        <v>7.8364633023738861E-2</v>
      </c>
      <c r="AG67" s="1">
        <v>99.5682373046875</v>
      </c>
      <c r="AH67" s="1">
        <v>9.5323848724365234</v>
      </c>
      <c r="AI67" s="1">
        <v>-1.176926851272583</v>
      </c>
      <c r="AJ67" s="1">
        <v>5.919855460524559E-2</v>
      </c>
      <c r="AK67" s="1">
        <v>1.0897892061620951E-3</v>
      </c>
      <c r="AL67" s="1">
        <v>7.202882319688797E-2</v>
      </c>
      <c r="AM67" s="1">
        <v>1.0032681748270988E-3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89</v>
      </c>
      <c r="AV67">
        <f t="shared" si="36"/>
        <v>0.49936040242513013</v>
      </c>
      <c r="AW67">
        <f t="shared" si="37"/>
        <v>-1.8628149682007432E-5</v>
      </c>
      <c r="AX67">
        <f t="shared" si="38"/>
        <v>302.44133224487302</v>
      </c>
      <c r="AY67">
        <f t="shared" si="39"/>
        <v>302.87607231140134</v>
      </c>
      <c r="AZ67">
        <f t="shared" si="40"/>
        <v>2.4356975010999093E-2</v>
      </c>
      <c r="BA67">
        <f t="shared" si="41"/>
        <v>6.8263161894501725E-2</v>
      </c>
      <c r="BB67">
        <f t="shared" si="42"/>
        <v>4.0900725339178354</v>
      </c>
      <c r="BC67">
        <f t="shared" si="43"/>
        <v>41.078085186964351</v>
      </c>
      <c r="BD67">
        <f t="shared" si="44"/>
        <v>12.74963403034814</v>
      </c>
      <c r="BE67">
        <f t="shared" si="45"/>
        <v>29.508702278137207</v>
      </c>
      <c r="BF67">
        <f t="shared" si="46"/>
        <v>4.1416892592407688</v>
      </c>
      <c r="BG67">
        <f t="shared" si="47"/>
        <v>-1.410369267482219E-3</v>
      </c>
      <c r="BH67">
        <f t="shared" si="48"/>
        <v>2.8206139472362119</v>
      </c>
      <c r="BI67">
        <f t="shared" si="49"/>
        <v>1.3210753120045569</v>
      </c>
      <c r="BJ67">
        <f t="shared" si="50"/>
        <v>-8.81417869933425E-4</v>
      </c>
      <c r="BK67">
        <f t="shared" si="51"/>
        <v>-54.175091244989062</v>
      </c>
      <c r="BL67">
        <f t="shared" si="52"/>
        <v>-1.2958691522842092</v>
      </c>
      <c r="BM67">
        <f t="shared" si="53"/>
        <v>67.830648004409298</v>
      </c>
      <c r="BN67">
        <f t="shared" si="54"/>
        <v>420.27718077035462</v>
      </c>
      <c r="BO67">
        <f t="shared" si="55"/>
        <v>-1.3731811610519437E-3</v>
      </c>
    </row>
    <row r="68" spans="1:67" x14ac:dyDescent="0.25">
      <c r="A68" s="1">
        <v>51</v>
      </c>
      <c r="B68" s="1" t="s">
        <v>144</v>
      </c>
      <c r="C68" s="1" t="s">
        <v>83</v>
      </c>
      <c r="D68" s="1" t="s">
        <v>84</v>
      </c>
      <c r="E68" s="1" t="s">
        <v>85</v>
      </c>
      <c r="F68" s="1" t="s">
        <v>86</v>
      </c>
      <c r="G68" s="1" t="s">
        <v>87</v>
      </c>
      <c r="H68" s="1" t="s">
        <v>88</v>
      </c>
      <c r="I68" s="1">
        <v>358.00002858787775</v>
      </c>
      <c r="J68" s="1">
        <v>0</v>
      </c>
      <c r="K68">
        <f t="shared" si="28"/>
        <v>-0.84989137642127044</v>
      </c>
      <c r="L68">
        <f t="shared" si="29"/>
        <v>-1.4257041000869813E-3</v>
      </c>
      <c r="M68">
        <f t="shared" si="30"/>
        <v>-532.331927231186</v>
      </c>
      <c r="N68">
        <f t="shared" si="31"/>
        <v>-1.8834857330618817E-2</v>
      </c>
      <c r="O68">
        <f t="shared" si="32"/>
        <v>1.2691145326866202</v>
      </c>
      <c r="P68">
        <f t="shared" si="33"/>
        <v>29.289190292358398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29.72559928894043</v>
      </c>
      <c r="V68" s="1">
        <v>29.289190292358398</v>
      </c>
      <c r="W68" s="1">
        <v>30.114686965942383</v>
      </c>
      <c r="X68" s="1">
        <v>418.14486694335938</v>
      </c>
      <c r="Y68" s="1">
        <v>419.8626708984375</v>
      </c>
      <c r="Z68" s="1">
        <v>28.363300323486328</v>
      </c>
      <c r="AA68" s="1">
        <v>28.326650619506836</v>
      </c>
      <c r="AB68" s="1">
        <v>67.340629577636719</v>
      </c>
      <c r="AC68" s="1">
        <v>67.253662109375</v>
      </c>
      <c r="AD68" s="1">
        <v>299.61489868164063</v>
      </c>
      <c r="AE68" s="1">
        <v>0.15855027735233307</v>
      </c>
      <c r="AF68" s="1">
        <v>0.11360457539558411</v>
      </c>
      <c r="AG68" s="1">
        <v>99.568855285644531</v>
      </c>
      <c r="AH68" s="1">
        <v>9.5323848724365234</v>
      </c>
      <c r="AI68" s="1">
        <v>-1.176926851272583</v>
      </c>
      <c r="AJ68" s="1">
        <v>5.919855460524559E-2</v>
      </c>
      <c r="AK68" s="1">
        <v>1.0897892061620951E-3</v>
      </c>
      <c r="AL68" s="1">
        <v>7.202882319688797E-2</v>
      </c>
      <c r="AM68" s="1">
        <v>1.0032681748270988E-3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89</v>
      </c>
      <c r="AV68">
        <f t="shared" si="36"/>
        <v>0.49935816446940101</v>
      </c>
      <c r="AW68">
        <f t="shared" si="37"/>
        <v>-1.8834857330618817E-5</v>
      </c>
      <c r="AX68">
        <f t="shared" si="38"/>
        <v>302.43919029235838</v>
      </c>
      <c r="AY68">
        <f t="shared" si="39"/>
        <v>302.87559928894041</v>
      </c>
      <c r="AZ68">
        <f t="shared" si="40"/>
        <v>2.5368043809353313E-2</v>
      </c>
      <c r="BA68">
        <f t="shared" si="41"/>
        <v>6.860240884224203E-2</v>
      </c>
      <c r="BB68">
        <f t="shared" si="42"/>
        <v>4.0895667089473093</v>
      </c>
      <c r="BC68">
        <f t="shared" si="43"/>
        <v>41.072750080485541</v>
      </c>
      <c r="BD68">
        <f t="shared" si="44"/>
        <v>12.746099460978705</v>
      </c>
      <c r="BE68">
        <f t="shared" si="45"/>
        <v>29.507394790649414</v>
      </c>
      <c r="BF68">
        <f t="shared" si="46"/>
        <v>4.1413770934600906</v>
      </c>
      <c r="BG68">
        <f t="shared" si="47"/>
        <v>-1.4264201751109957E-3</v>
      </c>
      <c r="BH68">
        <f t="shared" si="48"/>
        <v>2.8204521762606891</v>
      </c>
      <c r="BI68">
        <f t="shared" si="49"/>
        <v>1.3209249171994015</v>
      </c>
      <c r="BJ68">
        <f t="shared" si="50"/>
        <v>-8.9144824691303665E-4</v>
      </c>
      <c r="BK68">
        <f t="shared" si="51"/>
        <v>-53.003680626410215</v>
      </c>
      <c r="BL68">
        <f t="shared" si="52"/>
        <v>-1.2678715306890291</v>
      </c>
      <c r="BM68">
        <f t="shared" si="53"/>
        <v>67.835326023003972</v>
      </c>
      <c r="BN68">
        <f t="shared" si="54"/>
        <v>420.26666855501634</v>
      </c>
      <c r="BO68">
        <f t="shared" si="55"/>
        <v>-1.3718113502053583E-3</v>
      </c>
    </row>
    <row r="69" spans="1:67" x14ac:dyDescent="0.25">
      <c r="A69" s="1">
        <v>52</v>
      </c>
      <c r="B69" s="1" t="s">
        <v>145</v>
      </c>
      <c r="C69" s="1" t="s">
        <v>83</v>
      </c>
      <c r="D69" s="1" t="s">
        <v>84</v>
      </c>
      <c r="E69" s="1" t="s">
        <v>85</v>
      </c>
      <c r="F69" s="1" t="s">
        <v>86</v>
      </c>
      <c r="G69" s="1" t="s">
        <v>87</v>
      </c>
      <c r="H69" s="1" t="s">
        <v>88</v>
      </c>
      <c r="I69" s="1">
        <v>363.00002847611904</v>
      </c>
      <c r="J69" s="1">
        <v>0</v>
      </c>
      <c r="K69">
        <f t="shared" si="28"/>
        <v>-0.83393773554927031</v>
      </c>
      <c r="L69">
        <f t="shared" si="29"/>
        <v>-1.4092168924882214E-3</v>
      </c>
      <c r="M69">
        <f t="shared" si="30"/>
        <v>-525.47195375075046</v>
      </c>
      <c r="N69">
        <f t="shared" si="31"/>
        <v>-1.8607022386469153E-2</v>
      </c>
      <c r="O69">
        <f t="shared" si="32"/>
        <v>1.2684461304318511</v>
      </c>
      <c r="P69">
        <f t="shared" si="33"/>
        <v>29.285739898681641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29.724952697753906</v>
      </c>
      <c r="V69" s="1">
        <v>29.285739898681641</v>
      </c>
      <c r="W69" s="1">
        <v>30.114526748657227</v>
      </c>
      <c r="X69" s="1">
        <v>418.16302490234375</v>
      </c>
      <c r="Y69" s="1">
        <v>419.84872436523438</v>
      </c>
      <c r="Z69" s="1">
        <v>28.361362457275391</v>
      </c>
      <c r="AA69" s="1">
        <v>28.325155258178711</v>
      </c>
      <c r="AB69" s="1">
        <v>67.338958740234375</v>
      </c>
      <c r="AC69" s="1">
        <v>67.253334045410156</v>
      </c>
      <c r="AD69" s="1">
        <v>299.6085205078125</v>
      </c>
      <c r="AE69" s="1">
        <v>0.17031712830066681</v>
      </c>
      <c r="AF69" s="1">
        <v>0.14387910068035126</v>
      </c>
      <c r="AG69" s="1">
        <v>99.568946838378906</v>
      </c>
      <c r="AH69" s="1">
        <v>9.5323848724365234</v>
      </c>
      <c r="AI69" s="1">
        <v>-1.176926851272583</v>
      </c>
      <c r="AJ69" s="1">
        <v>5.919855460524559E-2</v>
      </c>
      <c r="AK69" s="1">
        <v>1.0897892061620951E-3</v>
      </c>
      <c r="AL69" s="1">
        <v>7.202882319688797E-2</v>
      </c>
      <c r="AM69" s="1">
        <v>1.0032681748270988E-3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89</v>
      </c>
      <c r="AV69">
        <f t="shared" si="36"/>
        <v>0.49934753417968747</v>
      </c>
      <c r="AW69">
        <f t="shared" si="37"/>
        <v>-1.8607022386469153E-5</v>
      </c>
      <c r="AX69">
        <f t="shared" si="38"/>
        <v>302.43573989868162</v>
      </c>
      <c r="AY69">
        <f t="shared" si="39"/>
        <v>302.87495269775388</v>
      </c>
      <c r="AZ69">
        <f t="shared" si="40"/>
        <v>2.7250739919005174E-2</v>
      </c>
      <c r="BA69">
        <f t="shared" si="41"/>
        <v>6.8887832886113415E-2</v>
      </c>
      <c r="BB69">
        <f t="shared" si="42"/>
        <v>4.0887520085222757</v>
      </c>
      <c r="BC69">
        <f t="shared" si="43"/>
        <v>41.06453004026617</v>
      </c>
      <c r="BD69">
        <f t="shared" si="44"/>
        <v>12.739374782087459</v>
      </c>
      <c r="BE69">
        <f t="shared" si="45"/>
        <v>29.505346298217773</v>
      </c>
      <c r="BF69">
        <f t="shared" si="46"/>
        <v>4.1408880522084788</v>
      </c>
      <c r="BG69">
        <f t="shared" si="47"/>
        <v>-1.40991649746071E-3</v>
      </c>
      <c r="BH69">
        <f t="shared" si="48"/>
        <v>2.8203058780904247</v>
      </c>
      <c r="BI69">
        <f t="shared" si="49"/>
        <v>1.3205821741180541</v>
      </c>
      <c r="BJ69">
        <f t="shared" si="50"/>
        <v>-8.8113492906183766E-4</v>
      </c>
      <c r="BK69">
        <f t="shared" si="51"/>
        <v>-52.320689028067576</v>
      </c>
      <c r="BL69">
        <f t="shared" si="52"/>
        <v>-1.2515744916105365</v>
      </c>
      <c r="BM69">
        <f t="shared" si="53"/>
        <v>67.846209134308594</v>
      </c>
      <c r="BN69">
        <f t="shared" si="54"/>
        <v>420.24513842500892</v>
      </c>
      <c r="BO69">
        <f t="shared" si="55"/>
        <v>-1.346345474051544E-3</v>
      </c>
    </row>
    <row r="70" spans="1:67" x14ac:dyDescent="0.25">
      <c r="A70" s="1">
        <v>53</v>
      </c>
      <c r="B70" s="1" t="s">
        <v>146</v>
      </c>
      <c r="C70" s="1" t="s">
        <v>83</v>
      </c>
      <c r="D70" s="1" t="s">
        <v>84</v>
      </c>
      <c r="E70" s="1" t="s">
        <v>85</v>
      </c>
      <c r="F70" s="1" t="s">
        <v>86</v>
      </c>
      <c r="G70" s="1" t="s">
        <v>87</v>
      </c>
      <c r="H70" s="1" t="s">
        <v>88</v>
      </c>
      <c r="I70" s="1">
        <v>368.00002836436033</v>
      </c>
      <c r="J70" s="1">
        <v>0</v>
      </c>
      <c r="K70">
        <f t="shared" si="28"/>
        <v>-0.79346778883558233</v>
      </c>
      <c r="L70">
        <f t="shared" si="29"/>
        <v>-1.4320850663632524E-3</v>
      </c>
      <c r="M70">
        <f t="shared" si="30"/>
        <v>-465.80043212195829</v>
      </c>
      <c r="N70">
        <f t="shared" si="31"/>
        <v>-1.8900089858225586E-2</v>
      </c>
      <c r="O70">
        <f t="shared" si="32"/>
        <v>1.2678457358492898</v>
      </c>
      <c r="P70">
        <f t="shared" si="33"/>
        <v>29.282325744628906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29.724617004394531</v>
      </c>
      <c r="V70" s="1">
        <v>29.282325744628906</v>
      </c>
      <c r="W70" s="1">
        <v>30.114755630493164</v>
      </c>
      <c r="X70" s="1">
        <v>418.23025512695313</v>
      </c>
      <c r="Y70" s="1">
        <v>419.83523559570313</v>
      </c>
      <c r="Z70" s="1">
        <v>28.359895706176758</v>
      </c>
      <c r="AA70" s="1">
        <v>28.323116302490234</v>
      </c>
      <c r="AB70" s="1">
        <v>67.336669921875</v>
      </c>
      <c r="AC70" s="1">
        <v>67.249732971191406</v>
      </c>
      <c r="AD70" s="1">
        <v>299.59344482421875</v>
      </c>
      <c r="AE70" s="1">
        <v>0.17848078906536102</v>
      </c>
      <c r="AF70" s="1">
        <v>0.15495602786540985</v>
      </c>
      <c r="AG70" s="1">
        <v>99.568855285644531</v>
      </c>
      <c r="AH70" s="1">
        <v>9.5323848724365234</v>
      </c>
      <c r="AI70" s="1">
        <v>-1.176926851272583</v>
      </c>
      <c r="AJ70" s="1">
        <v>5.919855460524559E-2</v>
      </c>
      <c r="AK70" s="1">
        <v>1.0897892061620951E-3</v>
      </c>
      <c r="AL70" s="1">
        <v>7.202882319688797E-2</v>
      </c>
      <c r="AM70" s="1">
        <v>1.0032681748270988E-3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89</v>
      </c>
      <c r="AV70">
        <f t="shared" si="36"/>
        <v>0.49932240804036454</v>
      </c>
      <c r="AW70">
        <f t="shared" si="37"/>
        <v>-1.8900089858225585E-5</v>
      </c>
      <c r="AX70">
        <f t="shared" si="38"/>
        <v>302.43232574462888</v>
      </c>
      <c r="AY70">
        <f t="shared" si="39"/>
        <v>302.87461700439451</v>
      </c>
      <c r="AZ70">
        <f t="shared" si="40"/>
        <v>2.8556925612160722E-2</v>
      </c>
      <c r="BA70">
        <f t="shared" si="41"/>
        <v>6.9463554222428378E-2</v>
      </c>
      <c r="BB70">
        <f t="shared" si="42"/>
        <v>4.0879460042104192</v>
      </c>
      <c r="BC70">
        <f t="shared" si="43"/>
        <v>41.056472854718095</v>
      </c>
      <c r="BD70">
        <f t="shared" si="44"/>
        <v>12.73335655222786</v>
      </c>
      <c r="BE70">
        <f t="shared" si="45"/>
        <v>29.503471374511719</v>
      </c>
      <c r="BF70">
        <f t="shared" si="46"/>
        <v>4.1404404915383166</v>
      </c>
      <c r="BG70">
        <f t="shared" si="47"/>
        <v>-1.4328075671716336E-3</v>
      </c>
      <c r="BH70">
        <f t="shared" si="48"/>
        <v>2.8201002683611294</v>
      </c>
      <c r="BI70">
        <f t="shared" si="49"/>
        <v>1.3203402231771872</v>
      </c>
      <c r="BJ70">
        <f t="shared" si="50"/>
        <v>-8.9543978926111961E-4</v>
      </c>
      <c r="BK70">
        <f t="shared" si="51"/>
        <v>-46.379215817941954</v>
      </c>
      <c r="BL70">
        <f t="shared" si="52"/>
        <v>-1.1094838942258747</v>
      </c>
      <c r="BM70">
        <f t="shared" si="53"/>
        <v>67.855001012075846</v>
      </c>
      <c r="BN70">
        <f t="shared" si="54"/>
        <v>420.21241218103353</v>
      </c>
      <c r="BO70">
        <f t="shared" si="55"/>
        <v>-1.2812748042124145E-3</v>
      </c>
    </row>
    <row r="71" spans="1:67" x14ac:dyDescent="0.25">
      <c r="A71" s="1">
        <v>54</v>
      </c>
      <c r="B71" s="1" t="s">
        <v>147</v>
      </c>
      <c r="C71" s="1" t="s">
        <v>83</v>
      </c>
      <c r="D71" s="1" t="s">
        <v>84</v>
      </c>
      <c r="E71" s="1" t="s">
        <v>85</v>
      </c>
      <c r="F71" s="1" t="s">
        <v>86</v>
      </c>
      <c r="G71" s="1" t="s">
        <v>87</v>
      </c>
      <c r="H71" s="1" t="s">
        <v>88</v>
      </c>
      <c r="I71" s="1">
        <v>373.50002824142575</v>
      </c>
      <c r="J71" s="1">
        <v>0</v>
      </c>
      <c r="K71">
        <f t="shared" si="28"/>
        <v>-0.77284384654258975</v>
      </c>
      <c r="L71">
        <f t="shared" si="29"/>
        <v>-1.4388173170761962E-3</v>
      </c>
      <c r="M71">
        <f t="shared" si="30"/>
        <v>-438.95798950939889</v>
      </c>
      <c r="N71">
        <f t="shared" si="31"/>
        <v>-1.8985705305678193E-2</v>
      </c>
      <c r="O71">
        <f t="shared" si="32"/>
        <v>1.267630085796176</v>
      </c>
      <c r="P71">
        <f t="shared" si="33"/>
        <v>29.280973434448242</v>
      </c>
      <c r="Q71" s="1">
        <v>6</v>
      </c>
      <c r="R71">
        <f t="shared" si="34"/>
        <v>1.4200000166893005</v>
      </c>
      <c r="S71" s="1">
        <v>1</v>
      </c>
      <c r="T71">
        <f t="shared" si="35"/>
        <v>2.8400000333786011</v>
      </c>
      <c r="U71" s="1">
        <v>29.724599838256836</v>
      </c>
      <c r="V71" s="1">
        <v>29.280973434448242</v>
      </c>
      <c r="W71" s="1">
        <v>30.11553955078125</v>
      </c>
      <c r="X71" s="1">
        <v>418.32550048828125</v>
      </c>
      <c r="Y71" s="1">
        <v>419.88922119140625</v>
      </c>
      <c r="Z71" s="1">
        <v>28.359010696411133</v>
      </c>
      <c r="AA71" s="1">
        <v>28.322065353393555</v>
      </c>
      <c r="AB71" s="1">
        <v>67.334785461425781</v>
      </c>
      <c r="AC71" s="1">
        <v>67.247291564941406</v>
      </c>
      <c r="AD71" s="1">
        <v>299.59918212890625</v>
      </c>
      <c r="AE71" s="1">
        <v>0.16154581308364868</v>
      </c>
      <c r="AF71" s="1">
        <v>0.13082844018936157</v>
      </c>
      <c r="AG71" s="1">
        <v>99.568893432617188</v>
      </c>
      <c r="AH71" s="1">
        <v>9.5323848724365234</v>
      </c>
      <c r="AI71" s="1">
        <v>-1.176926851272583</v>
      </c>
      <c r="AJ71" s="1">
        <v>5.919855460524559E-2</v>
      </c>
      <c r="AK71" s="1">
        <v>1.0897892061620951E-3</v>
      </c>
      <c r="AL71" s="1">
        <v>7.202882319688797E-2</v>
      </c>
      <c r="AM71" s="1">
        <v>1.0032681748270988E-3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89</v>
      </c>
      <c r="AV71">
        <f t="shared" si="36"/>
        <v>0.49933197021484371</v>
      </c>
      <c r="AW71">
        <f t="shared" si="37"/>
        <v>-1.8985705305678192E-5</v>
      </c>
      <c r="AX71">
        <f t="shared" si="38"/>
        <v>302.43097343444822</v>
      </c>
      <c r="AY71">
        <f t="shared" si="39"/>
        <v>302.87459983825681</v>
      </c>
      <c r="AZ71">
        <f t="shared" si="40"/>
        <v>2.5847329515650941E-2</v>
      </c>
      <c r="BA71">
        <f t="shared" si="41"/>
        <v>6.965559991509318E-2</v>
      </c>
      <c r="BB71">
        <f t="shared" si="42"/>
        <v>4.0876267927598384</v>
      </c>
      <c r="BC71">
        <f t="shared" si="43"/>
        <v>41.053251189600914</v>
      </c>
      <c r="BD71">
        <f t="shared" si="44"/>
        <v>12.731185836207359</v>
      </c>
      <c r="BE71">
        <f t="shared" si="45"/>
        <v>29.502786636352539</v>
      </c>
      <c r="BF71">
        <f t="shared" si="46"/>
        <v>4.1402770490698533</v>
      </c>
      <c r="BG71">
        <f t="shared" si="47"/>
        <v>-1.4395466285528008E-3</v>
      </c>
      <c r="BH71">
        <f t="shared" si="48"/>
        <v>2.8199967069636624</v>
      </c>
      <c r="BI71">
        <f t="shared" si="49"/>
        <v>1.3202803421061908</v>
      </c>
      <c r="BJ71">
        <f t="shared" si="50"/>
        <v>-8.9965109033095171E-4</v>
      </c>
      <c r="BK71">
        <f t="shared" si="51"/>
        <v>-43.706561278857237</v>
      </c>
      <c r="BL71">
        <f t="shared" si="52"/>
        <v>-1.0454138076321329</v>
      </c>
      <c r="BM71">
        <f t="shared" si="53"/>
        <v>67.857953667000942</v>
      </c>
      <c r="BN71">
        <f t="shared" si="54"/>
        <v>420.2565941423112</v>
      </c>
      <c r="BO71">
        <f t="shared" si="55"/>
        <v>-1.2478948019255802E-3</v>
      </c>
    </row>
    <row r="72" spans="1:67" x14ac:dyDescent="0.25">
      <c r="A72" s="1">
        <v>55</v>
      </c>
      <c r="B72" s="1" t="s">
        <v>148</v>
      </c>
      <c r="C72" s="1" t="s">
        <v>83</v>
      </c>
      <c r="D72" s="1" t="s">
        <v>84</v>
      </c>
      <c r="E72" s="1" t="s">
        <v>85</v>
      </c>
      <c r="F72" s="1" t="s">
        <v>86</v>
      </c>
      <c r="G72" s="1" t="s">
        <v>87</v>
      </c>
      <c r="H72" s="1" t="s">
        <v>88</v>
      </c>
      <c r="I72" s="1">
        <v>378.50002812966704</v>
      </c>
      <c r="J72" s="1">
        <v>0</v>
      </c>
      <c r="K72">
        <f t="shared" si="28"/>
        <v>-0.77804586372044027</v>
      </c>
      <c r="L72">
        <f t="shared" si="29"/>
        <v>-1.4465947337800151E-3</v>
      </c>
      <c r="M72">
        <f t="shared" si="30"/>
        <v>-440.00693982381682</v>
      </c>
      <c r="N72">
        <f t="shared" si="31"/>
        <v>-1.910059657467103E-2</v>
      </c>
      <c r="O72">
        <f t="shared" si="32"/>
        <v>1.2684410107879183</v>
      </c>
      <c r="P72">
        <f t="shared" si="33"/>
        <v>29.283994674682617</v>
      </c>
      <c r="Q72" s="1">
        <v>6</v>
      </c>
      <c r="R72">
        <f t="shared" si="34"/>
        <v>1.4200000166893005</v>
      </c>
      <c r="S72" s="1">
        <v>1</v>
      </c>
      <c r="T72">
        <f t="shared" si="35"/>
        <v>2.8400000333786011</v>
      </c>
      <c r="U72" s="1">
        <v>29.724525451660156</v>
      </c>
      <c r="V72" s="1">
        <v>29.283994674682617</v>
      </c>
      <c r="W72" s="1">
        <v>30.115913391113281</v>
      </c>
      <c r="X72" s="1">
        <v>418.38619995117188</v>
      </c>
      <c r="Y72" s="1">
        <v>419.96041870117188</v>
      </c>
      <c r="Z72" s="1">
        <v>28.35816764831543</v>
      </c>
      <c r="AA72" s="1">
        <v>28.320999145507813</v>
      </c>
      <c r="AB72" s="1">
        <v>67.333236694335938</v>
      </c>
      <c r="AC72" s="1">
        <v>67.244895935058594</v>
      </c>
      <c r="AD72" s="1">
        <v>299.60284423828125</v>
      </c>
      <c r="AE72" s="1">
        <v>0.15263397991657257</v>
      </c>
      <c r="AF72" s="1">
        <v>0.13539811968803406</v>
      </c>
      <c r="AG72" s="1">
        <v>99.569190979003906</v>
      </c>
      <c r="AH72" s="1">
        <v>9.5323848724365234</v>
      </c>
      <c r="AI72" s="1">
        <v>-1.176926851272583</v>
      </c>
      <c r="AJ72" s="1">
        <v>5.919855460524559E-2</v>
      </c>
      <c r="AK72" s="1">
        <v>1.0897892061620951E-3</v>
      </c>
      <c r="AL72" s="1">
        <v>7.202882319688797E-2</v>
      </c>
      <c r="AM72" s="1">
        <v>1.0032681748270988E-3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89</v>
      </c>
      <c r="AV72">
        <f t="shared" si="36"/>
        <v>0.49933807373046868</v>
      </c>
      <c r="AW72">
        <f t="shared" si="37"/>
        <v>-1.9100596574671032E-5</v>
      </c>
      <c r="AX72">
        <f t="shared" si="38"/>
        <v>302.43399467468259</v>
      </c>
      <c r="AY72">
        <f t="shared" si="39"/>
        <v>302.87452545166013</v>
      </c>
      <c r="AZ72">
        <f t="shared" si="40"/>
        <v>2.4421436240789962E-2</v>
      </c>
      <c r="BA72">
        <f t="shared" si="41"/>
        <v>6.9279355990432639E-2</v>
      </c>
      <c r="BB72">
        <f t="shared" si="42"/>
        <v>4.0883399834231922</v>
      </c>
      <c r="BC72">
        <f t="shared" si="43"/>
        <v>41.060291273083642</v>
      </c>
      <c r="BD72">
        <f t="shared" si="44"/>
        <v>12.73929212757583</v>
      </c>
      <c r="BE72">
        <f t="shared" si="45"/>
        <v>29.504260063171387</v>
      </c>
      <c r="BF72">
        <f t="shared" si="46"/>
        <v>4.1406287532736243</v>
      </c>
      <c r="BG72">
        <f t="shared" si="47"/>
        <v>-1.4473319530605509E-3</v>
      </c>
      <c r="BH72">
        <f t="shared" si="48"/>
        <v>2.8198989726352739</v>
      </c>
      <c r="BI72">
        <f t="shared" si="49"/>
        <v>1.3207297806383504</v>
      </c>
      <c r="BJ72">
        <f t="shared" si="50"/>
        <v>-9.045162072177568E-4</v>
      </c>
      <c r="BK72">
        <f t="shared" si="51"/>
        <v>-43.811135023404702</v>
      </c>
      <c r="BL72">
        <f t="shared" si="52"/>
        <v>-1.0477343107349106</v>
      </c>
      <c r="BM72">
        <f t="shared" si="53"/>
        <v>67.842814838464108</v>
      </c>
      <c r="BN72">
        <f t="shared" si="54"/>
        <v>420.33026444190347</v>
      </c>
      <c r="BO72">
        <f t="shared" si="55"/>
        <v>-1.2557939775834162E-3</v>
      </c>
    </row>
    <row r="73" spans="1:67" x14ac:dyDescent="0.25">
      <c r="A73" s="1">
        <v>56</v>
      </c>
      <c r="B73" s="1" t="s">
        <v>149</v>
      </c>
      <c r="C73" s="1" t="s">
        <v>83</v>
      </c>
      <c r="D73" s="1" t="s">
        <v>84</v>
      </c>
      <c r="E73" s="1" t="s">
        <v>85</v>
      </c>
      <c r="F73" s="1" t="s">
        <v>86</v>
      </c>
      <c r="G73" s="1" t="s">
        <v>87</v>
      </c>
      <c r="H73" s="1" t="s">
        <v>88</v>
      </c>
      <c r="I73" s="1">
        <v>383.50002801790833</v>
      </c>
      <c r="J73" s="1">
        <v>0</v>
      </c>
      <c r="K73">
        <f t="shared" si="28"/>
        <v>-0.80389073420636248</v>
      </c>
      <c r="L73">
        <f t="shared" si="29"/>
        <v>-1.4451153195684139E-3</v>
      </c>
      <c r="M73">
        <f t="shared" si="30"/>
        <v>-469.13366372362373</v>
      </c>
      <c r="N73">
        <f t="shared" si="31"/>
        <v>-1.9091070999051343E-2</v>
      </c>
      <c r="O73">
        <f t="shared" si="32"/>
        <v>1.2691086178622912</v>
      </c>
      <c r="P73">
        <f t="shared" si="33"/>
        <v>29.286535263061523</v>
      </c>
      <c r="Q73" s="1">
        <v>6</v>
      </c>
      <c r="R73">
        <f t="shared" si="34"/>
        <v>1.4200000166893005</v>
      </c>
      <c r="S73" s="1">
        <v>1</v>
      </c>
      <c r="T73">
        <f t="shared" si="35"/>
        <v>2.8400000333786011</v>
      </c>
      <c r="U73" s="1">
        <v>29.72392463684082</v>
      </c>
      <c r="V73" s="1">
        <v>29.286535263061523</v>
      </c>
      <c r="W73" s="1">
        <v>30.115936279296875</v>
      </c>
      <c r="X73" s="1">
        <v>418.38385009765625</v>
      </c>
      <c r="Y73" s="1">
        <v>420.00979614257813</v>
      </c>
      <c r="Z73" s="1">
        <v>28.357357025146484</v>
      </c>
      <c r="AA73" s="1">
        <v>28.320207595825195</v>
      </c>
      <c r="AB73" s="1">
        <v>67.333656311035156</v>
      </c>
      <c r="AC73" s="1">
        <v>67.245216369628906</v>
      </c>
      <c r="AD73" s="1">
        <v>299.607421875</v>
      </c>
      <c r="AE73" s="1">
        <v>0.14493760466575623</v>
      </c>
      <c r="AF73" s="1">
        <v>0.11879771202802658</v>
      </c>
      <c r="AG73" s="1">
        <v>99.569580078125</v>
      </c>
      <c r="AH73" s="1">
        <v>9.5323848724365234</v>
      </c>
      <c r="AI73" s="1">
        <v>-1.176926851272583</v>
      </c>
      <c r="AJ73" s="1">
        <v>5.919855460524559E-2</v>
      </c>
      <c r="AK73" s="1">
        <v>1.0897892061620951E-3</v>
      </c>
      <c r="AL73" s="1">
        <v>7.202882319688797E-2</v>
      </c>
      <c r="AM73" s="1">
        <v>1.0032681748270988E-3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89</v>
      </c>
      <c r="AV73">
        <f t="shared" si="36"/>
        <v>0.49934570312499987</v>
      </c>
      <c r="AW73">
        <f t="shared" si="37"/>
        <v>-1.9091070999051345E-5</v>
      </c>
      <c r="AX73">
        <f t="shared" si="38"/>
        <v>302.4365352630615</v>
      </c>
      <c r="AY73">
        <f t="shared" si="39"/>
        <v>302.8739246368408</v>
      </c>
      <c r="AZ73">
        <f t="shared" si="40"/>
        <v>2.319001622818373E-2</v>
      </c>
      <c r="BA73">
        <f t="shared" si="41"/>
        <v>6.8836854804888284E-2</v>
      </c>
      <c r="BB73">
        <f t="shared" si="42"/>
        <v>4.088939795903932</v>
      </c>
      <c r="BC73">
        <f t="shared" si="43"/>
        <v>41.06615487075107</v>
      </c>
      <c r="BD73">
        <f t="shared" si="44"/>
        <v>12.745947274925875</v>
      </c>
      <c r="BE73">
        <f t="shared" si="45"/>
        <v>29.505229949951172</v>
      </c>
      <c r="BF73">
        <f t="shared" si="46"/>
        <v>4.1408602776333954</v>
      </c>
      <c r="BG73">
        <f t="shared" si="47"/>
        <v>-1.4458510313468138E-3</v>
      </c>
      <c r="BH73">
        <f t="shared" si="48"/>
        <v>2.8198311780416407</v>
      </c>
      <c r="BI73">
        <f t="shared" si="49"/>
        <v>1.3210290995917546</v>
      </c>
      <c r="BJ73">
        <f t="shared" si="50"/>
        <v>-9.0359076667492148E-4</v>
      </c>
      <c r="BK73">
        <f t="shared" si="51"/>
        <v>-46.71144189747352</v>
      </c>
      <c r="BL73">
        <f t="shared" si="52"/>
        <v>-1.1169588615127677</v>
      </c>
      <c r="BM73">
        <f t="shared" si="53"/>
        <v>67.830541756818349</v>
      </c>
      <c r="BN73">
        <f t="shared" si="54"/>
        <v>420.39192729695264</v>
      </c>
      <c r="BO73">
        <f t="shared" si="55"/>
        <v>-1.2970835183518353E-3</v>
      </c>
    </row>
    <row r="74" spans="1:67" x14ac:dyDescent="0.25">
      <c r="A74" s="1">
        <v>57</v>
      </c>
      <c r="B74" s="1" t="s">
        <v>150</v>
      </c>
      <c r="C74" s="1" t="s">
        <v>83</v>
      </c>
      <c r="D74" s="1" t="s">
        <v>84</v>
      </c>
      <c r="E74" s="1" t="s">
        <v>85</v>
      </c>
      <c r="F74" s="1" t="s">
        <v>86</v>
      </c>
      <c r="G74" s="1" t="s">
        <v>87</v>
      </c>
      <c r="H74" s="1" t="s">
        <v>88</v>
      </c>
      <c r="I74" s="1">
        <v>389.00002789497375</v>
      </c>
      <c r="J74" s="1">
        <v>0</v>
      </c>
      <c r="K74">
        <f t="shared" si="28"/>
        <v>-0.82348289298420385</v>
      </c>
      <c r="L74">
        <f t="shared" si="29"/>
        <v>-1.4502388367818458E-3</v>
      </c>
      <c r="M74">
        <f t="shared" si="30"/>
        <v>-487.39092364277411</v>
      </c>
      <c r="N74">
        <f t="shared" si="31"/>
        <v>-1.9157167958633287E-2</v>
      </c>
      <c r="O74">
        <f t="shared" si="32"/>
        <v>1.2690068830302126</v>
      </c>
      <c r="P74">
        <f t="shared" si="33"/>
        <v>29.285432815551758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29.723579406738281</v>
      </c>
      <c r="V74" s="1">
        <v>29.285432815551758</v>
      </c>
      <c r="W74" s="1">
        <v>30.115615844726563</v>
      </c>
      <c r="X74" s="1">
        <v>418.35604858398438</v>
      </c>
      <c r="Y74" s="1">
        <v>420.02133178710938</v>
      </c>
      <c r="Z74" s="1">
        <v>28.355829238891602</v>
      </c>
      <c r="AA74" s="1">
        <v>28.318550109863281</v>
      </c>
      <c r="AB74" s="1">
        <v>67.331695556640625</v>
      </c>
      <c r="AC74" s="1">
        <v>67.242828369140625</v>
      </c>
      <c r="AD74" s="1">
        <v>299.5992431640625</v>
      </c>
      <c r="AE74" s="1">
        <v>0.12982532382011414</v>
      </c>
      <c r="AF74" s="1">
        <v>0.17402127385139465</v>
      </c>
      <c r="AG74" s="1">
        <v>99.569808959960938</v>
      </c>
      <c r="AH74" s="1">
        <v>9.5323848724365234</v>
      </c>
      <c r="AI74" s="1">
        <v>-1.176926851272583</v>
      </c>
      <c r="AJ74" s="1">
        <v>5.919855460524559E-2</v>
      </c>
      <c r="AK74" s="1">
        <v>1.0897892061620951E-3</v>
      </c>
      <c r="AL74" s="1">
        <v>7.202882319688797E-2</v>
      </c>
      <c r="AM74" s="1">
        <v>1.0032681748270988E-3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89</v>
      </c>
      <c r="AV74">
        <f t="shared" si="36"/>
        <v>0.49933207194010415</v>
      </c>
      <c r="AW74">
        <f t="shared" si="37"/>
        <v>-1.9157167958633285E-5</v>
      </c>
      <c r="AX74">
        <f t="shared" si="38"/>
        <v>302.43543281555174</v>
      </c>
      <c r="AY74">
        <f t="shared" si="39"/>
        <v>302.87357940673826</v>
      </c>
      <c r="AZ74">
        <f t="shared" si="40"/>
        <v>2.0772051346926723E-2</v>
      </c>
      <c r="BA74">
        <f t="shared" si="41"/>
        <v>6.8944392446946404E-2</v>
      </c>
      <c r="BB74">
        <f t="shared" si="42"/>
        <v>4.0886795074923805</v>
      </c>
      <c r="BC74">
        <f t="shared" si="43"/>
        <v>41.063446341817553</v>
      </c>
      <c r="BD74">
        <f t="shared" si="44"/>
        <v>12.744896231954272</v>
      </c>
      <c r="BE74">
        <f t="shared" si="45"/>
        <v>29.50450611114502</v>
      </c>
      <c r="BF74">
        <f t="shared" si="46"/>
        <v>4.1406874869986723</v>
      </c>
      <c r="BG74">
        <f t="shared" si="47"/>
        <v>-1.4509797759359711E-3</v>
      </c>
      <c r="BH74">
        <f t="shared" si="48"/>
        <v>2.8196726244621679</v>
      </c>
      <c r="BI74">
        <f t="shared" si="49"/>
        <v>1.3210148625365044</v>
      </c>
      <c r="BJ74">
        <f t="shared" si="50"/>
        <v>-9.0679576208847388E-4</v>
      </c>
      <c r="BK74">
        <f t="shared" si="51"/>
        <v>-48.529421155929931</v>
      </c>
      <c r="BL74">
        <f t="shared" si="52"/>
        <v>-1.1603956436427174</v>
      </c>
      <c r="BM74">
        <f t="shared" si="53"/>
        <v>67.831087455755465</v>
      </c>
      <c r="BN74">
        <f t="shared" si="54"/>
        <v>420.41277611544137</v>
      </c>
      <c r="BO74">
        <f t="shared" si="55"/>
        <v>-1.3286404054712181E-3</v>
      </c>
    </row>
    <row r="75" spans="1:67" x14ac:dyDescent="0.25">
      <c r="A75" s="1">
        <v>58</v>
      </c>
      <c r="B75" s="1" t="s">
        <v>151</v>
      </c>
      <c r="C75" s="1" t="s">
        <v>83</v>
      </c>
      <c r="D75" s="1" t="s">
        <v>84</v>
      </c>
      <c r="E75" s="1" t="s">
        <v>85</v>
      </c>
      <c r="F75" s="1" t="s">
        <v>86</v>
      </c>
      <c r="G75" s="1" t="s">
        <v>87</v>
      </c>
      <c r="H75" s="1" t="s">
        <v>88</v>
      </c>
      <c r="I75" s="1">
        <v>394.00002778321505</v>
      </c>
      <c r="J75" s="1">
        <v>0</v>
      </c>
      <c r="K75">
        <f t="shared" si="28"/>
        <v>-0.83441333483568725</v>
      </c>
      <c r="L75">
        <f t="shared" si="29"/>
        <v>-1.4992834296750346E-3</v>
      </c>
      <c r="M75">
        <f t="shared" si="30"/>
        <v>-469.52031546526365</v>
      </c>
      <c r="N75">
        <f t="shared" si="31"/>
        <v>-1.9791840943347943E-2</v>
      </c>
      <c r="O75">
        <f t="shared" si="32"/>
        <v>1.2681487616477831</v>
      </c>
      <c r="P75">
        <f t="shared" si="33"/>
        <v>29.281076431274414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29.72327995300293</v>
      </c>
      <c r="V75" s="1">
        <v>29.281076431274414</v>
      </c>
      <c r="W75" s="1">
        <v>30.115589141845703</v>
      </c>
      <c r="X75" s="1">
        <v>418.33319091796875</v>
      </c>
      <c r="Y75" s="1">
        <v>420.02093505859375</v>
      </c>
      <c r="Z75" s="1">
        <v>28.35533332824707</v>
      </c>
      <c r="AA75" s="1">
        <v>28.316818237304688</v>
      </c>
      <c r="AB75" s="1">
        <v>67.331657409667969</v>
      </c>
      <c r="AC75" s="1">
        <v>67.24066162109375</v>
      </c>
      <c r="AD75" s="1">
        <v>299.59268188476563</v>
      </c>
      <c r="AE75" s="1">
        <v>0.14793007075786591</v>
      </c>
      <c r="AF75" s="1">
        <v>0.18158106505870819</v>
      </c>
      <c r="AG75" s="1">
        <v>99.56988525390625</v>
      </c>
      <c r="AH75" s="1">
        <v>9.5323848724365234</v>
      </c>
      <c r="AI75" s="1">
        <v>-1.176926851272583</v>
      </c>
      <c r="AJ75" s="1">
        <v>5.919855460524559E-2</v>
      </c>
      <c r="AK75" s="1">
        <v>1.0897892061620951E-3</v>
      </c>
      <c r="AL75" s="1">
        <v>7.202882319688797E-2</v>
      </c>
      <c r="AM75" s="1">
        <v>1.0032681748270988E-3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89</v>
      </c>
      <c r="AV75">
        <f t="shared" si="36"/>
        <v>0.4993211364746093</v>
      </c>
      <c r="AW75">
        <f t="shared" si="37"/>
        <v>-1.9791840943347944E-5</v>
      </c>
      <c r="AX75">
        <f t="shared" si="38"/>
        <v>302.43107643127439</v>
      </c>
      <c r="AY75">
        <f t="shared" si="39"/>
        <v>302.87327995300291</v>
      </c>
      <c r="AZ75">
        <f t="shared" si="40"/>
        <v>2.3668810792219386E-2</v>
      </c>
      <c r="BA75">
        <f t="shared" si="41"/>
        <v>6.9840299006661458E-2</v>
      </c>
      <c r="BB75">
        <f t="shared" si="42"/>
        <v>4.0876511042919308</v>
      </c>
      <c r="BC75">
        <f t="shared" si="43"/>
        <v>41.053086421344119</v>
      </c>
      <c r="BD75">
        <f t="shared" si="44"/>
        <v>12.736268184039432</v>
      </c>
      <c r="BE75">
        <f t="shared" si="45"/>
        <v>29.502178192138672</v>
      </c>
      <c r="BF75">
        <f t="shared" si="46"/>
        <v>4.1401318221806331</v>
      </c>
      <c r="BG75">
        <f t="shared" si="47"/>
        <v>-1.5000753444922275E-3</v>
      </c>
      <c r="BH75">
        <f t="shared" si="48"/>
        <v>2.8195023426441477</v>
      </c>
      <c r="BI75">
        <f t="shared" si="49"/>
        <v>1.3206294795364855</v>
      </c>
      <c r="BJ75">
        <f t="shared" si="50"/>
        <v>-9.3747590953503507E-4</v>
      </c>
      <c r="BK75">
        <f t="shared" si="51"/>
        <v>-46.750083935254167</v>
      </c>
      <c r="BL75">
        <f t="shared" si="52"/>
        <v>-1.1178497933674774</v>
      </c>
      <c r="BM75">
        <f t="shared" si="53"/>
        <v>67.844398527350052</v>
      </c>
      <c r="BN75">
        <f t="shared" si="54"/>
        <v>420.41757519549122</v>
      </c>
      <c r="BO75">
        <f t="shared" si="55"/>
        <v>-1.3465248401854789E-3</v>
      </c>
    </row>
    <row r="76" spans="1:67" x14ac:dyDescent="0.25">
      <c r="A76" s="1">
        <v>59</v>
      </c>
      <c r="B76" s="1" t="s">
        <v>152</v>
      </c>
      <c r="C76" s="1" t="s">
        <v>83</v>
      </c>
      <c r="D76" s="1" t="s">
        <v>84</v>
      </c>
      <c r="E76" s="1" t="s">
        <v>85</v>
      </c>
      <c r="F76" s="1" t="s">
        <v>86</v>
      </c>
      <c r="G76" s="1" t="s">
        <v>87</v>
      </c>
      <c r="H76" s="1" t="s">
        <v>88</v>
      </c>
      <c r="I76" s="1">
        <v>399.00002767145634</v>
      </c>
      <c r="J76" s="1">
        <v>0</v>
      </c>
      <c r="K76">
        <f t="shared" si="28"/>
        <v>-0.84139950743232017</v>
      </c>
      <c r="L76">
        <f t="shared" si="29"/>
        <v>-1.5142193556105393E-3</v>
      </c>
      <c r="M76">
        <f t="shared" si="30"/>
        <v>-468.10630060485647</v>
      </c>
      <c r="N76">
        <f t="shared" si="31"/>
        <v>-1.9975671780569224E-2</v>
      </c>
      <c r="O76">
        <f t="shared" si="32"/>
        <v>1.2673034644959005</v>
      </c>
      <c r="P76">
        <f t="shared" si="33"/>
        <v>29.277179718017578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29.72334098815918</v>
      </c>
      <c r="V76" s="1">
        <v>29.277179718017578</v>
      </c>
      <c r="W76" s="1">
        <v>30.115749359130859</v>
      </c>
      <c r="X76" s="1">
        <v>418.34384155273438</v>
      </c>
      <c r="Y76" s="1">
        <v>420.04568481445313</v>
      </c>
      <c r="Z76" s="1">
        <v>28.354923248291016</v>
      </c>
      <c r="AA76" s="1">
        <v>28.316051483154297</v>
      </c>
      <c r="AB76" s="1">
        <v>67.330398559570313</v>
      </c>
      <c r="AC76" s="1">
        <v>67.238494873046875</v>
      </c>
      <c r="AD76" s="1">
        <v>299.60110473632813</v>
      </c>
      <c r="AE76" s="1">
        <v>0.1506432443857193</v>
      </c>
      <c r="AF76" s="1">
        <v>0.20800895988941193</v>
      </c>
      <c r="AG76" s="1">
        <v>99.569953918457031</v>
      </c>
      <c r="AH76" s="1">
        <v>9.5323848724365234</v>
      </c>
      <c r="AI76" s="1">
        <v>-1.176926851272583</v>
      </c>
      <c r="AJ76" s="1">
        <v>5.919855460524559E-2</v>
      </c>
      <c r="AK76" s="1">
        <v>1.0897892061620951E-3</v>
      </c>
      <c r="AL76" s="1">
        <v>7.202882319688797E-2</v>
      </c>
      <c r="AM76" s="1">
        <v>1.0032681748270988E-3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89</v>
      </c>
      <c r="AV76">
        <f t="shared" si="36"/>
        <v>0.49933517456054677</v>
      </c>
      <c r="AW76">
        <f t="shared" si="37"/>
        <v>-1.9975671780569223E-5</v>
      </c>
      <c r="AX76">
        <f t="shared" si="38"/>
        <v>302.42717971801756</v>
      </c>
      <c r="AY76">
        <f t="shared" si="39"/>
        <v>302.87334098815916</v>
      </c>
      <c r="AZ76">
        <f t="shared" si="40"/>
        <v>2.4102918562972864E-2</v>
      </c>
      <c r="BA76">
        <f t="shared" si="41"/>
        <v>7.0470444447827019E-2</v>
      </c>
      <c r="BB76">
        <f t="shared" si="42"/>
        <v>4.0867314058262307</v>
      </c>
      <c r="BC76">
        <f t="shared" si="43"/>
        <v>41.043821403925385</v>
      </c>
      <c r="BD76">
        <f t="shared" si="44"/>
        <v>12.727769920771088</v>
      </c>
      <c r="BE76">
        <f t="shared" si="45"/>
        <v>29.500260353088379</v>
      </c>
      <c r="BF76">
        <f t="shared" si="46"/>
        <v>4.1396740906207947</v>
      </c>
      <c r="BG76">
        <f t="shared" si="47"/>
        <v>-1.5150271314484799E-3</v>
      </c>
      <c r="BH76">
        <f t="shared" si="48"/>
        <v>2.8194279413303303</v>
      </c>
      <c r="BI76">
        <f t="shared" si="49"/>
        <v>1.3202461492904645</v>
      </c>
      <c r="BJ76">
        <f t="shared" si="50"/>
        <v>-9.4681935039756643E-4</v>
      </c>
      <c r="BK76">
        <f t="shared" si="51"/>
        <v>-46.609322780164959</v>
      </c>
      <c r="BL76">
        <f t="shared" si="52"/>
        <v>-1.1144175920093862</v>
      </c>
      <c r="BM76">
        <f t="shared" si="53"/>
        <v>67.858598413508588</v>
      </c>
      <c r="BN76">
        <f t="shared" si="54"/>
        <v>420.44564584321489</v>
      </c>
      <c r="BO76">
        <f t="shared" si="55"/>
        <v>-1.3579922124217941E-3</v>
      </c>
    </row>
    <row r="77" spans="1:67" x14ac:dyDescent="0.25">
      <c r="A77" s="1">
        <v>60</v>
      </c>
      <c r="B77" s="1" t="s">
        <v>153</v>
      </c>
      <c r="C77" s="1" t="s">
        <v>83</v>
      </c>
      <c r="D77" s="1" t="s">
        <v>84</v>
      </c>
      <c r="E77" s="1" t="s">
        <v>85</v>
      </c>
      <c r="F77" s="1" t="s">
        <v>86</v>
      </c>
      <c r="G77" s="1" t="s">
        <v>87</v>
      </c>
      <c r="H77" s="1" t="s">
        <v>88</v>
      </c>
      <c r="I77" s="1">
        <v>404.50002754852176</v>
      </c>
      <c r="J77" s="1">
        <v>0</v>
      </c>
      <c r="K77">
        <f t="shared" si="28"/>
        <v>-0.8481216161544477</v>
      </c>
      <c r="L77">
        <f t="shared" si="29"/>
        <v>-1.5102054675807744E-3</v>
      </c>
      <c r="M77">
        <f t="shared" si="30"/>
        <v>-477.47848448959013</v>
      </c>
      <c r="N77">
        <f t="shared" si="31"/>
        <v>-1.9921344586151756E-2</v>
      </c>
      <c r="O77">
        <f t="shared" si="32"/>
        <v>1.2672192253868562</v>
      </c>
      <c r="P77">
        <f t="shared" si="33"/>
        <v>29.276395797729492</v>
      </c>
      <c r="Q77" s="1">
        <v>6</v>
      </c>
      <c r="R77">
        <f t="shared" si="34"/>
        <v>1.4200000166893005</v>
      </c>
      <c r="S77" s="1">
        <v>1</v>
      </c>
      <c r="T77">
        <f t="shared" si="35"/>
        <v>2.8400000333786011</v>
      </c>
      <c r="U77" s="1">
        <v>29.723060607910156</v>
      </c>
      <c r="V77" s="1">
        <v>29.276395797729492</v>
      </c>
      <c r="W77" s="1">
        <v>30.115926742553711</v>
      </c>
      <c r="X77" s="1">
        <v>418.34112548828125</v>
      </c>
      <c r="Y77" s="1">
        <v>420.05633544921875</v>
      </c>
      <c r="Z77" s="1">
        <v>28.353813171386719</v>
      </c>
      <c r="AA77" s="1">
        <v>28.315048217773438</v>
      </c>
      <c r="AB77" s="1">
        <v>67.328895568847656</v>
      </c>
      <c r="AC77" s="1">
        <v>67.236785888671875</v>
      </c>
      <c r="AD77" s="1">
        <v>299.60986328125</v>
      </c>
      <c r="AE77" s="1">
        <v>0.20510159432888031</v>
      </c>
      <c r="AF77" s="1">
        <v>0.17171977460384369</v>
      </c>
      <c r="AG77" s="1">
        <v>99.569923400878906</v>
      </c>
      <c r="AH77" s="1">
        <v>9.5323848724365234</v>
      </c>
      <c r="AI77" s="1">
        <v>-1.176926851272583</v>
      </c>
      <c r="AJ77" s="1">
        <v>5.919855460524559E-2</v>
      </c>
      <c r="AK77" s="1">
        <v>1.0897892061620951E-3</v>
      </c>
      <c r="AL77" s="1">
        <v>7.202882319688797E-2</v>
      </c>
      <c r="AM77" s="1">
        <v>1.0032681748270988E-3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89</v>
      </c>
      <c r="AV77">
        <f t="shared" si="36"/>
        <v>0.49934977213541659</v>
      </c>
      <c r="AW77">
        <f t="shared" si="37"/>
        <v>-1.9921344586151755E-5</v>
      </c>
      <c r="AX77">
        <f t="shared" si="38"/>
        <v>302.42639579772947</v>
      </c>
      <c r="AY77">
        <f t="shared" si="39"/>
        <v>302.87306060791013</v>
      </c>
      <c r="AZ77">
        <f t="shared" si="40"/>
        <v>3.2816254359120389E-2</v>
      </c>
      <c r="BA77">
        <f t="shared" si="41"/>
        <v>7.0609593663291198E-2</v>
      </c>
      <c r="BB77">
        <f t="shared" si="42"/>
        <v>4.08654640752275</v>
      </c>
      <c r="BC77">
        <f t="shared" si="43"/>
        <v>41.041976009862815</v>
      </c>
      <c r="BD77">
        <f t="shared" si="44"/>
        <v>12.726927792089377</v>
      </c>
      <c r="BE77">
        <f t="shared" si="45"/>
        <v>29.499728202819824</v>
      </c>
      <c r="BF77">
        <f t="shared" si="46"/>
        <v>4.1395470898816864</v>
      </c>
      <c r="BG77">
        <f t="shared" si="47"/>
        <v>-1.5110089654590772E-3</v>
      </c>
      <c r="BH77">
        <f t="shared" si="48"/>
        <v>2.8193271821358938</v>
      </c>
      <c r="BI77">
        <f t="shared" si="49"/>
        <v>1.3202199077457926</v>
      </c>
      <c r="BJ77">
        <f t="shared" si="50"/>
        <v>-9.4430838126511425E-4</v>
      </c>
      <c r="BK77">
        <f t="shared" si="51"/>
        <v>-47.542496126196241</v>
      </c>
      <c r="BL77">
        <f t="shared" si="52"/>
        <v>-1.1367010664866242</v>
      </c>
      <c r="BM77">
        <f t="shared" si="53"/>
        <v>67.859372815379942</v>
      </c>
      <c r="BN77">
        <f t="shared" si="54"/>
        <v>420.45949184652568</v>
      </c>
      <c r="BO77">
        <f t="shared" si="55"/>
        <v>-1.3688120273049984E-3</v>
      </c>
    </row>
    <row r="78" spans="1:67" x14ac:dyDescent="0.25">
      <c r="A78" s="1">
        <v>61</v>
      </c>
      <c r="B78" s="1" t="s">
        <v>154</v>
      </c>
      <c r="C78" s="1" t="s">
        <v>83</v>
      </c>
      <c r="D78" s="1" t="s">
        <v>84</v>
      </c>
      <c r="E78" s="1" t="s">
        <v>85</v>
      </c>
      <c r="F78" s="1" t="s">
        <v>86</v>
      </c>
      <c r="G78" s="1" t="s">
        <v>87</v>
      </c>
      <c r="H78" s="1" t="s">
        <v>88</v>
      </c>
      <c r="I78" s="1">
        <v>409.50002743676305</v>
      </c>
      <c r="J78" s="1">
        <v>0</v>
      </c>
      <c r="K78">
        <f t="shared" si="28"/>
        <v>-0.84139195227053154</v>
      </c>
      <c r="L78">
        <f t="shared" si="29"/>
        <v>-1.4671426709703945E-3</v>
      </c>
      <c r="M78">
        <f t="shared" si="30"/>
        <v>-496.31628134686554</v>
      </c>
      <c r="N78">
        <f t="shared" si="31"/>
        <v>-1.9354058707817381E-2</v>
      </c>
      <c r="O78">
        <f t="shared" si="32"/>
        <v>1.2672888441324459</v>
      </c>
      <c r="P78">
        <f t="shared" si="33"/>
        <v>29.276283264160156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29.722249984741211</v>
      </c>
      <c r="V78" s="1">
        <v>29.276283264160156</v>
      </c>
      <c r="W78" s="1">
        <v>30.115415573120117</v>
      </c>
      <c r="X78" s="1">
        <v>418.35650634765625</v>
      </c>
      <c r="Y78" s="1">
        <v>420.0577392578125</v>
      </c>
      <c r="Z78" s="1">
        <v>28.351749420166016</v>
      </c>
      <c r="AA78" s="1">
        <v>28.314088821411133</v>
      </c>
      <c r="AB78" s="1">
        <v>67.327255249023438</v>
      </c>
      <c r="AC78" s="1">
        <v>67.237701416015625</v>
      </c>
      <c r="AD78" s="1">
        <v>299.61392211914063</v>
      </c>
      <c r="AE78" s="1">
        <v>0.19125361740589142</v>
      </c>
      <c r="AF78" s="1">
        <v>0.14936724305152893</v>
      </c>
      <c r="AG78" s="1">
        <v>99.569900512695313</v>
      </c>
      <c r="AH78" s="1">
        <v>9.5323848724365234</v>
      </c>
      <c r="AI78" s="1">
        <v>-1.176926851272583</v>
      </c>
      <c r="AJ78" s="1">
        <v>5.919855460524559E-2</v>
      </c>
      <c r="AK78" s="1">
        <v>1.0897892061620951E-3</v>
      </c>
      <c r="AL78" s="1">
        <v>7.202882319688797E-2</v>
      </c>
      <c r="AM78" s="1">
        <v>1.0032681748270988E-3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89</v>
      </c>
      <c r="AV78">
        <f t="shared" si="36"/>
        <v>0.49935653686523429</v>
      </c>
      <c r="AW78">
        <f t="shared" si="37"/>
        <v>-1.935405870781738E-5</v>
      </c>
      <c r="AX78">
        <f t="shared" si="38"/>
        <v>302.42628326416013</v>
      </c>
      <c r="AY78">
        <f t="shared" si="39"/>
        <v>302.87224998474119</v>
      </c>
      <c r="AZ78">
        <f t="shared" si="40"/>
        <v>3.0600578100966391E-2</v>
      </c>
      <c r="BA78">
        <f t="shared" si="41"/>
        <v>7.0207266106144847E-2</v>
      </c>
      <c r="BB78">
        <f t="shared" si="42"/>
        <v>4.0865198511879708</v>
      </c>
      <c r="BC78">
        <f t="shared" si="43"/>
        <v>41.041718733734534</v>
      </c>
      <c r="BD78">
        <f t="shared" si="44"/>
        <v>12.727629912323401</v>
      </c>
      <c r="BE78">
        <f t="shared" si="45"/>
        <v>29.499266624450684</v>
      </c>
      <c r="BF78">
        <f t="shared" si="46"/>
        <v>4.139436934285242</v>
      </c>
      <c r="BG78">
        <f t="shared" si="47"/>
        <v>-1.4679009879249129E-3</v>
      </c>
      <c r="BH78">
        <f t="shared" si="48"/>
        <v>2.8192310070555249</v>
      </c>
      <c r="BI78">
        <f t="shared" si="49"/>
        <v>1.3202059272297171</v>
      </c>
      <c r="BJ78">
        <f t="shared" si="50"/>
        <v>-9.1736995726432317E-4</v>
      </c>
      <c r="BK78">
        <f t="shared" si="51"/>
        <v>-49.418162756538294</v>
      </c>
      <c r="BL78">
        <f t="shared" si="52"/>
        <v>-1.1815429998356701</v>
      </c>
      <c r="BM78">
        <f t="shared" si="53"/>
        <v>67.857906073516844</v>
      </c>
      <c r="BN78">
        <f t="shared" si="54"/>
        <v>420.45769669521223</v>
      </c>
      <c r="BO78">
        <f t="shared" si="55"/>
        <v>-1.3579272425490801E-3</v>
      </c>
    </row>
    <row r="79" spans="1:67" x14ac:dyDescent="0.25">
      <c r="A79" s="1">
        <v>62</v>
      </c>
      <c r="B79" s="1" t="s">
        <v>155</v>
      </c>
      <c r="C79" s="1" t="s">
        <v>83</v>
      </c>
      <c r="D79" s="1" t="s">
        <v>84</v>
      </c>
      <c r="E79" s="1" t="s">
        <v>85</v>
      </c>
      <c r="F79" s="1" t="s">
        <v>86</v>
      </c>
      <c r="G79" s="1" t="s">
        <v>87</v>
      </c>
      <c r="H79" s="1" t="s">
        <v>88</v>
      </c>
      <c r="I79" s="1">
        <v>414.50002732500434</v>
      </c>
      <c r="J79" s="1">
        <v>0</v>
      </c>
      <c r="K79">
        <f t="shared" si="28"/>
        <v>-0.82256497251611504</v>
      </c>
      <c r="L79">
        <f t="shared" si="29"/>
        <v>-1.45030104307478E-3</v>
      </c>
      <c r="M79">
        <f t="shared" si="30"/>
        <v>-486.31981948610149</v>
      </c>
      <c r="N79">
        <f t="shared" si="31"/>
        <v>-1.9138251734232656E-2</v>
      </c>
      <c r="O79">
        <f t="shared" si="32"/>
        <v>1.2677077969935535</v>
      </c>
      <c r="P79">
        <f t="shared" si="33"/>
        <v>29.277408599853516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29.721536636352539</v>
      </c>
      <c r="V79" s="1">
        <v>29.277408599853516</v>
      </c>
      <c r="W79" s="1">
        <v>30.114927291870117</v>
      </c>
      <c r="X79" s="1">
        <v>418.3902587890625</v>
      </c>
      <c r="Y79" s="1">
        <v>420.05361938476563</v>
      </c>
      <c r="Z79" s="1">
        <v>28.34998893737793</v>
      </c>
      <c r="AA79" s="1">
        <v>28.312747955322266</v>
      </c>
      <c r="AB79" s="1">
        <v>67.325119018554688</v>
      </c>
      <c r="AC79" s="1">
        <v>67.236358642578125</v>
      </c>
      <c r="AD79" s="1">
        <v>299.61178588867188</v>
      </c>
      <c r="AE79" s="1">
        <v>0.18337120115756989</v>
      </c>
      <c r="AF79" s="1">
        <v>0.10739128291606903</v>
      </c>
      <c r="AG79" s="1">
        <v>99.569198608398438</v>
      </c>
      <c r="AH79" s="1">
        <v>9.5323848724365234</v>
      </c>
      <c r="AI79" s="1">
        <v>-1.176926851272583</v>
      </c>
      <c r="AJ79" s="1">
        <v>5.919855460524559E-2</v>
      </c>
      <c r="AK79" s="1">
        <v>1.0897892061620951E-3</v>
      </c>
      <c r="AL79" s="1">
        <v>7.202882319688797E-2</v>
      </c>
      <c r="AM79" s="1">
        <v>1.0032681748270988E-3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89</v>
      </c>
      <c r="AV79">
        <f t="shared" si="36"/>
        <v>0.49935297648111976</v>
      </c>
      <c r="AW79">
        <f t="shared" si="37"/>
        <v>-1.9138251734232657E-5</v>
      </c>
      <c r="AX79">
        <f t="shared" si="38"/>
        <v>302.42740859985349</v>
      </c>
      <c r="AY79">
        <f t="shared" si="39"/>
        <v>302.87153663635252</v>
      </c>
      <c r="AZ79">
        <f t="shared" si="40"/>
        <v>2.9339391529424663E-2</v>
      </c>
      <c r="BA79">
        <f t="shared" si="41"/>
        <v>6.9837200731376295E-2</v>
      </c>
      <c r="BB79">
        <f t="shared" si="42"/>
        <v>4.0867854213065629</v>
      </c>
      <c r="BC79">
        <f t="shared" si="43"/>
        <v>41.044675245200295</v>
      </c>
      <c r="BD79">
        <f t="shared" si="44"/>
        <v>12.73192728987803</v>
      </c>
      <c r="BE79">
        <f t="shared" si="45"/>
        <v>29.499472618103027</v>
      </c>
      <c r="BF79">
        <f t="shared" si="46"/>
        <v>4.139486094318336</v>
      </c>
      <c r="BG79">
        <f t="shared" si="47"/>
        <v>-1.4510420458099384E-3</v>
      </c>
      <c r="BH79">
        <f t="shared" si="48"/>
        <v>2.8190776243130093</v>
      </c>
      <c r="BI79">
        <f t="shared" si="49"/>
        <v>1.3204084700053267</v>
      </c>
      <c r="BJ79">
        <f t="shared" si="50"/>
        <v>-9.0683467504359646E-4</v>
      </c>
      <c r="BK79">
        <f t="shared" si="51"/>
        <v>-48.422474693612116</v>
      </c>
      <c r="BL79">
        <f t="shared" si="52"/>
        <v>-1.1577565268890984</v>
      </c>
      <c r="BM79">
        <f t="shared" si="53"/>
        <v>67.849533442016792</v>
      </c>
      <c r="BN79">
        <f t="shared" si="54"/>
        <v>420.44462737766895</v>
      </c>
      <c r="BO79">
        <f t="shared" si="55"/>
        <v>-1.3274197356036434E-3</v>
      </c>
    </row>
    <row r="80" spans="1:67" x14ac:dyDescent="0.25">
      <c r="A80" s="1">
        <v>63</v>
      </c>
      <c r="B80" s="1" t="s">
        <v>156</v>
      </c>
      <c r="C80" s="1" t="s">
        <v>83</v>
      </c>
      <c r="D80" s="1" t="s">
        <v>84</v>
      </c>
      <c r="E80" s="1" t="s">
        <v>85</v>
      </c>
      <c r="F80" s="1" t="s">
        <v>86</v>
      </c>
      <c r="G80" s="1" t="s">
        <v>87</v>
      </c>
      <c r="H80" s="1" t="s">
        <v>88</v>
      </c>
      <c r="I80" s="1">
        <v>420.00002720206976</v>
      </c>
      <c r="J80" s="1">
        <v>0</v>
      </c>
      <c r="K80">
        <f t="shared" si="28"/>
        <v>-0.81066418845031973</v>
      </c>
      <c r="L80">
        <f t="shared" si="29"/>
        <v>-1.3771206401000534E-3</v>
      </c>
      <c r="M80">
        <f t="shared" si="30"/>
        <v>-520.35915528350574</v>
      </c>
      <c r="N80">
        <f t="shared" si="31"/>
        <v>-1.816923293723503E-2</v>
      </c>
      <c r="O80">
        <f t="shared" si="32"/>
        <v>1.2675083761273718</v>
      </c>
      <c r="P80">
        <f t="shared" si="33"/>
        <v>29.275810241699219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29.720199584960938</v>
      </c>
      <c r="V80" s="1">
        <v>29.275810241699219</v>
      </c>
      <c r="W80" s="1">
        <v>30.114173889160156</v>
      </c>
      <c r="X80" s="1">
        <v>418.41848754882813</v>
      </c>
      <c r="Y80" s="1">
        <v>420.0572509765625</v>
      </c>
      <c r="Z80" s="1">
        <v>28.346399307250977</v>
      </c>
      <c r="AA80" s="1">
        <v>28.311042785644531</v>
      </c>
      <c r="AB80" s="1">
        <v>67.322212219238281</v>
      </c>
      <c r="AC80" s="1">
        <v>67.237754821777344</v>
      </c>
      <c r="AD80" s="1">
        <v>299.60260009765625</v>
      </c>
      <c r="AE80" s="1">
        <v>0.18872380256652832</v>
      </c>
      <c r="AF80" s="1">
        <v>0.1224767193198204</v>
      </c>
      <c r="AG80" s="1">
        <v>99.568916320800781</v>
      </c>
      <c r="AH80" s="1">
        <v>9.5323848724365234</v>
      </c>
      <c r="AI80" s="1">
        <v>-1.176926851272583</v>
      </c>
      <c r="AJ80" s="1">
        <v>5.919855460524559E-2</v>
      </c>
      <c r="AK80" s="1">
        <v>1.0897892061620951E-3</v>
      </c>
      <c r="AL80" s="1">
        <v>7.202882319688797E-2</v>
      </c>
      <c r="AM80" s="1">
        <v>1.0032681748270988E-3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89</v>
      </c>
      <c r="AV80">
        <f t="shared" si="36"/>
        <v>0.49933766682942704</v>
      </c>
      <c r="AW80">
        <f t="shared" si="37"/>
        <v>-1.816923293723503E-5</v>
      </c>
      <c r="AX80">
        <f t="shared" si="38"/>
        <v>302.4258102416992</v>
      </c>
      <c r="AY80">
        <f t="shared" si="39"/>
        <v>302.87019958496091</v>
      </c>
      <c r="AZ80">
        <f t="shared" si="40"/>
        <v>3.0195807735715618E-2</v>
      </c>
      <c r="BA80">
        <f t="shared" si="41"/>
        <v>6.9398431877888772E-2</v>
      </c>
      <c r="BB80">
        <f t="shared" si="42"/>
        <v>4.0864082262058226</v>
      </c>
      <c r="BC80">
        <f t="shared" si="43"/>
        <v>41.041003329189977</v>
      </c>
      <c r="BD80">
        <f t="shared" si="44"/>
        <v>12.729960543545445</v>
      </c>
      <c r="BE80">
        <f t="shared" si="45"/>
        <v>29.498004913330078</v>
      </c>
      <c r="BF80">
        <f t="shared" si="46"/>
        <v>4.1391358401875564</v>
      </c>
      <c r="BG80">
        <f t="shared" si="47"/>
        <v>-1.3777887320994798E-3</v>
      </c>
      <c r="BH80">
        <f t="shared" si="48"/>
        <v>2.8188998500784508</v>
      </c>
      <c r="BI80">
        <f t="shared" si="49"/>
        <v>1.3202359901091056</v>
      </c>
      <c r="BJ80">
        <f t="shared" si="50"/>
        <v>-8.6105790873950935E-4</v>
      </c>
      <c r="BK80">
        <f t="shared" si="51"/>
        <v>-51.811597189185967</v>
      </c>
      <c r="BL80">
        <f t="shared" si="52"/>
        <v>-1.2387815091246686</v>
      </c>
      <c r="BM80">
        <f t="shared" si="53"/>
        <v>67.852542127194653</v>
      </c>
      <c r="BN80">
        <f t="shared" si="54"/>
        <v>420.44260190668416</v>
      </c>
      <c r="BO80">
        <f t="shared" si="55"/>
        <v>-1.3082790789607402E-3</v>
      </c>
    </row>
    <row r="81" spans="1:67" x14ac:dyDescent="0.25">
      <c r="A81" s="1">
        <v>64</v>
      </c>
      <c r="B81" s="1" t="s">
        <v>157</v>
      </c>
      <c r="C81" s="1" t="s">
        <v>83</v>
      </c>
      <c r="D81" s="1" t="s">
        <v>84</v>
      </c>
      <c r="E81" s="1" t="s">
        <v>85</v>
      </c>
      <c r="F81" s="1" t="s">
        <v>86</v>
      </c>
      <c r="G81" s="1" t="s">
        <v>87</v>
      </c>
      <c r="H81" s="1" t="s">
        <v>88</v>
      </c>
      <c r="I81" s="1">
        <v>425.00002709031105</v>
      </c>
      <c r="J81" s="1">
        <v>0</v>
      </c>
      <c r="K81">
        <f t="shared" si="28"/>
        <v>-0.82029663908938233</v>
      </c>
      <c r="L81">
        <f t="shared" si="29"/>
        <v>-1.4115695524483873E-3</v>
      </c>
      <c r="M81">
        <f t="shared" si="30"/>
        <v>-508.38688631292854</v>
      </c>
      <c r="N81">
        <f t="shared" si="31"/>
        <v>-1.8616997177634653E-2</v>
      </c>
      <c r="O81">
        <f t="shared" si="32"/>
        <v>1.2670405593845562</v>
      </c>
      <c r="P81">
        <f t="shared" si="33"/>
        <v>29.272945404052734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29.719955444335938</v>
      </c>
      <c r="V81" s="1">
        <v>29.272945404052734</v>
      </c>
      <c r="W81" s="1">
        <v>30.1143798828125</v>
      </c>
      <c r="X81" s="1">
        <v>418.42581176757813</v>
      </c>
      <c r="Y81" s="1">
        <v>420.08416748046875</v>
      </c>
      <c r="Z81" s="1">
        <v>28.345165252685547</v>
      </c>
      <c r="AA81" s="1">
        <v>28.308938980102539</v>
      </c>
      <c r="AB81" s="1">
        <v>67.319869995117188</v>
      </c>
      <c r="AC81" s="1">
        <v>67.23406982421875</v>
      </c>
      <c r="AD81" s="1">
        <v>299.61630249023438</v>
      </c>
      <c r="AE81" s="1">
        <v>0.21209238469600677</v>
      </c>
      <c r="AF81" s="1">
        <v>0.14887262880802155</v>
      </c>
      <c r="AG81" s="1">
        <v>99.568962097167969</v>
      </c>
      <c r="AH81" s="1">
        <v>9.5323848724365234</v>
      </c>
      <c r="AI81" s="1">
        <v>-1.176926851272583</v>
      </c>
      <c r="AJ81" s="1">
        <v>5.919855460524559E-2</v>
      </c>
      <c r="AK81" s="1">
        <v>1.0897892061620951E-3</v>
      </c>
      <c r="AL81" s="1">
        <v>7.202882319688797E-2</v>
      </c>
      <c r="AM81" s="1">
        <v>1.0032681748270988E-3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89</v>
      </c>
      <c r="AV81">
        <f t="shared" si="36"/>
        <v>0.49936050415039057</v>
      </c>
      <c r="AW81">
        <f t="shared" si="37"/>
        <v>-1.8616997177634654E-5</v>
      </c>
      <c r="AX81">
        <f t="shared" si="38"/>
        <v>302.42294540405271</v>
      </c>
      <c r="AY81">
        <f t="shared" si="39"/>
        <v>302.86995544433591</v>
      </c>
      <c r="AZ81">
        <f t="shared" si="40"/>
        <v>3.3934780792859609E-2</v>
      </c>
      <c r="BA81">
        <f t="shared" si="41"/>
        <v>7.0017060655999816E-2</v>
      </c>
      <c r="BB81">
        <f t="shared" si="42"/>
        <v>4.0857322317054265</v>
      </c>
      <c r="BC81">
        <f t="shared" si="43"/>
        <v>41.034195251711239</v>
      </c>
      <c r="BD81">
        <f t="shared" si="44"/>
        <v>12.7252562716087</v>
      </c>
      <c r="BE81">
        <f t="shared" si="45"/>
        <v>29.496450424194336</v>
      </c>
      <c r="BF81">
        <f t="shared" si="46"/>
        <v>4.1387649039452556</v>
      </c>
      <c r="BG81">
        <f t="shared" si="47"/>
        <v>-1.4122714959061272E-3</v>
      </c>
      <c r="BH81">
        <f t="shared" si="48"/>
        <v>2.8186916723208704</v>
      </c>
      <c r="BI81">
        <f t="shared" si="49"/>
        <v>1.3200732316243853</v>
      </c>
      <c r="BJ81">
        <f t="shared" si="50"/>
        <v>-8.8260659285786477E-4</v>
      </c>
      <c r="BK81">
        <f t="shared" si="51"/>
        <v>-50.619554613989223</v>
      </c>
      <c r="BL81">
        <f t="shared" si="52"/>
        <v>-1.2102024443388844</v>
      </c>
      <c r="BM81">
        <f t="shared" si="53"/>
        <v>67.858848622078554</v>
      </c>
      <c r="BN81">
        <f t="shared" si="54"/>
        <v>420.47409721629811</v>
      </c>
      <c r="BO81">
        <f t="shared" si="55"/>
        <v>-1.3238481472624844E-3</v>
      </c>
    </row>
    <row r="82" spans="1:67" x14ac:dyDescent="0.25">
      <c r="A82" s="1">
        <v>65</v>
      </c>
      <c r="B82" s="1" t="s">
        <v>158</v>
      </c>
      <c r="C82" s="1" t="s">
        <v>83</v>
      </c>
      <c r="D82" s="1" t="s">
        <v>84</v>
      </c>
      <c r="E82" s="1" t="s">
        <v>85</v>
      </c>
      <c r="F82" s="1" t="s">
        <v>86</v>
      </c>
      <c r="G82" s="1" t="s">
        <v>87</v>
      </c>
      <c r="H82" s="1" t="s">
        <v>88</v>
      </c>
      <c r="I82" s="1">
        <v>430.00002697855234</v>
      </c>
      <c r="J82" s="1">
        <v>0</v>
      </c>
      <c r="K82">
        <f t="shared" si="28"/>
        <v>-0.84626296385886313</v>
      </c>
      <c r="L82">
        <f t="shared" si="29"/>
        <v>-1.4106790208557828E-3</v>
      </c>
      <c r="M82">
        <f t="shared" si="30"/>
        <v>-538.08986248225324</v>
      </c>
      <c r="N82">
        <f t="shared" si="31"/>
        <v>-1.8602744164894013E-2</v>
      </c>
      <c r="O82">
        <f t="shared" si="32"/>
        <v>1.2668848680726326</v>
      </c>
      <c r="P82">
        <f t="shared" si="33"/>
        <v>29.271476745605469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29.71989631652832</v>
      </c>
      <c r="V82" s="1">
        <v>29.271476745605469</v>
      </c>
      <c r="W82" s="1">
        <v>30.114437103271484</v>
      </c>
      <c r="X82" s="1">
        <v>418.38339233398438</v>
      </c>
      <c r="Y82" s="1">
        <v>420.09378051757813</v>
      </c>
      <c r="Z82" s="1">
        <v>28.342981338500977</v>
      </c>
      <c r="AA82" s="1">
        <v>28.306781768798828</v>
      </c>
      <c r="AB82" s="1">
        <v>67.315666198730469</v>
      </c>
      <c r="AC82" s="1">
        <v>67.230087280273438</v>
      </c>
      <c r="AD82" s="1">
        <v>299.60842895507813</v>
      </c>
      <c r="AE82" s="1">
        <v>0.20076999068260193</v>
      </c>
      <c r="AF82" s="1">
        <v>0.14939826726913452</v>
      </c>
      <c r="AG82" s="1">
        <v>99.569808959960938</v>
      </c>
      <c r="AH82" s="1">
        <v>9.5323848724365234</v>
      </c>
      <c r="AI82" s="1">
        <v>-1.176926851272583</v>
      </c>
      <c r="AJ82" s="1">
        <v>5.919855460524559E-2</v>
      </c>
      <c r="AK82" s="1">
        <v>1.0897892061620951E-3</v>
      </c>
      <c r="AL82" s="1">
        <v>7.202882319688797E-2</v>
      </c>
      <c r="AM82" s="1">
        <v>1.0032681748270988E-3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89</v>
      </c>
      <c r="AV82">
        <f t="shared" si="36"/>
        <v>0.49934738159179676</v>
      </c>
      <c r="AW82">
        <f t="shared" si="37"/>
        <v>-1.8602744164894012E-5</v>
      </c>
      <c r="AX82">
        <f t="shared" si="38"/>
        <v>302.42147674560545</v>
      </c>
      <c r="AY82">
        <f t="shared" si="39"/>
        <v>302.8698963165283</v>
      </c>
      <c r="AZ82">
        <f t="shared" si="40"/>
        <v>3.212319779120687E-2</v>
      </c>
      <c r="BA82">
        <f t="shared" si="41"/>
        <v>7.0179470103970701E-2</v>
      </c>
      <c r="BB82">
        <f t="shared" si="42"/>
        <v>4.0853857210632372</v>
      </c>
      <c r="BC82">
        <f t="shared" si="43"/>
        <v>41.030366169589165</v>
      </c>
      <c r="BD82">
        <f t="shared" si="44"/>
        <v>12.723584400790337</v>
      </c>
      <c r="BE82">
        <f t="shared" si="45"/>
        <v>29.495686531066895</v>
      </c>
      <c r="BF82">
        <f t="shared" si="46"/>
        <v>4.1385826323989052</v>
      </c>
      <c r="BG82">
        <f t="shared" si="47"/>
        <v>-1.4113800786881977E-3</v>
      </c>
      <c r="BH82">
        <f t="shared" si="48"/>
        <v>2.8185008529906046</v>
      </c>
      <c r="BI82">
        <f t="shared" si="49"/>
        <v>1.3200817794083006</v>
      </c>
      <c r="BJ82">
        <f t="shared" si="50"/>
        <v>-8.820495367153617E-4</v>
      </c>
      <c r="BK82">
        <f t="shared" si="51"/>
        <v>-53.577504810649614</v>
      </c>
      <c r="BL82">
        <f t="shared" si="52"/>
        <v>-1.2808803353843934</v>
      </c>
      <c r="BM82">
        <f t="shared" si="53"/>
        <v>67.860182012556194</v>
      </c>
      <c r="BN82">
        <f t="shared" si="54"/>
        <v>420.49605340060003</v>
      </c>
      <c r="BO82">
        <f t="shared" si="55"/>
        <v>-1.3657098156694798E-3</v>
      </c>
    </row>
    <row r="83" spans="1:67" x14ac:dyDescent="0.25">
      <c r="A83" s="1">
        <v>66</v>
      </c>
      <c r="B83" s="1" t="s">
        <v>159</v>
      </c>
      <c r="C83" s="1" t="s">
        <v>83</v>
      </c>
      <c r="D83" s="1" t="s">
        <v>84</v>
      </c>
      <c r="E83" s="1" t="s">
        <v>85</v>
      </c>
      <c r="F83" s="1" t="s">
        <v>86</v>
      </c>
      <c r="G83" s="1" t="s">
        <v>87</v>
      </c>
      <c r="H83" s="1" t="s">
        <v>88</v>
      </c>
      <c r="I83" s="1">
        <v>435.50002685561776</v>
      </c>
      <c r="J83" s="1">
        <v>0</v>
      </c>
      <c r="K83">
        <f t="shared" ref="K83:K114" si="56">(X83-Y83*(1000-Z83)/(1000-AA83))*AV83</f>
        <v>-0.86981468853428856</v>
      </c>
      <c r="L83">
        <f t="shared" ref="L83:L114" si="57">IF(BG83&lt;&gt;0,1/(1/BG83-1/T83),0)</f>
        <v>-1.4750241817133402E-3</v>
      </c>
      <c r="M83">
        <f t="shared" ref="M83:M114" si="58">((BJ83-AW83/2)*Y83-K83)/(BJ83+AW83/2)</f>
        <v>-521.91352079126011</v>
      </c>
      <c r="N83">
        <f t="shared" ref="N83:N114" si="59">AW83*1000</f>
        <v>-1.9453484970567998E-2</v>
      </c>
      <c r="O83">
        <f t="shared" ref="O83:O114" si="60">(BB83-BH83)</f>
        <v>1.2670140422306368</v>
      </c>
      <c r="P83">
        <f t="shared" ref="P83:P114" si="61">(V83+BA83*J83)</f>
        <v>29.271263122558594</v>
      </c>
      <c r="Q83" s="1">
        <v>6</v>
      </c>
      <c r="R83">
        <f t="shared" ref="R83:R114" si="62">(Q83*AO83+AP83)</f>
        <v>1.4200000166893005</v>
      </c>
      <c r="S83" s="1">
        <v>1</v>
      </c>
      <c r="T83">
        <f t="shared" ref="T83:T114" si="63">R83*(S83+1)*(S83+1)/(S83*S83+1)</f>
        <v>2.8400000333786011</v>
      </c>
      <c r="U83" s="1">
        <v>29.719882965087891</v>
      </c>
      <c r="V83" s="1">
        <v>29.271263122558594</v>
      </c>
      <c r="W83" s="1">
        <v>30.114974975585938</v>
      </c>
      <c r="X83" s="1">
        <v>418.34725952148438</v>
      </c>
      <c r="Y83" s="1">
        <v>420.10552978515625</v>
      </c>
      <c r="Z83" s="1">
        <v>28.342573165893555</v>
      </c>
      <c r="AA83" s="1">
        <v>28.304718017578125</v>
      </c>
      <c r="AB83" s="1">
        <v>67.31488037109375</v>
      </c>
      <c r="AC83" s="1">
        <v>67.225608825683594</v>
      </c>
      <c r="AD83" s="1">
        <v>299.6082763671875</v>
      </c>
      <c r="AE83" s="1">
        <v>0.11992946267127991</v>
      </c>
      <c r="AF83" s="1">
        <v>0.11942063271999359</v>
      </c>
      <c r="AG83" s="1">
        <v>99.570724487304688</v>
      </c>
      <c r="AH83" s="1">
        <v>9.5323848724365234</v>
      </c>
      <c r="AI83" s="1">
        <v>-1.176926851272583</v>
      </c>
      <c r="AJ83" s="1">
        <v>5.919855460524559E-2</v>
      </c>
      <c r="AK83" s="1">
        <v>1.0897892061620951E-3</v>
      </c>
      <c r="AL83" s="1">
        <v>7.202882319688797E-2</v>
      </c>
      <c r="AM83" s="1">
        <v>1.0032681748270988E-3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89</v>
      </c>
      <c r="AV83">
        <f t="shared" ref="AV83:AV114" si="64">AD83*0.000001/(Q83*0.0001)</f>
        <v>0.49934712727864572</v>
      </c>
      <c r="AW83">
        <f t="shared" ref="AW83:AW114" si="65">(AA83-Z83)/(1000-AA83)*AV83</f>
        <v>-1.9453484970567999E-5</v>
      </c>
      <c r="AX83">
        <f t="shared" ref="AX83:AX114" si="66">(V83+273.15)</f>
        <v>302.42126312255857</v>
      </c>
      <c r="AY83">
        <f t="shared" ref="AY83:AY114" si="67">(U83+273.15)</f>
        <v>302.86988296508787</v>
      </c>
      <c r="AZ83">
        <f t="shared" ref="AZ83:AZ114" si="68">(AE83*AQ83+AF83*AR83)*AS83</f>
        <v>1.9188713598503604E-2</v>
      </c>
      <c r="BA83">
        <f t="shared" ref="BA83:BA114" si="69">((AZ83+0.00000010773*(AY83^4-AX83^4))-AW83*44100)/(R83*0.92*2*29.3+0.00000043092*AX83^3)</f>
        <v>7.0484320047996096E-2</v>
      </c>
      <c r="BB83">
        <f t="shared" ref="BB83:BB114" si="70">0.61365*EXP(17.502*P83/(240.97+P83))</f>
        <v>4.0853353216497572</v>
      </c>
      <c r="BC83">
        <f t="shared" ref="BC83:BC114" si="71">BB83*1000/AG83</f>
        <v>41.029482738881136</v>
      </c>
      <c r="BD83">
        <f t="shared" ref="BD83:BD114" si="72">(BC83-AA83)</f>
        <v>12.724764721303011</v>
      </c>
      <c r="BE83">
        <f t="shared" ref="BE83:BE114" si="73">IF(J83,V83,(U83+V83)/2)</f>
        <v>29.495573043823242</v>
      </c>
      <c r="BF83">
        <f t="shared" ref="BF83:BF114" si="74">0.61365*EXP(17.502*BE83/(240.97+BE83))</f>
        <v>4.1385555539522247</v>
      </c>
      <c r="BG83">
        <f t="shared" ref="BG83:BG114" si="75">IF(BD83&lt;&gt;0,(1000-(BC83+AA83)/2)/BD83*AW83,0)</f>
        <v>-1.4757906700583747E-3</v>
      </c>
      <c r="BH83">
        <f t="shared" ref="BH83:BH114" si="76">AA83*AG83/1000</f>
        <v>2.8183212794191204</v>
      </c>
      <c r="BI83">
        <f t="shared" ref="BI83:BI114" si="77">(BF83-BH83)</f>
        <v>1.3202342745331044</v>
      </c>
      <c r="BJ83">
        <f t="shared" ref="BJ83:BJ114" si="78">1/(1.6/L83+1.37/T83)</f>
        <v>-9.2230027396070083E-4</v>
      </c>
      <c r="BK83">
        <f t="shared" ref="BK83:BK114" si="79">M83*AG83*0.001</f>
        <v>-51.967307384905723</v>
      </c>
      <c r="BL83">
        <f t="shared" ref="BL83:BL114" si="80">M83/Y83</f>
        <v>-1.2423390881290444</v>
      </c>
      <c r="BM83">
        <f t="shared" ref="BM83:BM114" si="81">(1-AW83*AG83/BB83/L83)*100</f>
        <v>67.855828855858874</v>
      </c>
      <c r="BN83">
        <f t="shared" ref="BN83:BN114" si="82">(Y83-K83/(T83/1.35))</f>
        <v>420.51899803012816</v>
      </c>
      <c r="BO83">
        <f t="shared" ref="BO83:BO114" si="83">K83*BM83/100/BN83</f>
        <v>-1.4035512525706682E-3</v>
      </c>
    </row>
    <row r="84" spans="1:67" x14ac:dyDescent="0.25">
      <c r="A84" s="1">
        <v>67</v>
      </c>
      <c r="B84" s="1" t="s">
        <v>160</v>
      </c>
      <c r="C84" s="1" t="s">
        <v>83</v>
      </c>
      <c r="D84" s="1" t="s">
        <v>84</v>
      </c>
      <c r="E84" s="1" t="s">
        <v>85</v>
      </c>
      <c r="F84" s="1" t="s">
        <v>86</v>
      </c>
      <c r="G84" s="1" t="s">
        <v>87</v>
      </c>
      <c r="H84" s="1" t="s">
        <v>88</v>
      </c>
      <c r="I84" s="1">
        <v>440.50002674385905</v>
      </c>
      <c r="J84" s="1">
        <v>0</v>
      </c>
      <c r="K84">
        <f t="shared" si="56"/>
        <v>-0.86383891892802256</v>
      </c>
      <c r="L84">
        <f t="shared" si="57"/>
        <v>-1.4818171585690592E-3</v>
      </c>
      <c r="M84">
        <f t="shared" si="58"/>
        <v>-511.27772819208457</v>
      </c>
      <c r="N84">
        <f t="shared" si="59"/>
        <v>-1.9544096811242775E-2</v>
      </c>
      <c r="O84">
        <f t="shared" si="60"/>
        <v>1.2670854637926383</v>
      </c>
      <c r="P84">
        <f t="shared" si="61"/>
        <v>29.271303176879883</v>
      </c>
      <c r="Q84" s="1">
        <v>6</v>
      </c>
      <c r="R84">
        <f t="shared" si="62"/>
        <v>1.4200000166893005</v>
      </c>
      <c r="S84" s="1">
        <v>1</v>
      </c>
      <c r="T84">
        <f t="shared" si="63"/>
        <v>2.8400000333786011</v>
      </c>
      <c r="U84" s="1">
        <v>29.719028472900391</v>
      </c>
      <c r="V84" s="1">
        <v>29.271303176879883</v>
      </c>
      <c r="W84" s="1">
        <v>30.115083694458008</v>
      </c>
      <c r="X84" s="1">
        <v>418.33206176757813</v>
      </c>
      <c r="Y84" s="1">
        <v>420.07839965820313</v>
      </c>
      <c r="Z84" s="1">
        <v>28.341957092285156</v>
      </c>
      <c r="AA84" s="1">
        <v>28.303926467895508</v>
      </c>
      <c r="AB84" s="1">
        <v>67.316825866699219</v>
      </c>
      <c r="AC84" s="1">
        <v>67.226409912109375</v>
      </c>
      <c r="AD84" s="1">
        <v>299.61520385742188</v>
      </c>
      <c r="AE84" s="1">
        <v>8.2549706101417542E-2</v>
      </c>
      <c r="AF84" s="1">
        <v>8.2210525870323181E-2</v>
      </c>
      <c r="AG84" s="1">
        <v>99.571319580078125</v>
      </c>
      <c r="AH84" s="1">
        <v>9.5323848724365234</v>
      </c>
      <c r="AI84" s="1">
        <v>-1.176926851272583</v>
      </c>
      <c r="AJ84" s="1">
        <v>5.919855460524559E-2</v>
      </c>
      <c r="AK84" s="1">
        <v>1.0897892061620951E-3</v>
      </c>
      <c r="AL84" s="1">
        <v>7.202882319688797E-2</v>
      </c>
      <c r="AM84" s="1">
        <v>1.0032681748270988E-3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89</v>
      </c>
      <c r="AV84">
        <f t="shared" si="64"/>
        <v>0.49935867309570309</v>
      </c>
      <c r="AW84">
        <f t="shared" si="65"/>
        <v>-1.9544096811242773E-5</v>
      </c>
      <c r="AX84">
        <f t="shared" si="66"/>
        <v>302.42130317687986</v>
      </c>
      <c r="AY84">
        <f t="shared" si="67"/>
        <v>302.86902847290037</v>
      </c>
      <c r="AZ84">
        <f t="shared" si="68"/>
        <v>1.3207952681006052E-2</v>
      </c>
      <c r="BA84">
        <f t="shared" si="69"/>
        <v>7.0340860656494822E-2</v>
      </c>
      <c r="BB84">
        <f t="shared" si="70"/>
        <v>4.0853447714984936</v>
      </c>
      <c r="BC84">
        <f t="shared" si="71"/>
        <v>41.02933242953501</v>
      </c>
      <c r="BD84">
        <f t="shared" si="72"/>
        <v>12.725405961639503</v>
      </c>
      <c r="BE84">
        <f t="shared" si="73"/>
        <v>29.495165824890137</v>
      </c>
      <c r="BF84">
        <f t="shared" si="74"/>
        <v>4.1384583913855275</v>
      </c>
      <c r="BG84">
        <f t="shared" si="75"/>
        <v>-1.4825907248892901E-3</v>
      </c>
      <c r="BH84">
        <f t="shared" si="76"/>
        <v>2.8182593077058553</v>
      </c>
      <c r="BI84">
        <f t="shared" si="77"/>
        <v>1.3201990836796722</v>
      </c>
      <c r="BJ84">
        <f t="shared" si="78"/>
        <v>-9.2654967189279632E-4</v>
      </c>
      <c r="BK84">
        <f t="shared" si="79"/>
        <v>-50.908598067990376</v>
      </c>
      <c r="BL84">
        <f t="shared" si="80"/>
        <v>-1.2171007331204979</v>
      </c>
      <c r="BM84">
        <f t="shared" si="81"/>
        <v>67.854029999017683</v>
      </c>
      <c r="BN84">
        <f t="shared" si="82"/>
        <v>420.48902730850125</v>
      </c>
      <c r="BO84">
        <f t="shared" si="83"/>
        <v>-1.3939710221322105E-3</v>
      </c>
    </row>
    <row r="85" spans="1:67" x14ac:dyDescent="0.25">
      <c r="A85" s="1">
        <v>68</v>
      </c>
      <c r="B85" s="1" t="s">
        <v>161</v>
      </c>
      <c r="C85" s="1" t="s">
        <v>83</v>
      </c>
      <c r="D85" s="1" t="s">
        <v>84</v>
      </c>
      <c r="E85" s="1" t="s">
        <v>85</v>
      </c>
      <c r="F85" s="1" t="s">
        <v>86</v>
      </c>
      <c r="G85" s="1" t="s">
        <v>87</v>
      </c>
      <c r="H85" s="1" t="s">
        <v>88</v>
      </c>
      <c r="I85" s="1">
        <v>446.00002662092447</v>
      </c>
      <c r="J85" s="1">
        <v>0</v>
      </c>
      <c r="K85">
        <f t="shared" si="56"/>
        <v>-0.8363592985647057</v>
      </c>
      <c r="L85">
        <f t="shared" si="57"/>
        <v>-1.484089416800029E-3</v>
      </c>
      <c r="M85">
        <f t="shared" si="58"/>
        <v>-480.5852116503882</v>
      </c>
      <c r="N85">
        <f t="shared" si="59"/>
        <v>-1.9565053377222769E-2</v>
      </c>
      <c r="O85">
        <f t="shared" si="60"/>
        <v>1.266504834770072</v>
      </c>
      <c r="P85">
        <f t="shared" si="61"/>
        <v>29.268457412719727</v>
      </c>
      <c r="Q85" s="1">
        <v>6</v>
      </c>
      <c r="R85">
        <f t="shared" si="62"/>
        <v>1.4200000166893005</v>
      </c>
      <c r="S85" s="1">
        <v>1</v>
      </c>
      <c r="T85">
        <f t="shared" si="63"/>
        <v>2.8400000333786011</v>
      </c>
      <c r="U85" s="1">
        <v>29.718303680419922</v>
      </c>
      <c r="V85" s="1">
        <v>29.268457412719727</v>
      </c>
      <c r="W85" s="1">
        <v>30.115022659301758</v>
      </c>
      <c r="X85" s="1">
        <v>418.36260986328125</v>
      </c>
      <c r="Y85" s="1">
        <v>420.05398559570313</v>
      </c>
      <c r="Z85" s="1">
        <v>28.341114044189453</v>
      </c>
      <c r="AA85" s="1">
        <v>28.303041458129883</v>
      </c>
      <c r="AB85" s="1">
        <v>67.317726135253906</v>
      </c>
      <c r="AC85" s="1">
        <v>67.227203369140625</v>
      </c>
      <c r="AD85" s="1">
        <v>299.60617065429688</v>
      </c>
      <c r="AE85" s="1">
        <v>0.1260143518447876</v>
      </c>
      <c r="AF85" s="1">
        <v>0.10640529543161392</v>
      </c>
      <c r="AG85" s="1">
        <v>99.57122802734375</v>
      </c>
      <c r="AH85" s="1">
        <v>9.5323848724365234</v>
      </c>
      <c r="AI85" s="1">
        <v>-1.176926851272583</v>
      </c>
      <c r="AJ85" s="1">
        <v>5.919855460524559E-2</v>
      </c>
      <c r="AK85" s="1">
        <v>1.0897892061620951E-3</v>
      </c>
      <c r="AL85" s="1">
        <v>7.202882319688797E-2</v>
      </c>
      <c r="AM85" s="1">
        <v>1.0032681748270988E-3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89</v>
      </c>
      <c r="AV85">
        <f t="shared" si="64"/>
        <v>0.49934361775716135</v>
      </c>
      <c r="AW85">
        <f t="shared" si="65"/>
        <v>-1.956505337722277E-5</v>
      </c>
      <c r="AX85">
        <f t="shared" si="66"/>
        <v>302.4184574127197</v>
      </c>
      <c r="AY85">
        <f t="shared" si="67"/>
        <v>302.8683036804199</v>
      </c>
      <c r="AZ85">
        <f t="shared" si="68"/>
        <v>2.0162295844503575E-2</v>
      </c>
      <c r="BA85">
        <f t="shared" si="69"/>
        <v>7.0715467951375621E-2</v>
      </c>
      <c r="BB85">
        <f t="shared" si="70"/>
        <v>4.0846734296648863</v>
      </c>
      <c r="BC85">
        <f t="shared" si="71"/>
        <v>41.022627827219061</v>
      </c>
      <c r="BD85">
        <f t="shared" si="72"/>
        <v>12.719586369089178</v>
      </c>
      <c r="BE85">
        <f t="shared" si="73"/>
        <v>29.493380546569824</v>
      </c>
      <c r="BF85">
        <f t="shared" si="74"/>
        <v>4.1380324468802749</v>
      </c>
      <c r="BG85">
        <f t="shared" si="75"/>
        <v>-1.484865357975115E-3</v>
      </c>
      <c r="BH85">
        <f t="shared" si="76"/>
        <v>2.8181685948948143</v>
      </c>
      <c r="BI85">
        <f t="shared" si="77"/>
        <v>1.3198638519854606</v>
      </c>
      <c r="BJ85">
        <f t="shared" si="78"/>
        <v>-9.2797110406240267E-4</v>
      </c>
      <c r="BK85">
        <f t="shared" si="79"/>
        <v>-47.852459695810062</v>
      </c>
      <c r="BL85">
        <f t="shared" si="80"/>
        <v>-1.1441034441533562</v>
      </c>
      <c r="BM85">
        <f t="shared" si="81"/>
        <v>67.86358019628571</v>
      </c>
      <c r="BN85">
        <f t="shared" si="82"/>
        <v>420.45155075055953</v>
      </c>
      <c r="BO85">
        <f t="shared" si="83"/>
        <v>-1.349937614208684E-3</v>
      </c>
    </row>
    <row r="86" spans="1:67" x14ac:dyDescent="0.25">
      <c r="A86" s="1">
        <v>69</v>
      </c>
      <c r="B86" s="1" t="s">
        <v>162</v>
      </c>
      <c r="C86" s="1" t="s">
        <v>83</v>
      </c>
      <c r="D86" s="1" t="s">
        <v>84</v>
      </c>
      <c r="E86" s="1" t="s">
        <v>85</v>
      </c>
      <c r="F86" s="1" t="s">
        <v>86</v>
      </c>
      <c r="G86" s="1" t="s">
        <v>87</v>
      </c>
      <c r="H86" s="1" t="s">
        <v>88</v>
      </c>
      <c r="I86" s="1">
        <v>451.00002650916576</v>
      </c>
      <c r="J86" s="1">
        <v>0</v>
      </c>
      <c r="K86">
        <f t="shared" si="56"/>
        <v>-0.82940186907806512</v>
      </c>
      <c r="L86">
        <f t="shared" si="57"/>
        <v>-1.4438737254499562E-3</v>
      </c>
      <c r="M86">
        <f t="shared" si="58"/>
        <v>-497.81341920336246</v>
      </c>
      <c r="N86">
        <f t="shared" si="59"/>
        <v>-1.9022841061648831E-2</v>
      </c>
      <c r="O86">
        <f t="shared" si="60"/>
        <v>1.2657259419313123</v>
      </c>
      <c r="P86">
        <f t="shared" si="61"/>
        <v>29.265029907226563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29.717815399169922</v>
      </c>
      <c r="V86" s="1">
        <v>29.265029907226563</v>
      </c>
      <c r="W86" s="1">
        <v>30.114910125732422</v>
      </c>
      <c r="X86" s="1">
        <v>418.37545776367188</v>
      </c>
      <c r="Y86" s="1">
        <v>420.05245971679688</v>
      </c>
      <c r="Z86" s="1">
        <v>28.339788436889648</v>
      </c>
      <c r="AA86" s="1">
        <v>28.302770614624023</v>
      </c>
      <c r="AB86" s="1">
        <v>67.316680908203125</v>
      </c>
      <c r="AC86" s="1">
        <v>67.228370666503906</v>
      </c>
      <c r="AD86" s="1">
        <v>299.6033935546875</v>
      </c>
      <c r="AE86" s="1">
        <v>0.15958207845687866</v>
      </c>
      <c r="AF86" s="1">
        <v>8.9674286544322968E-2</v>
      </c>
      <c r="AG86" s="1">
        <v>99.571136474609375</v>
      </c>
      <c r="AH86" s="1">
        <v>9.5323848724365234</v>
      </c>
      <c r="AI86" s="1">
        <v>-1.176926851272583</v>
      </c>
      <c r="AJ86" s="1">
        <v>5.919855460524559E-2</v>
      </c>
      <c r="AK86" s="1">
        <v>1.0897892061620951E-3</v>
      </c>
      <c r="AL86" s="1">
        <v>7.202882319688797E-2</v>
      </c>
      <c r="AM86" s="1">
        <v>1.0032681748270988E-3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89</v>
      </c>
      <c r="AV86">
        <f t="shared" si="64"/>
        <v>0.49933898925781245</v>
      </c>
      <c r="AW86">
        <f t="shared" si="65"/>
        <v>-1.9022841061648829E-5</v>
      </c>
      <c r="AX86">
        <f t="shared" si="66"/>
        <v>302.41502990722654</v>
      </c>
      <c r="AY86">
        <f t="shared" si="67"/>
        <v>302.8678153991699</v>
      </c>
      <c r="AZ86">
        <f t="shared" si="68"/>
        <v>2.55331319823906E-2</v>
      </c>
      <c r="BA86">
        <f t="shared" si="69"/>
        <v>7.090187910913015E-2</v>
      </c>
      <c r="BB86">
        <f t="shared" si="70"/>
        <v>4.083864977409605</v>
      </c>
      <c r="BC86">
        <f t="shared" si="71"/>
        <v>41.014546202864622</v>
      </c>
      <c r="BD86">
        <f t="shared" si="72"/>
        <v>12.711775588240599</v>
      </c>
      <c r="BE86">
        <f t="shared" si="73"/>
        <v>29.491422653198242</v>
      </c>
      <c r="BF86">
        <f t="shared" si="74"/>
        <v>4.1375653625767645</v>
      </c>
      <c r="BG86">
        <f t="shared" si="75"/>
        <v>-1.4446081732529194E-3</v>
      </c>
      <c r="BH86">
        <f t="shared" si="76"/>
        <v>2.8181390354782927</v>
      </c>
      <c r="BI86">
        <f t="shared" si="77"/>
        <v>1.3194263270984719</v>
      </c>
      <c r="BJ86">
        <f t="shared" si="78"/>
        <v>-9.0281409400075243E-4</v>
      </c>
      <c r="BK86">
        <f t="shared" si="79"/>
        <v>-49.567847902389929</v>
      </c>
      <c r="BL86">
        <f t="shared" si="80"/>
        <v>-1.1851220191377827</v>
      </c>
      <c r="BM86">
        <f t="shared" si="81"/>
        <v>67.877580081766169</v>
      </c>
      <c r="BN86">
        <f t="shared" si="82"/>
        <v>420.44671764288688</v>
      </c>
      <c r="BO86">
        <f t="shared" si="83"/>
        <v>-1.3389994362170367E-3</v>
      </c>
    </row>
    <row r="87" spans="1:67" x14ac:dyDescent="0.25">
      <c r="A87" s="1">
        <v>70</v>
      </c>
      <c r="B87" s="1" t="s">
        <v>163</v>
      </c>
      <c r="C87" s="1" t="s">
        <v>83</v>
      </c>
      <c r="D87" s="1" t="s">
        <v>84</v>
      </c>
      <c r="E87" s="1" t="s">
        <v>85</v>
      </c>
      <c r="F87" s="1" t="s">
        <v>86</v>
      </c>
      <c r="G87" s="1" t="s">
        <v>87</v>
      </c>
      <c r="H87" s="1" t="s">
        <v>88</v>
      </c>
      <c r="I87" s="1">
        <v>456.00002639740705</v>
      </c>
      <c r="J87" s="1">
        <v>0</v>
      </c>
      <c r="K87">
        <f t="shared" si="56"/>
        <v>0.59568958690978802</v>
      </c>
      <c r="L87">
        <f t="shared" si="57"/>
        <v>-2.7650208475741275E-2</v>
      </c>
      <c r="M87">
        <f t="shared" si="58"/>
        <v>439.74178091971964</v>
      </c>
      <c r="N87">
        <f t="shared" si="59"/>
        <v>-0.39654455911623232</v>
      </c>
      <c r="O87">
        <f t="shared" si="60"/>
        <v>1.3657915541545598</v>
      </c>
      <c r="P87">
        <f t="shared" si="61"/>
        <v>29.264589309692383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29.717802047729492</v>
      </c>
      <c r="V87" s="1">
        <v>29.264589309692383</v>
      </c>
      <c r="W87" s="1">
        <v>30.114982604980469</v>
      </c>
      <c r="X87" s="1">
        <v>416.15042114257813</v>
      </c>
      <c r="Y87" s="1">
        <v>415.2872314453125</v>
      </c>
      <c r="Z87" s="1">
        <v>28.069309234619141</v>
      </c>
      <c r="AA87" s="1">
        <v>27.296821594238281</v>
      </c>
      <c r="AB87" s="1">
        <v>66.744209289550781</v>
      </c>
      <c r="AC87" s="1">
        <v>65.152214050292969</v>
      </c>
      <c r="AD87" s="1">
        <v>299.59326171875</v>
      </c>
      <c r="AE87" s="1">
        <v>0.15993255376815796</v>
      </c>
      <c r="AF87" s="1">
        <v>0.1110076978802681</v>
      </c>
      <c r="AG87" s="1">
        <v>99.570915222167969</v>
      </c>
      <c r="AH87" s="1">
        <v>9.5323848724365234</v>
      </c>
      <c r="AI87" s="1">
        <v>-1.176926851272583</v>
      </c>
      <c r="AJ87" s="1">
        <v>5.919855460524559E-2</v>
      </c>
      <c r="AK87" s="1">
        <v>1.0897892061620951E-3</v>
      </c>
      <c r="AL87" s="1">
        <v>7.202882319688797E-2</v>
      </c>
      <c r="AM87" s="1">
        <v>1.0032681748270988E-3</v>
      </c>
      <c r="AN87" s="1">
        <v>0.66666668653488159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89</v>
      </c>
      <c r="AV87">
        <f t="shared" si="64"/>
        <v>0.49932210286458328</v>
      </c>
      <c r="AW87">
        <f t="shared" si="65"/>
        <v>-3.9654455911623235E-4</v>
      </c>
      <c r="AX87">
        <f t="shared" si="66"/>
        <v>302.41458930969236</v>
      </c>
      <c r="AY87">
        <f t="shared" si="67"/>
        <v>302.86780204772947</v>
      </c>
      <c r="AZ87">
        <f t="shared" si="68"/>
        <v>2.558920803094189E-2</v>
      </c>
      <c r="BA87">
        <f t="shared" si="69"/>
        <v>0.25913832851298768</v>
      </c>
      <c r="BB87">
        <f t="shared" si="70"/>
        <v>4.0837610629491037</v>
      </c>
      <c r="BC87">
        <f t="shared" si="71"/>
        <v>41.013593716972437</v>
      </c>
      <c r="BD87">
        <f t="shared" si="72"/>
        <v>13.716772122734156</v>
      </c>
      <c r="BE87">
        <f t="shared" si="73"/>
        <v>29.491195678710938</v>
      </c>
      <c r="BF87">
        <f t="shared" si="74"/>
        <v>4.1375112174424951</v>
      </c>
      <c r="BG87">
        <f t="shared" si="75"/>
        <v>-2.7922057312604366E-2</v>
      </c>
      <c r="BH87">
        <f t="shared" si="76"/>
        <v>2.7179695087945439</v>
      </c>
      <c r="BI87">
        <f t="shared" si="77"/>
        <v>1.4195417086479512</v>
      </c>
      <c r="BJ87">
        <f t="shared" si="78"/>
        <v>-1.742665658125684E-2</v>
      </c>
      <c r="BK87">
        <f t="shared" si="79"/>
        <v>43.785491587602564</v>
      </c>
      <c r="BL87">
        <f t="shared" si="80"/>
        <v>1.0588858689184799</v>
      </c>
      <c r="BM87">
        <f t="shared" si="81"/>
        <v>65.032405250948116</v>
      </c>
      <c r="BN87">
        <f t="shared" si="82"/>
        <v>415.00406914500383</v>
      </c>
      <c r="BO87">
        <f t="shared" si="83"/>
        <v>9.3346377782507078E-4</v>
      </c>
    </row>
    <row r="88" spans="1:67" x14ac:dyDescent="0.25">
      <c r="A88" s="1">
        <v>71</v>
      </c>
      <c r="B88" s="1" t="s">
        <v>164</v>
      </c>
      <c r="C88" s="1" t="s">
        <v>83</v>
      </c>
      <c r="D88" s="1" t="s">
        <v>84</v>
      </c>
      <c r="E88" s="1" t="s">
        <v>85</v>
      </c>
      <c r="F88" s="1" t="s">
        <v>86</v>
      </c>
      <c r="G88" s="1" t="s">
        <v>87</v>
      </c>
      <c r="H88" s="1" t="s">
        <v>88</v>
      </c>
      <c r="I88" s="1">
        <v>461.50002627447248</v>
      </c>
      <c r="J88" s="1">
        <v>0</v>
      </c>
      <c r="K88">
        <f t="shared" si="56"/>
        <v>0.27599371693759228</v>
      </c>
      <c r="L88">
        <f t="shared" si="57"/>
        <v>-2.8102400698940627E-2</v>
      </c>
      <c r="M88">
        <f t="shared" si="58"/>
        <v>421.58744938607555</v>
      </c>
      <c r="N88">
        <f t="shared" si="59"/>
        <v>-0.40355298385416294</v>
      </c>
      <c r="O88">
        <f t="shared" si="60"/>
        <v>1.3673648652795105</v>
      </c>
      <c r="P88">
        <f t="shared" si="61"/>
        <v>29.263458251953125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29.717428207397461</v>
      </c>
      <c r="V88" s="1">
        <v>29.263458251953125</v>
      </c>
      <c r="W88" s="1">
        <v>30.115610122680664</v>
      </c>
      <c r="X88" s="1">
        <v>415.7593994140625</v>
      </c>
      <c r="Y88" s="1">
        <v>415.54251098632813</v>
      </c>
      <c r="Z88" s="1">
        <v>28.064382553100586</v>
      </c>
      <c r="AA88" s="1">
        <v>27.278249740600586</v>
      </c>
      <c r="AB88" s="1">
        <v>66.726058959960938</v>
      </c>
      <c r="AC88" s="1">
        <v>65.034049987792969</v>
      </c>
      <c r="AD88" s="1">
        <v>299.60186767578125</v>
      </c>
      <c r="AE88" s="1">
        <v>0.11307691037654877</v>
      </c>
      <c r="AF88" s="1">
        <v>0.11524729430675507</v>
      </c>
      <c r="AG88" s="1">
        <v>99.571250915527344</v>
      </c>
      <c r="AH88" s="1">
        <v>9.5323848724365234</v>
      </c>
      <c r="AI88" s="1">
        <v>-1.176926851272583</v>
      </c>
      <c r="AJ88" s="1">
        <v>5.919855460524559E-2</v>
      </c>
      <c r="AK88" s="1">
        <v>1.0897892061620951E-3</v>
      </c>
      <c r="AL88" s="1">
        <v>7.202882319688797E-2</v>
      </c>
      <c r="AM88" s="1">
        <v>1.0032681748270988E-3</v>
      </c>
      <c r="AN88" s="1">
        <v>0.66666668653488159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89</v>
      </c>
      <c r="AV88">
        <f t="shared" si="64"/>
        <v>0.49933644612630201</v>
      </c>
      <c r="AW88">
        <f t="shared" si="65"/>
        <v>-4.0355298385416296E-4</v>
      </c>
      <c r="AX88">
        <f t="shared" si="66"/>
        <v>302.4134582519531</v>
      </c>
      <c r="AY88">
        <f t="shared" si="67"/>
        <v>302.86742820739744</v>
      </c>
      <c r="AZ88">
        <f t="shared" si="68"/>
        <v>1.8092305255853258E-2</v>
      </c>
      <c r="BA88">
        <f t="shared" si="69"/>
        <v>0.26264916100161639</v>
      </c>
      <c r="BB88">
        <f t="shared" si="70"/>
        <v>4.08349431473727</v>
      </c>
      <c r="BC88">
        <f t="shared" si="71"/>
        <v>41.010776476048889</v>
      </c>
      <c r="BD88">
        <f t="shared" si="72"/>
        <v>13.732526735448303</v>
      </c>
      <c r="BE88">
        <f t="shared" si="73"/>
        <v>29.490443229675293</v>
      </c>
      <c r="BF88">
        <f t="shared" si="74"/>
        <v>4.1373317239153469</v>
      </c>
      <c r="BG88">
        <f t="shared" si="75"/>
        <v>-2.8383259047361803E-2</v>
      </c>
      <c r="BH88">
        <f t="shared" si="76"/>
        <v>2.7161294494577595</v>
      </c>
      <c r="BI88">
        <f t="shared" si="77"/>
        <v>1.4212022744575874</v>
      </c>
      <c r="BJ88">
        <f t="shared" si="78"/>
        <v>-1.7714087913793201E-2</v>
      </c>
      <c r="BK88">
        <f t="shared" si="79"/>
        <v>41.977989705658111</v>
      </c>
      <c r="BL88">
        <f t="shared" si="80"/>
        <v>1.0145470998512263</v>
      </c>
      <c r="BM88">
        <f t="shared" si="81"/>
        <v>64.984595407256407</v>
      </c>
      <c r="BN88">
        <f t="shared" si="82"/>
        <v>415.41131679143848</v>
      </c>
      <c r="BO88">
        <f t="shared" si="83"/>
        <v>4.3174895110377807E-4</v>
      </c>
    </row>
    <row r="89" spans="1:67" x14ac:dyDescent="0.25">
      <c r="A89" s="1">
        <v>72</v>
      </c>
      <c r="B89" s="1" t="s">
        <v>165</v>
      </c>
      <c r="C89" s="1" t="s">
        <v>83</v>
      </c>
      <c r="D89" s="1" t="s">
        <v>84</v>
      </c>
      <c r="E89" s="1" t="s">
        <v>85</v>
      </c>
      <c r="F89" s="1" t="s">
        <v>86</v>
      </c>
      <c r="G89" s="1" t="s">
        <v>87</v>
      </c>
      <c r="H89" s="1" t="s">
        <v>88</v>
      </c>
      <c r="I89" s="1">
        <v>466.50002616271377</v>
      </c>
      <c r="J89" s="1">
        <v>0</v>
      </c>
      <c r="K89">
        <f t="shared" si="56"/>
        <v>0.21950840011972522</v>
      </c>
      <c r="L89">
        <f t="shared" si="57"/>
        <v>-2.605729862318093E-2</v>
      </c>
      <c r="M89">
        <f t="shared" si="58"/>
        <v>419.49225543339099</v>
      </c>
      <c r="N89">
        <f t="shared" si="59"/>
        <v>-0.37331455403414326</v>
      </c>
      <c r="O89">
        <f t="shared" si="60"/>
        <v>1.3651467770016743</v>
      </c>
      <c r="P89">
        <f t="shared" si="61"/>
        <v>29.26274299621582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29.717100143432617</v>
      </c>
      <c r="V89" s="1">
        <v>29.26274299621582</v>
      </c>
      <c r="W89" s="1">
        <v>30.115913391113281</v>
      </c>
      <c r="X89" s="1">
        <v>415.74478149414063</v>
      </c>
      <c r="Y89" s="1">
        <v>415.61590576171875</v>
      </c>
      <c r="Z89" s="1">
        <v>28.026338577270508</v>
      </c>
      <c r="AA89" s="1">
        <v>27.29913330078125</v>
      </c>
      <c r="AB89" s="1">
        <v>66.624259948730469</v>
      </c>
      <c r="AC89" s="1">
        <v>65.007156372070313</v>
      </c>
      <c r="AD89" s="1">
        <v>299.60458374023438</v>
      </c>
      <c r="AE89" s="1">
        <v>0.12236394733190536</v>
      </c>
      <c r="AF89" s="1">
        <v>0.14631134271621704</v>
      </c>
      <c r="AG89" s="1">
        <v>99.570152282714844</v>
      </c>
      <c r="AH89" s="1">
        <v>9.5323848724365234</v>
      </c>
      <c r="AI89" s="1">
        <v>-1.176926851272583</v>
      </c>
      <c r="AJ89" s="1">
        <v>5.919855460524559E-2</v>
      </c>
      <c r="AK89" s="1">
        <v>1.0897892061620951E-3</v>
      </c>
      <c r="AL89" s="1">
        <v>7.202882319688797E-2</v>
      </c>
      <c r="AM89" s="1">
        <v>1.0032681748270988E-3</v>
      </c>
      <c r="AN89" s="1">
        <v>0.66666668653488159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89</v>
      </c>
      <c r="AV89">
        <f t="shared" si="64"/>
        <v>0.49934097290039053</v>
      </c>
      <c r="AW89">
        <f t="shared" si="65"/>
        <v>-3.7331455403414324E-4</v>
      </c>
      <c r="AX89">
        <f t="shared" si="66"/>
        <v>302.4127429962158</v>
      </c>
      <c r="AY89">
        <f t="shared" si="67"/>
        <v>302.86710014343259</v>
      </c>
      <c r="AZ89">
        <f t="shared" si="68"/>
        <v>1.9578231135497282E-2</v>
      </c>
      <c r="BA89">
        <f t="shared" si="69"/>
        <v>0.24764558012801224</v>
      </c>
      <c r="BB89">
        <f t="shared" si="70"/>
        <v>4.0833256369465953</v>
      </c>
      <c r="BC89">
        <f t="shared" si="71"/>
        <v>41.009534919185327</v>
      </c>
      <c r="BD89">
        <f t="shared" si="72"/>
        <v>13.710401618404077</v>
      </c>
      <c r="BE89">
        <f t="shared" si="73"/>
        <v>29.489921569824219</v>
      </c>
      <c r="BF89">
        <f t="shared" si="74"/>
        <v>4.1372072881540305</v>
      </c>
      <c r="BG89">
        <f t="shared" si="75"/>
        <v>-2.6298590957652208E-2</v>
      </c>
      <c r="BH89">
        <f t="shared" si="76"/>
        <v>2.718178859944921</v>
      </c>
      <c r="BI89">
        <f t="shared" si="77"/>
        <v>1.4190284282091095</v>
      </c>
      <c r="BJ89">
        <f t="shared" si="78"/>
        <v>-1.6414769080639196E-2</v>
      </c>
      <c r="BK89">
        <f t="shared" si="79"/>
        <v>41.76890775492226</v>
      </c>
      <c r="BL89">
        <f t="shared" si="80"/>
        <v>1.0093267596786699</v>
      </c>
      <c r="BM89">
        <f t="shared" si="81"/>
        <v>65.065004836968825</v>
      </c>
      <c r="BN89">
        <f t="shared" si="82"/>
        <v>415.51156198119804</v>
      </c>
      <c r="BO89">
        <f t="shared" si="83"/>
        <v>3.4372846443660421E-4</v>
      </c>
    </row>
    <row r="90" spans="1:67" x14ac:dyDescent="0.25">
      <c r="A90" s="1">
        <v>73</v>
      </c>
      <c r="B90" s="1" t="s">
        <v>166</v>
      </c>
      <c r="C90" s="1" t="s">
        <v>83</v>
      </c>
      <c r="D90" s="1" t="s">
        <v>84</v>
      </c>
      <c r="E90" s="1" t="s">
        <v>85</v>
      </c>
      <c r="F90" s="1" t="s">
        <v>86</v>
      </c>
      <c r="G90" s="1" t="s">
        <v>87</v>
      </c>
      <c r="H90" s="1" t="s">
        <v>88</v>
      </c>
      <c r="I90" s="1">
        <v>471.50002605095506</v>
      </c>
      <c r="J90" s="1">
        <v>0</v>
      </c>
      <c r="K90">
        <f t="shared" si="56"/>
        <v>-1.3812002609331713</v>
      </c>
      <c r="L90">
        <f t="shared" si="57"/>
        <v>5.8391285587665546E-3</v>
      </c>
      <c r="M90">
        <f t="shared" si="58"/>
        <v>787.57796131767896</v>
      </c>
      <c r="N90">
        <f t="shared" si="59"/>
        <v>7.5798725938710357E-2</v>
      </c>
      <c r="O90">
        <f t="shared" si="60"/>
        <v>1.2502209243491342</v>
      </c>
      <c r="P90">
        <f t="shared" si="61"/>
        <v>29.260665893554688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29.717136383056641</v>
      </c>
      <c r="V90" s="1">
        <v>29.260665893554688</v>
      </c>
      <c r="W90" s="1">
        <v>30.116174697875977</v>
      </c>
      <c r="X90" s="1">
        <v>418.31533813476563</v>
      </c>
      <c r="Y90" s="1">
        <v>421.0174560546875</v>
      </c>
      <c r="Z90" s="1">
        <v>28.300870895385742</v>
      </c>
      <c r="AA90" s="1">
        <v>28.448348999023438</v>
      </c>
      <c r="AB90" s="1">
        <v>67.135650634765625</v>
      </c>
      <c r="AC90" s="1">
        <v>67.104507446289063</v>
      </c>
      <c r="AD90" s="1">
        <v>299.606689453125</v>
      </c>
      <c r="AE90" s="1">
        <v>0.13516028225421906</v>
      </c>
      <c r="AF90" s="1">
        <v>0.12070503830909729</v>
      </c>
      <c r="AG90" s="1">
        <v>99.570449829101563</v>
      </c>
      <c r="AH90" s="1">
        <v>9.5323848724365234</v>
      </c>
      <c r="AI90" s="1">
        <v>-1.176926851272583</v>
      </c>
      <c r="AJ90" s="1">
        <v>5.919855460524559E-2</v>
      </c>
      <c r="AK90" s="1">
        <v>1.0897892061620951E-3</v>
      </c>
      <c r="AL90" s="1">
        <v>7.202882319688797E-2</v>
      </c>
      <c r="AM90" s="1">
        <v>1.0032681748270988E-3</v>
      </c>
      <c r="AN90" s="1">
        <v>0.66666668653488159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89</v>
      </c>
      <c r="AV90">
        <f t="shared" si="64"/>
        <v>0.4993444824218749</v>
      </c>
      <c r="AW90">
        <f t="shared" si="65"/>
        <v>7.5798725938710357E-5</v>
      </c>
      <c r="AX90">
        <f t="shared" si="66"/>
        <v>302.41066589355466</v>
      </c>
      <c r="AY90">
        <f t="shared" si="67"/>
        <v>302.86713638305662</v>
      </c>
      <c r="AZ90">
        <f t="shared" si="68"/>
        <v>2.1625644677304212E-2</v>
      </c>
      <c r="BA90">
        <f t="shared" si="69"/>
        <v>2.4089413620369853E-2</v>
      </c>
      <c r="BB90">
        <f t="shared" si="70"/>
        <v>4.0828358310771691</v>
      </c>
      <c r="BC90">
        <f t="shared" si="71"/>
        <v>41.004493181308035</v>
      </c>
      <c r="BD90">
        <f t="shared" si="72"/>
        <v>12.556144182284598</v>
      </c>
      <c r="BE90">
        <f t="shared" si="73"/>
        <v>29.488901138305664</v>
      </c>
      <c r="BF90">
        <f t="shared" si="74"/>
        <v>4.1369638857686546</v>
      </c>
      <c r="BG90">
        <f t="shared" si="75"/>
        <v>5.8271477614039264E-3</v>
      </c>
      <c r="BH90">
        <f t="shared" si="76"/>
        <v>2.8326149067280348</v>
      </c>
      <c r="BI90">
        <f t="shared" si="77"/>
        <v>1.3043489790406197</v>
      </c>
      <c r="BJ90">
        <f t="shared" si="78"/>
        <v>3.6430418589940218E-3</v>
      </c>
      <c r="BK90">
        <f t="shared" si="79"/>
        <v>78.419491883888043</v>
      </c>
      <c r="BL90">
        <f t="shared" si="80"/>
        <v>1.870653936057648</v>
      </c>
      <c r="BM90">
        <f t="shared" si="81"/>
        <v>68.342076858221972</v>
      </c>
      <c r="BN90">
        <f t="shared" si="82"/>
        <v>421.6740125090343</v>
      </c>
      <c r="BO90">
        <f t="shared" si="83"/>
        <v>-2.238556126037496E-3</v>
      </c>
    </row>
    <row r="91" spans="1:67" x14ac:dyDescent="0.25">
      <c r="A91" s="1">
        <v>74</v>
      </c>
      <c r="B91" s="1" t="s">
        <v>167</v>
      </c>
      <c r="C91" s="1" t="s">
        <v>83</v>
      </c>
      <c r="D91" s="1" t="s">
        <v>84</v>
      </c>
      <c r="E91" s="1" t="s">
        <v>85</v>
      </c>
      <c r="F91" s="1" t="s">
        <v>86</v>
      </c>
      <c r="G91" s="1" t="s">
        <v>87</v>
      </c>
      <c r="H91" s="1" t="s">
        <v>88</v>
      </c>
      <c r="I91" s="1">
        <v>477.00002592802048</v>
      </c>
      <c r="J91" s="1">
        <v>0</v>
      </c>
      <c r="K91">
        <f t="shared" si="56"/>
        <v>-0.93825006918025933</v>
      </c>
      <c r="L91">
        <f t="shared" si="57"/>
        <v>3.0638919112376817E-3</v>
      </c>
      <c r="M91">
        <f t="shared" si="58"/>
        <v>896.8217724886623</v>
      </c>
      <c r="N91">
        <f t="shared" si="59"/>
        <v>4.0161767203730048E-2</v>
      </c>
      <c r="O91">
        <f t="shared" si="60"/>
        <v>1.2612902667072525</v>
      </c>
      <c r="P91">
        <f t="shared" si="61"/>
        <v>29.261754989624023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29.7169189453125</v>
      </c>
      <c r="V91" s="1">
        <v>29.261754989624023</v>
      </c>
      <c r="W91" s="1">
        <v>30.116554260253906</v>
      </c>
      <c r="X91" s="1">
        <v>418.38290405273438</v>
      </c>
      <c r="Y91" s="1">
        <v>420.22802734375</v>
      </c>
      <c r="Z91" s="1">
        <v>28.261442184448242</v>
      </c>
      <c r="AA91" s="1">
        <v>28.339590072631836</v>
      </c>
      <c r="AB91" s="1">
        <v>67.109024047851563</v>
      </c>
      <c r="AC91" s="1">
        <v>67.240089416503906</v>
      </c>
      <c r="AD91" s="1">
        <v>299.61346435546875</v>
      </c>
      <c r="AE91" s="1">
        <v>0.15703208744525909</v>
      </c>
      <c r="AF91" s="1">
        <v>0.13316376507282257</v>
      </c>
      <c r="AG91" s="1">
        <v>99.571037292480469</v>
      </c>
      <c r="AH91" s="1">
        <v>9.5323848724365234</v>
      </c>
      <c r="AI91" s="1">
        <v>-1.176926851272583</v>
      </c>
      <c r="AJ91" s="1">
        <v>5.919855460524559E-2</v>
      </c>
      <c r="AK91" s="1">
        <v>1.0897892061620951E-3</v>
      </c>
      <c r="AL91" s="1">
        <v>7.202882319688797E-2</v>
      </c>
      <c r="AM91" s="1">
        <v>1.0032681748270988E-3</v>
      </c>
      <c r="AN91" s="1">
        <v>0.66666668653488159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89</v>
      </c>
      <c r="AV91">
        <f t="shared" si="64"/>
        <v>0.49935577392578118</v>
      </c>
      <c r="AW91">
        <f t="shared" si="65"/>
        <v>4.0161767203730047E-5</v>
      </c>
      <c r="AX91">
        <f t="shared" si="66"/>
        <v>302.411754989624</v>
      </c>
      <c r="AY91">
        <f t="shared" si="67"/>
        <v>302.86691894531248</v>
      </c>
      <c r="AZ91">
        <f t="shared" si="68"/>
        <v>2.5125133429650948E-2</v>
      </c>
      <c r="BA91">
        <f t="shared" si="69"/>
        <v>4.1716352880345912E-2</v>
      </c>
      <c r="BB91">
        <f t="shared" si="70"/>
        <v>4.0830926466828865</v>
      </c>
      <c r="BC91">
        <f t="shared" si="71"/>
        <v>41.006830477111428</v>
      </c>
      <c r="BD91">
        <f t="shared" si="72"/>
        <v>12.667240404479593</v>
      </c>
      <c r="BE91">
        <f t="shared" si="73"/>
        <v>29.489336967468262</v>
      </c>
      <c r="BF91">
        <f t="shared" si="74"/>
        <v>4.137067842082593</v>
      </c>
      <c r="BG91">
        <f t="shared" si="75"/>
        <v>3.0605900390707412E-3</v>
      </c>
      <c r="BH91">
        <f t="shared" si="76"/>
        <v>2.821802379975634</v>
      </c>
      <c r="BI91">
        <f t="shared" si="77"/>
        <v>1.315265462106959</v>
      </c>
      <c r="BJ91">
        <f t="shared" si="78"/>
        <v>1.9131651532160239E-3</v>
      </c>
      <c r="BK91">
        <f t="shared" si="79"/>
        <v>89.297474153177035</v>
      </c>
      <c r="BL91">
        <f t="shared" si="80"/>
        <v>2.134131267153808</v>
      </c>
      <c r="BM91">
        <f t="shared" si="81"/>
        <v>68.034377118012173</v>
      </c>
      <c r="BN91">
        <f t="shared" si="82"/>
        <v>420.67402649111148</v>
      </c>
      <c r="BO91">
        <f t="shared" si="83"/>
        <v>-1.5174043325196717E-3</v>
      </c>
    </row>
    <row r="92" spans="1:67" x14ac:dyDescent="0.25">
      <c r="A92" s="1">
        <v>75</v>
      </c>
      <c r="B92" s="1" t="s">
        <v>168</v>
      </c>
      <c r="C92" s="1" t="s">
        <v>83</v>
      </c>
      <c r="D92" s="1" t="s">
        <v>84</v>
      </c>
      <c r="E92" s="1" t="s">
        <v>85</v>
      </c>
      <c r="F92" s="1" t="s">
        <v>86</v>
      </c>
      <c r="G92" s="1" t="s">
        <v>87</v>
      </c>
      <c r="H92" s="1" t="s">
        <v>88</v>
      </c>
      <c r="I92" s="1">
        <v>482.00002581626177</v>
      </c>
      <c r="J92" s="1">
        <v>0</v>
      </c>
      <c r="K92">
        <f t="shared" si="56"/>
        <v>-0.90057958493149981</v>
      </c>
      <c r="L92">
        <f t="shared" si="57"/>
        <v>1.363607262627631E-3</v>
      </c>
      <c r="M92">
        <f t="shared" si="58"/>
        <v>1457.5788951267029</v>
      </c>
      <c r="N92">
        <f t="shared" si="59"/>
        <v>1.7913179133028558E-2</v>
      </c>
      <c r="O92">
        <f t="shared" si="60"/>
        <v>1.263299474585061</v>
      </c>
      <c r="P92">
        <f t="shared" si="61"/>
        <v>29.263309478759766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29.717269897460938</v>
      </c>
      <c r="V92" s="1">
        <v>29.263309478759766</v>
      </c>
      <c r="W92" s="1">
        <v>30.116909027099609</v>
      </c>
      <c r="X92" s="1">
        <v>418.3955078125</v>
      </c>
      <c r="Y92" s="1">
        <v>420.18392944335938</v>
      </c>
      <c r="Z92" s="1">
        <v>28.287971496582031</v>
      </c>
      <c r="AA92" s="1">
        <v>28.32282829284668</v>
      </c>
      <c r="AB92" s="1">
        <v>67.186325073242188</v>
      </c>
      <c r="AC92" s="1">
        <v>67.274894714355469</v>
      </c>
      <c r="AD92" s="1">
        <v>299.61148071289063</v>
      </c>
      <c r="AE92" s="1">
        <v>0.13485604524612427</v>
      </c>
      <c r="AF92" s="1">
        <v>0.12211844325065613</v>
      </c>
      <c r="AG92" s="1">
        <v>99.571968078613281</v>
      </c>
      <c r="AH92" s="1">
        <v>9.5323848724365234</v>
      </c>
      <c r="AI92" s="1">
        <v>-1.176926851272583</v>
      </c>
      <c r="AJ92" s="1">
        <v>5.919855460524559E-2</v>
      </c>
      <c r="AK92" s="1">
        <v>1.0897892061620951E-3</v>
      </c>
      <c r="AL92" s="1">
        <v>7.202882319688797E-2</v>
      </c>
      <c r="AM92" s="1">
        <v>1.0032681748270988E-3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89</v>
      </c>
      <c r="AV92">
        <f t="shared" si="64"/>
        <v>0.49935246785481768</v>
      </c>
      <c r="AW92">
        <f t="shared" si="65"/>
        <v>1.791317913302856E-5</v>
      </c>
      <c r="AX92">
        <f t="shared" si="66"/>
        <v>302.41330947875974</v>
      </c>
      <c r="AY92">
        <f t="shared" si="67"/>
        <v>302.86726989746091</v>
      </c>
      <c r="AZ92">
        <f t="shared" si="68"/>
        <v>2.1576966757097082E-2</v>
      </c>
      <c r="BA92">
        <f t="shared" si="69"/>
        <v>5.260422869908802E-2</v>
      </c>
      <c r="BB92">
        <f t="shared" si="70"/>
        <v>4.0834592292564356</v>
      </c>
      <c r="BC92">
        <f t="shared" si="71"/>
        <v>41.010128734550015</v>
      </c>
      <c r="BD92">
        <f t="shared" si="72"/>
        <v>12.687300441703336</v>
      </c>
      <c r="BE92">
        <f t="shared" si="73"/>
        <v>29.490289688110352</v>
      </c>
      <c r="BF92">
        <f t="shared" si="74"/>
        <v>4.1372950980599397</v>
      </c>
      <c r="BG92">
        <f t="shared" si="75"/>
        <v>1.3629528498167911E-3</v>
      </c>
      <c r="BH92">
        <f t="shared" si="76"/>
        <v>2.8201597546713746</v>
      </c>
      <c r="BI92">
        <f t="shared" si="77"/>
        <v>1.3171353433885651</v>
      </c>
      <c r="BJ92">
        <f t="shared" si="78"/>
        <v>8.5190430187447844E-4</v>
      </c>
      <c r="BK92">
        <f t="shared" si="79"/>
        <v>145.13399921761649</v>
      </c>
      <c r="BL92">
        <f t="shared" si="80"/>
        <v>3.4689068119707418</v>
      </c>
      <c r="BM92">
        <f t="shared" si="81"/>
        <v>67.967397044122933</v>
      </c>
      <c r="BN92">
        <f t="shared" si="82"/>
        <v>420.61202184665808</v>
      </c>
      <c r="BO92">
        <f t="shared" si="83"/>
        <v>-1.455261548401152E-3</v>
      </c>
    </row>
    <row r="93" spans="1:67" x14ac:dyDescent="0.25">
      <c r="A93" s="1">
        <v>76</v>
      </c>
      <c r="B93" s="1" t="s">
        <v>169</v>
      </c>
      <c r="C93" s="1" t="s">
        <v>83</v>
      </c>
      <c r="D93" s="1" t="s">
        <v>84</v>
      </c>
      <c r="E93" s="1" t="s">
        <v>85</v>
      </c>
      <c r="F93" s="1" t="s">
        <v>86</v>
      </c>
      <c r="G93" s="1" t="s">
        <v>87</v>
      </c>
      <c r="H93" s="1" t="s">
        <v>88</v>
      </c>
      <c r="I93" s="1">
        <v>487.00002570450306</v>
      </c>
      <c r="J93" s="1">
        <v>0</v>
      </c>
      <c r="K93">
        <f t="shared" si="56"/>
        <v>-0.87755731318461561</v>
      </c>
      <c r="L93">
        <f t="shared" si="57"/>
        <v>3.4272738833339249E-4</v>
      </c>
      <c r="M93">
        <f t="shared" si="58"/>
        <v>4465.967523568328</v>
      </c>
      <c r="N93">
        <f t="shared" si="59"/>
        <v>4.508867364785802E-3</v>
      </c>
      <c r="O93">
        <f t="shared" si="60"/>
        <v>1.2646998378340122</v>
      </c>
      <c r="P93">
        <f t="shared" si="61"/>
        <v>29.264921188354492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29.717330932617188</v>
      </c>
      <c r="V93" s="1">
        <v>29.264921188354492</v>
      </c>
      <c r="W93" s="1">
        <v>30.117136001586914</v>
      </c>
      <c r="X93" s="1">
        <v>418.40286254882813</v>
      </c>
      <c r="Y93" s="1">
        <v>420.15646362304688</v>
      </c>
      <c r="Z93" s="1">
        <v>28.303777694702148</v>
      </c>
      <c r="AA93" s="1">
        <v>28.312551498413086</v>
      </c>
      <c r="AB93" s="1">
        <v>67.224502563476563</v>
      </c>
      <c r="AC93" s="1">
        <v>67.256584167480469</v>
      </c>
      <c r="AD93" s="1">
        <v>299.61074829101563</v>
      </c>
      <c r="AE93" s="1">
        <v>0.10512388497591019</v>
      </c>
      <c r="AF93" s="1">
        <v>0.12011262774467468</v>
      </c>
      <c r="AG93" s="1">
        <v>99.572074890136719</v>
      </c>
      <c r="AH93" s="1">
        <v>9.5323848724365234</v>
      </c>
      <c r="AI93" s="1">
        <v>-1.176926851272583</v>
      </c>
      <c r="AJ93" s="1">
        <v>5.919855460524559E-2</v>
      </c>
      <c r="AK93" s="1">
        <v>1.0897892061620951E-3</v>
      </c>
      <c r="AL93" s="1">
        <v>7.202882319688797E-2</v>
      </c>
      <c r="AM93" s="1">
        <v>1.0032681748270988E-3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89</v>
      </c>
      <c r="AV93">
        <f t="shared" si="64"/>
        <v>0.4993512471516926</v>
      </c>
      <c r="AW93">
        <f t="shared" si="65"/>
        <v>4.5088673647858017E-6</v>
      </c>
      <c r="AX93">
        <f t="shared" si="66"/>
        <v>302.41492118835447</v>
      </c>
      <c r="AY93">
        <f t="shared" si="67"/>
        <v>302.86733093261716</v>
      </c>
      <c r="AZ93">
        <f t="shared" si="68"/>
        <v>1.6819821220193321E-2</v>
      </c>
      <c r="BA93">
        <f t="shared" si="69"/>
        <v>5.9022961693824268E-2</v>
      </c>
      <c r="BB93">
        <f t="shared" si="70"/>
        <v>4.0838393359648526</v>
      </c>
      <c r="BC93">
        <f t="shared" si="71"/>
        <v>41.013902145463717</v>
      </c>
      <c r="BD93">
        <f t="shared" si="72"/>
        <v>12.701350647050631</v>
      </c>
      <c r="BE93">
        <f t="shared" si="73"/>
        <v>29.49112606048584</v>
      </c>
      <c r="BF93">
        <f t="shared" si="74"/>
        <v>4.1374946100250956</v>
      </c>
      <c r="BG93">
        <f t="shared" si="75"/>
        <v>3.426860334432939E-4</v>
      </c>
      <c r="BH93">
        <f t="shared" si="76"/>
        <v>2.8191394981308404</v>
      </c>
      <c r="BI93">
        <f t="shared" si="77"/>
        <v>1.3183551118942551</v>
      </c>
      <c r="BJ93">
        <f t="shared" si="78"/>
        <v>2.1418248599658116E-4</v>
      </c>
      <c r="BK93">
        <f t="shared" si="79"/>
        <v>444.68565271366401</v>
      </c>
      <c r="BL93">
        <f t="shared" si="80"/>
        <v>10.629296250872567</v>
      </c>
      <c r="BM93">
        <f t="shared" si="81"/>
        <v>67.923456933785346</v>
      </c>
      <c r="BN93">
        <f t="shared" si="82"/>
        <v>420.57361234096072</v>
      </c>
      <c r="BO93">
        <f t="shared" si="83"/>
        <v>-1.4172721402383231E-3</v>
      </c>
    </row>
    <row r="94" spans="1:67" x14ac:dyDescent="0.25">
      <c r="A94" s="1">
        <v>77</v>
      </c>
      <c r="B94" s="1" t="s">
        <v>170</v>
      </c>
      <c r="C94" s="1" t="s">
        <v>83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88</v>
      </c>
      <c r="I94" s="1">
        <v>492.50002558156848</v>
      </c>
      <c r="J94" s="1">
        <v>0</v>
      </c>
      <c r="K94">
        <f t="shared" si="56"/>
        <v>-0.86305925131444283</v>
      </c>
      <c r="L94">
        <f t="shared" si="57"/>
        <v>-3.3285369669754458E-4</v>
      </c>
      <c r="M94">
        <f t="shared" si="58"/>
        <v>-3693.6307168548024</v>
      </c>
      <c r="N94">
        <f t="shared" si="59"/>
        <v>-4.3822190676204289E-3</v>
      </c>
      <c r="O94">
        <f t="shared" si="60"/>
        <v>1.2653406111396834</v>
      </c>
      <c r="P94">
        <f t="shared" si="61"/>
        <v>29.264789581298828</v>
      </c>
      <c r="Q94" s="1">
        <v>6</v>
      </c>
      <c r="R94">
        <f t="shared" si="62"/>
        <v>1.4200000166893005</v>
      </c>
      <c r="S94" s="1">
        <v>1</v>
      </c>
      <c r="T94">
        <f t="shared" si="63"/>
        <v>2.8400000333786011</v>
      </c>
      <c r="U94" s="1">
        <v>29.717611312866211</v>
      </c>
      <c r="V94" s="1">
        <v>29.264789581298828</v>
      </c>
      <c r="W94" s="1">
        <v>30.116498947143555</v>
      </c>
      <c r="X94" s="1">
        <v>418.40017700195313</v>
      </c>
      <c r="Y94" s="1">
        <v>420.13229370117188</v>
      </c>
      <c r="Z94" s="1">
        <v>28.314353942871094</v>
      </c>
      <c r="AA94" s="1">
        <v>28.305826187133789</v>
      </c>
      <c r="AB94" s="1">
        <v>67.252510070800781</v>
      </c>
      <c r="AC94" s="1">
        <v>67.240005493164063</v>
      </c>
      <c r="AD94" s="1">
        <v>299.598876953125</v>
      </c>
      <c r="AE94" s="1">
        <v>0.10402362048625946</v>
      </c>
      <c r="AF94" s="1">
        <v>6.4986452460289001E-2</v>
      </c>
      <c r="AG94" s="1">
        <v>99.571998596191406</v>
      </c>
      <c r="AH94" s="1">
        <v>9.5323848724365234</v>
      </c>
      <c r="AI94" s="1">
        <v>-1.176926851272583</v>
      </c>
      <c r="AJ94" s="1">
        <v>5.919855460524559E-2</v>
      </c>
      <c r="AK94" s="1">
        <v>1.0897892061620951E-3</v>
      </c>
      <c r="AL94" s="1">
        <v>7.202882319688797E-2</v>
      </c>
      <c r="AM94" s="1">
        <v>1.0032681748270988E-3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89</v>
      </c>
      <c r="AV94">
        <f t="shared" si="64"/>
        <v>0.49933146158854164</v>
      </c>
      <c r="AW94">
        <f t="shared" si="65"/>
        <v>-4.3822190676204287E-6</v>
      </c>
      <c r="AX94">
        <f t="shared" si="66"/>
        <v>302.41478958129881</v>
      </c>
      <c r="AY94">
        <f t="shared" si="67"/>
        <v>302.86761131286619</v>
      </c>
      <c r="AZ94">
        <f t="shared" si="68"/>
        <v>1.6643778905784057E-2</v>
      </c>
      <c r="BA94">
        <f t="shared" si="69"/>
        <v>6.3508470671676046E-2</v>
      </c>
      <c r="BB94">
        <f t="shared" si="70"/>
        <v>4.083808296509007</v>
      </c>
      <c r="BC94">
        <f t="shared" si="71"/>
        <v>41.013621842327986</v>
      </c>
      <c r="BD94">
        <f t="shared" si="72"/>
        <v>12.707795655194197</v>
      </c>
      <c r="BE94">
        <f t="shared" si="73"/>
        <v>29.49120044708252</v>
      </c>
      <c r="BF94">
        <f t="shared" si="74"/>
        <v>4.1375123549389645</v>
      </c>
      <c r="BG94">
        <f t="shared" si="75"/>
        <v>-3.3289271239072085E-4</v>
      </c>
      <c r="BH94">
        <f t="shared" si="76"/>
        <v>2.8184676853693236</v>
      </c>
      <c r="BI94">
        <f t="shared" si="77"/>
        <v>1.3190446695696409</v>
      </c>
      <c r="BJ94">
        <f t="shared" si="78"/>
        <v>-2.0805443957620817E-4</v>
      </c>
      <c r="BK94">
        <f t="shared" si="79"/>
        <v>-367.78219255351587</v>
      </c>
      <c r="BL94">
        <f t="shared" si="80"/>
        <v>-8.7915896307699128</v>
      </c>
      <c r="BM94">
        <f t="shared" si="81"/>
        <v>67.899442366620548</v>
      </c>
      <c r="BN94">
        <f t="shared" si="82"/>
        <v>420.54255073482705</v>
      </c>
      <c r="BO94">
        <f t="shared" si="83"/>
        <v>-1.3934676001562251E-3</v>
      </c>
    </row>
    <row r="95" spans="1:67" x14ac:dyDescent="0.25">
      <c r="A95" s="1">
        <v>78</v>
      </c>
      <c r="B95" s="1" t="s">
        <v>171</v>
      </c>
      <c r="C95" s="1" t="s">
        <v>83</v>
      </c>
      <c r="D95" s="1" t="s">
        <v>84</v>
      </c>
      <c r="E95" s="1" t="s">
        <v>85</v>
      </c>
      <c r="F95" s="1" t="s">
        <v>86</v>
      </c>
      <c r="G95" s="1" t="s">
        <v>87</v>
      </c>
      <c r="H95" s="1" t="s">
        <v>88</v>
      </c>
      <c r="I95" s="1">
        <v>497.50002546980977</v>
      </c>
      <c r="J95" s="1">
        <v>0</v>
      </c>
      <c r="K95">
        <f t="shared" si="56"/>
        <v>-0.8483416217279105</v>
      </c>
      <c r="L95">
        <f t="shared" si="57"/>
        <v>-7.2105916206415856E-4</v>
      </c>
      <c r="M95">
        <f t="shared" si="58"/>
        <v>-1451.0425053450706</v>
      </c>
      <c r="N95">
        <f t="shared" si="59"/>
        <v>-9.4974033972854369E-3</v>
      </c>
      <c r="O95">
        <f t="shared" si="60"/>
        <v>1.2657392492770443</v>
      </c>
      <c r="P95">
        <f t="shared" si="61"/>
        <v>29.264572143554688</v>
      </c>
      <c r="Q95" s="1">
        <v>6</v>
      </c>
      <c r="R95">
        <f t="shared" si="62"/>
        <v>1.4200000166893005</v>
      </c>
      <c r="S95" s="1">
        <v>1</v>
      </c>
      <c r="T95">
        <f t="shared" si="63"/>
        <v>2.8400000333786011</v>
      </c>
      <c r="U95" s="1">
        <v>29.71788215637207</v>
      </c>
      <c r="V95" s="1">
        <v>29.264572143554688</v>
      </c>
      <c r="W95" s="1">
        <v>30.115915298461914</v>
      </c>
      <c r="X95" s="1">
        <v>418.41510009765625</v>
      </c>
      <c r="Y95" s="1">
        <v>420.1220703125</v>
      </c>
      <c r="Z95" s="1">
        <v>28.319679260253906</v>
      </c>
      <c r="AA95" s="1">
        <v>28.301197052001953</v>
      </c>
      <c r="AB95" s="1">
        <v>67.266220092773438</v>
      </c>
      <c r="AC95" s="1">
        <v>67.227935791015625</v>
      </c>
      <c r="AD95" s="1">
        <v>299.59457397460938</v>
      </c>
      <c r="AE95" s="1">
        <v>0.11876051872968674</v>
      </c>
      <c r="AF95" s="1">
        <v>4.5132167637348175E-2</v>
      </c>
      <c r="AG95" s="1">
        <v>99.5723876953125</v>
      </c>
      <c r="AH95" s="1">
        <v>9.5323848724365234</v>
      </c>
      <c r="AI95" s="1">
        <v>-1.176926851272583</v>
      </c>
      <c r="AJ95" s="1">
        <v>5.919855460524559E-2</v>
      </c>
      <c r="AK95" s="1">
        <v>1.0897892061620951E-3</v>
      </c>
      <c r="AL95" s="1">
        <v>7.202882319688797E-2</v>
      </c>
      <c r="AM95" s="1">
        <v>1.0032681748270988E-3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89</v>
      </c>
      <c r="AV95">
        <f t="shared" si="64"/>
        <v>0.49932428995768219</v>
      </c>
      <c r="AW95">
        <f t="shared" si="65"/>
        <v>-9.4974033972854368E-6</v>
      </c>
      <c r="AX95">
        <f t="shared" si="66"/>
        <v>302.41457214355466</v>
      </c>
      <c r="AY95">
        <f t="shared" si="67"/>
        <v>302.86788215637205</v>
      </c>
      <c r="AZ95">
        <f t="shared" si="68"/>
        <v>1.9001682572029166E-2</v>
      </c>
      <c r="BA95">
        <f t="shared" si="69"/>
        <v>6.615077787820825E-2</v>
      </c>
      <c r="BB95">
        <f t="shared" si="70"/>
        <v>4.083757014380418</v>
      </c>
      <c r="BC95">
        <f t="shared" si="71"/>
        <v>41.012946549765886</v>
      </c>
      <c r="BD95">
        <f t="shared" si="72"/>
        <v>12.711749497763932</v>
      </c>
      <c r="BE95">
        <f t="shared" si="73"/>
        <v>29.491227149963379</v>
      </c>
      <c r="BF95">
        <f t="shared" si="74"/>
        <v>4.1375187249242282</v>
      </c>
      <c r="BG95">
        <f t="shared" si="75"/>
        <v>-7.2124228120106545E-4</v>
      </c>
      <c r="BH95">
        <f t="shared" si="76"/>
        <v>2.8180177651033738</v>
      </c>
      <c r="BI95">
        <f t="shared" si="77"/>
        <v>1.3195009598208545</v>
      </c>
      <c r="BJ95">
        <f t="shared" si="78"/>
        <v>-4.5075997006329571E-4</v>
      </c>
      <c r="BK95">
        <f t="shared" si="79"/>
        <v>-144.48376690459693</v>
      </c>
      <c r="BL95">
        <f t="shared" si="80"/>
        <v>-3.4538592658694163</v>
      </c>
      <c r="BM95">
        <f t="shared" si="81"/>
        <v>67.884623833107781</v>
      </c>
      <c r="BN95">
        <f t="shared" si="82"/>
        <v>420.52533128991985</v>
      </c>
      <c r="BO95">
        <f t="shared" si="83"/>
        <v>-1.369462136711674E-3</v>
      </c>
    </row>
    <row r="96" spans="1:67" x14ac:dyDescent="0.25">
      <c r="A96" s="1">
        <v>79</v>
      </c>
      <c r="B96" s="1" t="s">
        <v>172</v>
      </c>
      <c r="C96" s="1" t="s">
        <v>83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88</v>
      </c>
      <c r="I96" s="1">
        <v>502.50002535805106</v>
      </c>
      <c r="J96" s="1">
        <v>0</v>
      </c>
      <c r="K96">
        <f t="shared" si="56"/>
        <v>-0.87153555706330987</v>
      </c>
      <c r="L96">
        <f t="shared" si="57"/>
        <v>-9.8669442862573775E-4</v>
      </c>
      <c r="M96">
        <f t="shared" si="58"/>
        <v>-986.7376536835136</v>
      </c>
      <c r="N96">
        <f t="shared" si="59"/>
        <v>-1.2998273913347281E-2</v>
      </c>
      <c r="O96">
        <f t="shared" si="60"/>
        <v>1.2658313016973706</v>
      </c>
      <c r="P96">
        <f t="shared" si="61"/>
        <v>29.263484954833984</v>
      </c>
      <c r="Q96" s="1">
        <v>6</v>
      </c>
      <c r="R96">
        <f t="shared" si="62"/>
        <v>1.4200000166893005</v>
      </c>
      <c r="S96" s="1">
        <v>1</v>
      </c>
      <c r="T96">
        <f t="shared" si="63"/>
        <v>2.8400000333786011</v>
      </c>
      <c r="U96" s="1">
        <v>29.717605590820313</v>
      </c>
      <c r="V96" s="1">
        <v>29.263484954833984</v>
      </c>
      <c r="W96" s="1">
        <v>30.115068435668945</v>
      </c>
      <c r="X96" s="1">
        <v>418.37710571289063</v>
      </c>
      <c r="Y96" s="1">
        <v>420.13348388671875</v>
      </c>
      <c r="Z96" s="1">
        <v>28.322877883911133</v>
      </c>
      <c r="AA96" s="1">
        <v>28.297582626342773</v>
      </c>
      <c r="AB96" s="1">
        <v>67.276351928710938</v>
      </c>
      <c r="AC96" s="1">
        <v>67.220016479492188</v>
      </c>
      <c r="AD96" s="1">
        <v>299.59262084960938</v>
      </c>
      <c r="AE96" s="1">
        <v>0.13593018054962158</v>
      </c>
      <c r="AF96" s="1">
        <v>3.9807137101888657E-2</v>
      </c>
      <c r="AG96" s="1">
        <v>99.572792053222656</v>
      </c>
      <c r="AH96" s="1">
        <v>9.5323848724365234</v>
      </c>
      <c r="AI96" s="1">
        <v>-1.176926851272583</v>
      </c>
      <c r="AJ96" s="1">
        <v>5.919855460524559E-2</v>
      </c>
      <c r="AK96" s="1">
        <v>1.0897892061620951E-3</v>
      </c>
      <c r="AL96" s="1">
        <v>7.202882319688797E-2</v>
      </c>
      <c r="AM96" s="1">
        <v>1.0032681748270988E-3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89</v>
      </c>
      <c r="AV96">
        <f t="shared" si="64"/>
        <v>0.49932103474934886</v>
      </c>
      <c r="AW96">
        <f t="shared" si="65"/>
        <v>-1.299827391334728E-5</v>
      </c>
      <c r="AX96">
        <f t="shared" si="66"/>
        <v>302.41348495483396</v>
      </c>
      <c r="AY96">
        <f t="shared" si="67"/>
        <v>302.86760559082029</v>
      </c>
      <c r="AZ96">
        <f t="shared" si="68"/>
        <v>2.1748828401815246E-2</v>
      </c>
      <c r="BA96">
        <f t="shared" si="69"/>
        <v>6.8035988721702662E-2</v>
      </c>
      <c r="BB96">
        <f t="shared" si="70"/>
        <v>4.083500612159086</v>
      </c>
      <c r="BC96">
        <f t="shared" si="71"/>
        <v>41.010204976239031</v>
      </c>
      <c r="BD96">
        <f t="shared" si="72"/>
        <v>12.712622349896257</v>
      </c>
      <c r="BE96">
        <f t="shared" si="73"/>
        <v>29.490545272827148</v>
      </c>
      <c r="BF96">
        <f t="shared" si="74"/>
        <v>4.1373560654787029</v>
      </c>
      <c r="BG96">
        <f t="shared" si="75"/>
        <v>-9.8703735265576035E-4</v>
      </c>
      <c r="BH96">
        <f t="shared" si="76"/>
        <v>2.8176693104617154</v>
      </c>
      <c r="BI96">
        <f t="shared" si="77"/>
        <v>1.3196867550169875</v>
      </c>
      <c r="BJ96">
        <f t="shared" si="78"/>
        <v>-6.1686752666091573E-4</v>
      </c>
      <c r="BK96">
        <f t="shared" si="79"/>
        <v>-98.252223201313328</v>
      </c>
      <c r="BL96">
        <f t="shared" si="80"/>
        <v>-2.3486289275376326</v>
      </c>
      <c r="BM96">
        <f t="shared" si="81"/>
        <v>67.877371973057294</v>
      </c>
      <c r="BN96">
        <f t="shared" si="82"/>
        <v>420.54777015017197</v>
      </c>
      <c r="BO96">
        <f t="shared" si="83"/>
        <v>-1.4066783227362641E-3</v>
      </c>
    </row>
    <row r="97" spans="1:67" x14ac:dyDescent="0.25">
      <c r="A97" s="1">
        <v>80</v>
      </c>
      <c r="B97" s="1" t="s">
        <v>173</v>
      </c>
      <c r="C97" s="1" t="s">
        <v>83</v>
      </c>
      <c r="D97" s="1" t="s">
        <v>84</v>
      </c>
      <c r="E97" s="1" t="s">
        <v>85</v>
      </c>
      <c r="F97" s="1" t="s">
        <v>86</v>
      </c>
      <c r="G97" s="1" t="s">
        <v>87</v>
      </c>
      <c r="H97" s="1" t="s">
        <v>88</v>
      </c>
      <c r="I97" s="1">
        <v>508.00002523511648</v>
      </c>
      <c r="J97" s="1">
        <v>0</v>
      </c>
      <c r="K97">
        <f t="shared" si="56"/>
        <v>-0.872451370615698</v>
      </c>
      <c r="L97">
        <f t="shared" si="57"/>
        <v>-1.1879159932369598E-3</v>
      </c>
      <c r="M97">
        <f t="shared" si="58"/>
        <v>-751.06582037321664</v>
      </c>
      <c r="N97">
        <f t="shared" si="59"/>
        <v>-1.565021389329983E-2</v>
      </c>
      <c r="O97">
        <f t="shared" si="60"/>
        <v>1.2658271336764759</v>
      </c>
      <c r="P97">
        <f t="shared" si="61"/>
        <v>29.262454986572266</v>
      </c>
      <c r="Q97" s="1">
        <v>6</v>
      </c>
      <c r="R97">
        <f t="shared" si="62"/>
        <v>1.4200000166893005</v>
      </c>
      <c r="S97" s="1">
        <v>1</v>
      </c>
      <c r="T97">
        <f t="shared" si="63"/>
        <v>2.8400000333786011</v>
      </c>
      <c r="U97" s="1">
        <v>29.717203140258789</v>
      </c>
      <c r="V97" s="1">
        <v>29.262454986572266</v>
      </c>
      <c r="W97" s="1">
        <v>30.114765167236328</v>
      </c>
      <c r="X97" s="1">
        <v>418.367919921875</v>
      </c>
      <c r="Y97" s="1">
        <v>420.12838745117188</v>
      </c>
      <c r="Z97" s="1">
        <v>28.325847625732422</v>
      </c>
      <c r="AA97" s="1">
        <v>28.295391082763672</v>
      </c>
      <c r="AB97" s="1">
        <v>67.284957885742188</v>
      </c>
      <c r="AC97" s="1">
        <v>67.21514892578125</v>
      </c>
      <c r="AD97" s="1">
        <v>299.58853149414063</v>
      </c>
      <c r="AE97" s="1">
        <v>0.13974367082118988</v>
      </c>
      <c r="AF97" s="1">
        <v>6.916152685880661E-2</v>
      </c>
      <c r="AG97" s="1">
        <v>99.572067260742188</v>
      </c>
      <c r="AH97" s="1">
        <v>9.5323848724365234</v>
      </c>
      <c r="AI97" s="1">
        <v>-1.176926851272583</v>
      </c>
      <c r="AJ97" s="1">
        <v>5.919855460524559E-2</v>
      </c>
      <c r="AK97" s="1">
        <v>1.0897892061620951E-3</v>
      </c>
      <c r="AL97" s="1">
        <v>7.202882319688797E-2</v>
      </c>
      <c r="AM97" s="1">
        <v>1.0032681748270988E-3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89</v>
      </c>
      <c r="AV97">
        <f t="shared" si="64"/>
        <v>0.499314219156901</v>
      </c>
      <c r="AW97">
        <f t="shared" si="65"/>
        <v>-1.5650213893299828E-5</v>
      </c>
      <c r="AX97">
        <f t="shared" si="66"/>
        <v>302.41245498657224</v>
      </c>
      <c r="AY97">
        <f t="shared" si="67"/>
        <v>302.86720314025877</v>
      </c>
      <c r="AZ97">
        <f t="shared" si="68"/>
        <v>2.2358986831628069E-2</v>
      </c>
      <c r="BA97">
        <f t="shared" si="69"/>
        <v>6.944914577578655E-2</v>
      </c>
      <c r="BB97">
        <f t="shared" si="70"/>
        <v>4.0832577177384248</v>
      </c>
      <c r="BC97">
        <f t="shared" si="71"/>
        <v>41.008064109444391</v>
      </c>
      <c r="BD97">
        <f t="shared" si="72"/>
        <v>12.712673026680719</v>
      </c>
      <c r="BE97">
        <f t="shared" si="73"/>
        <v>29.489829063415527</v>
      </c>
      <c r="BF97">
        <f t="shared" si="74"/>
        <v>4.1371852221895846</v>
      </c>
      <c r="BG97">
        <f t="shared" si="75"/>
        <v>-1.1884130829874036E-3</v>
      </c>
      <c r="BH97">
        <f t="shared" si="76"/>
        <v>2.8174305840619489</v>
      </c>
      <c r="BI97">
        <f t="shared" si="77"/>
        <v>1.3197546381276357</v>
      </c>
      <c r="BJ97">
        <f t="shared" si="78"/>
        <v>-7.4271350045889426E-4</v>
      </c>
      <c r="BK97">
        <f t="shared" si="79"/>
        <v>-74.785176383446441</v>
      </c>
      <c r="BL97">
        <f t="shared" si="80"/>
        <v>-1.7877054795791607</v>
      </c>
      <c r="BM97">
        <f t="shared" si="81"/>
        <v>67.87336195807903</v>
      </c>
      <c r="BN97">
        <f t="shared" si="82"/>
        <v>420.54310904852696</v>
      </c>
      <c r="BO97">
        <f t="shared" si="83"/>
        <v>-1.4080888830302627E-3</v>
      </c>
    </row>
    <row r="98" spans="1:67" x14ac:dyDescent="0.25">
      <c r="A98" s="1">
        <v>81</v>
      </c>
      <c r="B98" s="1" t="s">
        <v>174</v>
      </c>
      <c r="C98" s="1" t="s">
        <v>83</v>
      </c>
      <c r="D98" s="1" t="s">
        <v>84</v>
      </c>
      <c r="E98" s="1" t="s">
        <v>85</v>
      </c>
      <c r="F98" s="1" t="s">
        <v>86</v>
      </c>
      <c r="G98" s="1" t="s">
        <v>87</v>
      </c>
      <c r="H98" s="1" t="s">
        <v>88</v>
      </c>
      <c r="I98" s="1">
        <v>513.00002512335777</v>
      </c>
      <c r="J98" s="1">
        <v>0</v>
      </c>
      <c r="K98">
        <f t="shared" si="56"/>
        <v>-0.87848979949226225</v>
      </c>
      <c r="L98">
        <f t="shared" si="57"/>
        <v>-1.2509990578937675E-3</v>
      </c>
      <c r="M98">
        <f t="shared" si="58"/>
        <v>-700.081535038781</v>
      </c>
      <c r="N98">
        <f t="shared" si="59"/>
        <v>-1.6479797802356515E-2</v>
      </c>
      <c r="O98">
        <f t="shared" si="60"/>
        <v>1.2656890704981976</v>
      </c>
      <c r="P98">
        <f t="shared" si="61"/>
        <v>29.261125564575195</v>
      </c>
      <c r="Q98" s="1">
        <v>6</v>
      </c>
      <c r="R98">
        <f t="shared" si="62"/>
        <v>1.4200000166893005</v>
      </c>
      <c r="S98" s="1">
        <v>1</v>
      </c>
      <c r="T98">
        <f t="shared" si="63"/>
        <v>2.8400000333786011</v>
      </c>
      <c r="U98" s="1">
        <v>29.716245651245117</v>
      </c>
      <c r="V98" s="1">
        <v>29.261125564575195</v>
      </c>
      <c r="W98" s="1">
        <v>30.114902496337891</v>
      </c>
      <c r="X98" s="1">
        <v>418.3409423828125</v>
      </c>
      <c r="Y98" s="1">
        <v>420.1142578125</v>
      </c>
      <c r="Z98" s="1">
        <v>28.325649261474609</v>
      </c>
      <c r="AA98" s="1">
        <v>28.293577194213867</v>
      </c>
      <c r="AB98" s="1">
        <v>67.288787841796875</v>
      </c>
      <c r="AC98" s="1">
        <v>67.213844299316406</v>
      </c>
      <c r="AD98" s="1">
        <v>299.57891845703125</v>
      </c>
      <c r="AE98" s="1">
        <v>0.11352092027664185</v>
      </c>
      <c r="AF98" s="1">
        <v>9.7133927047252655E-2</v>
      </c>
      <c r="AG98" s="1">
        <v>99.572250366210938</v>
      </c>
      <c r="AH98" s="1">
        <v>9.5323848724365234</v>
      </c>
      <c r="AI98" s="1">
        <v>-1.176926851272583</v>
      </c>
      <c r="AJ98" s="1">
        <v>5.919855460524559E-2</v>
      </c>
      <c r="AK98" s="1">
        <v>1.0897892061620951E-3</v>
      </c>
      <c r="AL98" s="1">
        <v>7.202882319688797E-2</v>
      </c>
      <c r="AM98" s="1">
        <v>1.0032681748270988E-3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89</v>
      </c>
      <c r="AV98">
        <f t="shared" si="64"/>
        <v>0.49929819742838533</v>
      </c>
      <c r="AW98">
        <f t="shared" si="65"/>
        <v>-1.6479797802356516E-5</v>
      </c>
      <c r="AX98">
        <f t="shared" si="66"/>
        <v>302.41112556457517</v>
      </c>
      <c r="AY98">
        <f t="shared" si="67"/>
        <v>302.86624565124509</v>
      </c>
      <c r="AZ98">
        <f t="shared" si="68"/>
        <v>1.8163346838280248E-2</v>
      </c>
      <c r="BA98">
        <f t="shared" si="69"/>
        <v>6.9864877979150961E-2</v>
      </c>
      <c r="BB98">
        <f t="shared" si="70"/>
        <v>4.0829442226361765</v>
      </c>
      <c r="BC98">
        <f t="shared" si="71"/>
        <v>41.004840280497383</v>
      </c>
      <c r="BD98">
        <f t="shared" si="72"/>
        <v>12.711263086283516</v>
      </c>
      <c r="BE98">
        <f t="shared" si="73"/>
        <v>29.488685607910156</v>
      </c>
      <c r="BF98">
        <f t="shared" si="74"/>
        <v>4.1369124771420172</v>
      </c>
      <c r="BG98">
        <f t="shared" si="75"/>
        <v>-1.2515503565904574E-3</v>
      </c>
      <c r="BH98">
        <f t="shared" si="76"/>
        <v>2.8172551521379789</v>
      </c>
      <c r="BI98">
        <f t="shared" si="77"/>
        <v>1.3196573250040382</v>
      </c>
      <c r="BJ98">
        <f t="shared" si="78"/>
        <v>-7.8216942343810694E-4</v>
      </c>
      <c r="BK98">
        <f t="shared" si="79"/>
        <v>-69.708693883642781</v>
      </c>
      <c r="BL98">
        <f t="shared" si="80"/>
        <v>-1.6664074642075881</v>
      </c>
      <c r="BM98">
        <f t="shared" si="81"/>
        <v>67.873769455802417</v>
      </c>
      <c r="BN98">
        <f t="shared" si="82"/>
        <v>420.53184978974502</v>
      </c>
      <c r="BO98">
        <f t="shared" si="83"/>
        <v>-1.4178810510981168E-3</v>
      </c>
    </row>
    <row r="99" spans="1:67" x14ac:dyDescent="0.25">
      <c r="A99" s="1">
        <v>82</v>
      </c>
      <c r="B99" s="1" t="s">
        <v>175</v>
      </c>
      <c r="C99" s="1" t="s">
        <v>83</v>
      </c>
      <c r="D99" s="1" t="s">
        <v>84</v>
      </c>
      <c r="E99" s="1" t="s">
        <v>85</v>
      </c>
      <c r="F99" s="1" t="s">
        <v>86</v>
      </c>
      <c r="G99" s="1" t="s">
        <v>87</v>
      </c>
      <c r="H99" s="1" t="s">
        <v>88</v>
      </c>
      <c r="I99" s="1">
        <v>518.00002501159906</v>
      </c>
      <c r="J99" s="1">
        <v>0</v>
      </c>
      <c r="K99">
        <f t="shared" si="56"/>
        <v>-0.85491393405850657</v>
      </c>
      <c r="L99">
        <f t="shared" si="57"/>
        <v>-1.3227528596579169E-3</v>
      </c>
      <c r="M99">
        <f t="shared" si="58"/>
        <v>-611.57746728139796</v>
      </c>
      <c r="N99">
        <f t="shared" si="59"/>
        <v>-1.7420539488741497E-2</v>
      </c>
      <c r="O99">
        <f t="shared" si="60"/>
        <v>1.2653234696195161</v>
      </c>
      <c r="P99">
        <f t="shared" si="61"/>
        <v>29.258960723876953</v>
      </c>
      <c r="Q99" s="1">
        <v>6</v>
      </c>
      <c r="R99">
        <f t="shared" si="62"/>
        <v>1.4200000166893005</v>
      </c>
      <c r="S99" s="1">
        <v>1</v>
      </c>
      <c r="T99">
        <f t="shared" si="63"/>
        <v>2.8400000333786011</v>
      </c>
      <c r="U99" s="1">
        <v>29.716066360473633</v>
      </c>
      <c r="V99" s="1">
        <v>29.258960723876953</v>
      </c>
      <c r="W99" s="1">
        <v>30.114866256713867</v>
      </c>
      <c r="X99" s="1">
        <v>418.36929321289063</v>
      </c>
      <c r="Y99" s="1">
        <v>420.09619140625</v>
      </c>
      <c r="Z99" s="1">
        <v>28.326274871826172</v>
      </c>
      <c r="AA99" s="1">
        <v>28.29237174987793</v>
      </c>
      <c r="AB99" s="1">
        <v>67.290786743164063</v>
      </c>
      <c r="AC99" s="1">
        <v>67.211585998535156</v>
      </c>
      <c r="AD99" s="1">
        <v>299.57720947265625</v>
      </c>
      <c r="AE99" s="1">
        <v>0.1123972088098526</v>
      </c>
      <c r="AF99" s="1">
        <v>0.12257561087608337</v>
      </c>
      <c r="AG99" s="1">
        <v>99.571372985839844</v>
      </c>
      <c r="AH99" s="1">
        <v>9.5323848724365234</v>
      </c>
      <c r="AI99" s="1">
        <v>-1.176926851272583</v>
      </c>
      <c r="AJ99" s="1">
        <v>5.919855460524559E-2</v>
      </c>
      <c r="AK99" s="1">
        <v>1.0897892061620951E-3</v>
      </c>
      <c r="AL99" s="1">
        <v>7.202882319688797E-2</v>
      </c>
      <c r="AM99" s="1">
        <v>1.0032681748270988E-3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89</v>
      </c>
      <c r="AV99">
        <f t="shared" si="64"/>
        <v>0.49929534912109363</v>
      </c>
      <c r="AW99">
        <f t="shared" si="65"/>
        <v>-1.7420539488741497E-5</v>
      </c>
      <c r="AX99">
        <f t="shared" si="66"/>
        <v>302.40896072387693</v>
      </c>
      <c r="AY99">
        <f t="shared" si="67"/>
        <v>302.86606636047361</v>
      </c>
      <c r="AZ99">
        <f t="shared" si="68"/>
        <v>1.7983553007612674E-2</v>
      </c>
      <c r="BA99">
        <f t="shared" si="69"/>
        <v>7.0599320572661911E-2</v>
      </c>
      <c r="BB99">
        <f t="shared" si="70"/>
        <v>4.0824337697806499</v>
      </c>
      <c r="BC99">
        <f t="shared" si="71"/>
        <v>41.000075095491731</v>
      </c>
      <c r="BD99">
        <f t="shared" si="72"/>
        <v>12.707703345613801</v>
      </c>
      <c r="BE99">
        <f t="shared" si="73"/>
        <v>29.487513542175293</v>
      </c>
      <c r="BF99">
        <f t="shared" si="74"/>
        <v>4.1366329240492918</v>
      </c>
      <c r="BG99">
        <f t="shared" si="75"/>
        <v>-1.3233692295213529E-3</v>
      </c>
      <c r="BH99">
        <f t="shared" si="76"/>
        <v>2.8171103001611337</v>
      </c>
      <c r="BI99">
        <f t="shared" si="77"/>
        <v>1.3195226238881581</v>
      </c>
      <c r="BJ99">
        <f t="shared" si="78"/>
        <v>-8.2705036937748223E-4</v>
      </c>
      <c r="BK99">
        <f t="shared" si="79"/>
        <v>-60.895608104411338</v>
      </c>
      <c r="BL99">
        <f t="shared" si="80"/>
        <v>-1.4558034083436329</v>
      </c>
      <c r="BM99">
        <f t="shared" si="81"/>
        <v>67.878320903863255</v>
      </c>
      <c r="BN99">
        <f t="shared" si="82"/>
        <v>420.50257654618463</v>
      </c>
      <c r="BO99">
        <f t="shared" si="83"/>
        <v>-1.3800182352707636E-3</v>
      </c>
    </row>
    <row r="100" spans="1:67" x14ac:dyDescent="0.25">
      <c r="A100" s="1">
        <v>83</v>
      </c>
      <c r="B100" s="1" t="s">
        <v>176</v>
      </c>
      <c r="C100" s="1" t="s">
        <v>83</v>
      </c>
      <c r="D100" s="1" t="s">
        <v>84</v>
      </c>
      <c r="E100" s="1" t="s">
        <v>85</v>
      </c>
      <c r="F100" s="1" t="s">
        <v>86</v>
      </c>
      <c r="G100" s="1" t="s">
        <v>87</v>
      </c>
      <c r="H100" s="1" t="s">
        <v>88</v>
      </c>
      <c r="I100" s="1">
        <v>523.50002488866448</v>
      </c>
      <c r="J100" s="1">
        <v>0</v>
      </c>
      <c r="K100">
        <f t="shared" si="56"/>
        <v>-0.84801679484452874</v>
      </c>
      <c r="L100">
        <f t="shared" si="57"/>
        <v>-1.3568853862618183E-3</v>
      </c>
      <c r="M100">
        <f t="shared" si="58"/>
        <v>-577.80132879248129</v>
      </c>
      <c r="N100">
        <f t="shared" si="59"/>
        <v>-1.7868605882175634E-2</v>
      </c>
      <c r="O100">
        <f t="shared" si="60"/>
        <v>1.2652175336407909</v>
      </c>
      <c r="P100">
        <f t="shared" si="61"/>
        <v>29.257661819458008</v>
      </c>
      <c r="Q100" s="1">
        <v>6</v>
      </c>
      <c r="R100">
        <f t="shared" si="62"/>
        <v>1.4200000166893005</v>
      </c>
      <c r="S100" s="1">
        <v>1</v>
      </c>
      <c r="T100">
        <f t="shared" si="63"/>
        <v>2.8400000333786011</v>
      </c>
      <c r="U100" s="1">
        <v>29.715618133544922</v>
      </c>
      <c r="V100" s="1">
        <v>29.257661819458008</v>
      </c>
      <c r="W100" s="1">
        <v>30.114477157592773</v>
      </c>
      <c r="X100" s="1">
        <v>418.37216186523438</v>
      </c>
      <c r="Y100" s="1">
        <v>420.08560180664063</v>
      </c>
      <c r="Z100" s="1">
        <v>28.324939727783203</v>
      </c>
      <c r="AA100" s="1">
        <v>28.290164947509766</v>
      </c>
      <c r="AB100" s="1">
        <v>67.290367126464844</v>
      </c>
      <c r="AC100" s="1">
        <v>67.208473205566406</v>
      </c>
      <c r="AD100" s="1">
        <v>299.58090209960938</v>
      </c>
      <c r="AE100" s="1">
        <v>9.3682974576950073E-2</v>
      </c>
      <c r="AF100" s="1">
        <v>0.16727949678897858</v>
      </c>
      <c r="AG100" s="1">
        <v>99.572059631347656</v>
      </c>
      <c r="AH100" s="1">
        <v>9.5323848724365234</v>
      </c>
      <c r="AI100" s="1">
        <v>-1.176926851272583</v>
      </c>
      <c r="AJ100" s="1">
        <v>5.919855460524559E-2</v>
      </c>
      <c r="AK100" s="1">
        <v>1.0897892061620951E-3</v>
      </c>
      <c r="AL100" s="1">
        <v>7.202882319688797E-2</v>
      </c>
      <c r="AM100" s="1">
        <v>1.0032681748270988E-3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89</v>
      </c>
      <c r="AV100">
        <f t="shared" si="64"/>
        <v>0.49930150349934888</v>
      </c>
      <c r="AW100">
        <f t="shared" si="65"/>
        <v>-1.7868605882175633E-5</v>
      </c>
      <c r="AX100">
        <f t="shared" si="66"/>
        <v>302.40766181945799</v>
      </c>
      <c r="AY100">
        <f t="shared" si="67"/>
        <v>302.8656181335449</v>
      </c>
      <c r="AZ100">
        <f t="shared" si="68"/>
        <v>1.4989275597275586E-2</v>
      </c>
      <c r="BA100">
        <f t="shared" si="69"/>
        <v>7.0903255240018392E-2</v>
      </c>
      <c r="BB100">
        <f t="shared" si="70"/>
        <v>4.0821275247748945</v>
      </c>
      <c r="BC100">
        <f t="shared" si="71"/>
        <v>40.996716748537999</v>
      </c>
      <c r="BD100">
        <f t="shared" si="72"/>
        <v>12.706551801028233</v>
      </c>
      <c r="BE100">
        <f t="shared" si="73"/>
        <v>29.486639976501465</v>
      </c>
      <c r="BF100">
        <f t="shared" si="74"/>
        <v>4.1364245778581248</v>
      </c>
      <c r="BG100">
        <f t="shared" si="75"/>
        <v>-1.3575339841501272E-3</v>
      </c>
      <c r="BH100">
        <f t="shared" si="76"/>
        <v>2.8169099911341036</v>
      </c>
      <c r="BI100">
        <f t="shared" si="77"/>
        <v>1.3195145867240212</v>
      </c>
      <c r="BJ100">
        <f t="shared" si="78"/>
        <v>-8.4840044377850312E-4</v>
      </c>
      <c r="BK100">
        <f t="shared" si="79"/>
        <v>-57.532868365596862</v>
      </c>
      <c r="BL100">
        <f t="shared" si="80"/>
        <v>-1.3754371164057058</v>
      </c>
      <c r="BM100">
        <f t="shared" si="81"/>
        <v>67.878306966422301</v>
      </c>
      <c r="BN100">
        <f t="shared" si="82"/>
        <v>420.48870837691703</v>
      </c>
      <c r="BO100">
        <f t="shared" si="83"/>
        <v>-1.3689296089620842E-3</v>
      </c>
    </row>
    <row r="101" spans="1:67" x14ac:dyDescent="0.25">
      <c r="A101" s="1">
        <v>84</v>
      </c>
      <c r="B101" s="1" t="s">
        <v>177</v>
      </c>
      <c r="C101" s="1" t="s">
        <v>83</v>
      </c>
      <c r="D101" s="1" t="s">
        <v>84</v>
      </c>
      <c r="E101" s="1" t="s">
        <v>85</v>
      </c>
      <c r="F101" s="1" t="s">
        <v>86</v>
      </c>
      <c r="G101" s="1" t="s">
        <v>87</v>
      </c>
      <c r="H101" s="1" t="s">
        <v>88</v>
      </c>
      <c r="I101" s="1">
        <v>528.50002477690578</v>
      </c>
      <c r="J101" s="1">
        <v>0</v>
      </c>
      <c r="K101">
        <f t="shared" si="56"/>
        <v>-0.84770190278903457</v>
      </c>
      <c r="L101">
        <f t="shared" si="57"/>
        <v>-1.3530484234661319E-3</v>
      </c>
      <c r="M101">
        <f t="shared" si="58"/>
        <v>-580.23253665658649</v>
      </c>
      <c r="N101">
        <f t="shared" si="59"/>
        <v>-1.7813300094779955E-2</v>
      </c>
      <c r="O101">
        <f t="shared" si="60"/>
        <v>1.2648831709386865</v>
      </c>
      <c r="P101">
        <f t="shared" si="61"/>
        <v>29.255804061889648</v>
      </c>
      <c r="Q101" s="1">
        <v>6</v>
      </c>
      <c r="R101">
        <f t="shared" si="62"/>
        <v>1.4200000166893005</v>
      </c>
      <c r="S101" s="1">
        <v>1</v>
      </c>
      <c r="T101">
        <f t="shared" si="63"/>
        <v>2.8400000333786011</v>
      </c>
      <c r="U101" s="1">
        <v>29.715522766113281</v>
      </c>
      <c r="V101" s="1">
        <v>29.255804061889648</v>
      </c>
      <c r="W101" s="1">
        <v>30.113943099975586</v>
      </c>
      <c r="X101" s="1">
        <v>418.38006591796875</v>
      </c>
      <c r="Y101" s="1">
        <v>420.0927734375</v>
      </c>
      <c r="Z101" s="1">
        <v>28.323799133300781</v>
      </c>
      <c r="AA101" s="1">
        <v>28.289133071899414</v>
      </c>
      <c r="AB101" s="1">
        <v>67.288032531738281</v>
      </c>
      <c r="AC101" s="1">
        <v>67.205970764160156</v>
      </c>
      <c r="AD101" s="1">
        <v>299.59060668945313</v>
      </c>
      <c r="AE101" s="1">
        <v>9.5250308513641357E-2</v>
      </c>
      <c r="AF101" s="1">
        <v>0.14134480059146881</v>
      </c>
      <c r="AG101" s="1">
        <v>99.572029113769531</v>
      </c>
      <c r="AH101" s="1">
        <v>9.5323848724365234</v>
      </c>
      <c r="AI101" s="1">
        <v>-1.176926851272583</v>
      </c>
      <c r="AJ101" s="1">
        <v>5.919855460524559E-2</v>
      </c>
      <c r="AK101" s="1">
        <v>1.0897892061620951E-3</v>
      </c>
      <c r="AL101" s="1">
        <v>7.202882319688797E-2</v>
      </c>
      <c r="AM101" s="1">
        <v>1.0032681748270988E-3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89</v>
      </c>
      <c r="AV101">
        <f t="shared" si="64"/>
        <v>0.49931767781575509</v>
      </c>
      <c r="AW101">
        <f t="shared" si="65"/>
        <v>-1.7813300094779955E-5</v>
      </c>
      <c r="AX101">
        <f t="shared" si="66"/>
        <v>302.40580406188963</v>
      </c>
      <c r="AY101">
        <f t="shared" si="67"/>
        <v>302.86552276611326</v>
      </c>
      <c r="AZ101">
        <f t="shared" si="68"/>
        <v>1.5240049021540969E-2</v>
      </c>
      <c r="BA101">
        <f t="shared" si="69"/>
        <v>7.1116031835986845E-2</v>
      </c>
      <c r="BB101">
        <f t="shared" si="70"/>
        <v>4.0816895527771555</v>
      </c>
      <c r="BC101">
        <f t="shared" si="71"/>
        <v>40.992330769050383</v>
      </c>
      <c r="BD101">
        <f t="shared" si="72"/>
        <v>12.703197697150969</v>
      </c>
      <c r="BE101">
        <f t="shared" si="73"/>
        <v>29.485663414001465</v>
      </c>
      <c r="BF101">
        <f t="shared" si="74"/>
        <v>4.1361916776613858</v>
      </c>
      <c r="BG101">
        <f t="shared" si="75"/>
        <v>-1.353693357494895E-3</v>
      </c>
      <c r="BH101">
        <f t="shared" si="76"/>
        <v>2.816806381838469</v>
      </c>
      <c r="BI101">
        <f t="shared" si="77"/>
        <v>1.3193852958229169</v>
      </c>
      <c r="BJ101">
        <f t="shared" si="78"/>
        <v>-8.4600038149566868E-4</v>
      </c>
      <c r="BK101">
        <f t="shared" si="79"/>
        <v>-57.774931032725974</v>
      </c>
      <c r="BL101">
        <f t="shared" si="80"/>
        <v>-1.3812009473733819</v>
      </c>
      <c r="BM101">
        <f t="shared" si="81"/>
        <v>67.883483594858319</v>
      </c>
      <c r="BN101">
        <f t="shared" si="82"/>
        <v>420.49573032317431</v>
      </c>
      <c r="BO101">
        <f t="shared" si="83"/>
        <v>-1.3685027947152547E-3</v>
      </c>
    </row>
    <row r="102" spans="1:67" x14ac:dyDescent="0.25">
      <c r="A102" s="1">
        <v>85</v>
      </c>
      <c r="B102" s="1" t="s">
        <v>178</v>
      </c>
      <c r="C102" s="1" t="s">
        <v>83</v>
      </c>
      <c r="D102" s="1" t="s">
        <v>84</v>
      </c>
      <c r="E102" s="1" t="s">
        <v>85</v>
      </c>
      <c r="F102" s="1" t="s">
        <v>86</v>
      </c>
      <c r="G102" s="1" t="s">
        <v>87</v>
      </c>
      <c r="H102" s="1" t="s">
        <v>88</v>
      </c>
      <c r="I102" s="1">
        <v>533.50002466514707</v>
      </c>
      <c r="J102" s="1">
        <v>0</v>
      </c>
      <c r="K102">
        <f t="shared" si="56"/>
        <v>-0.85495183095782257</v>
      </c>
      <c r="L102">
        <f t="shared" si="57"/>
        <v>-1.3498062665783445E-3</v>
      </c>
      <c r="M102">
        <f t="shared" si="58"/>
        <v>-591.12312847126634</v>
      </c>
      <c r="N102">
        <f t="shared" si="59"/>
        <v>-1.7772968889374994E-2</v>
      </c>
      <c r="O102">
        <f t="shared" si="60"/>
        <v>1.2650673232195677</v>
      </c>
      <c r="P102">
        <f t="shared" si="61"/>
        <v>29.255781173706055</v>
      </c>
      <c r="Q102" s="1">
        <v>6</v>
      </c>
      <c r="R102">
        <f t="shared" si="62"/>
        <v>1.4200000166893005</v>
      </c>
      <c r="S102" s="1">
        <v>1</v>
      </c>
      <c r="T102">
        <f t="shared" si="63"/>
        <v>2.8400000333786011</v>
      </c>
      <c r="U102" s="1">
        <v>29.71504020690918</v>
      </c>
      <c r="V102" s="1">
        <v>29.255781173706055</v>
      </c>
      <c r="W102" s="1">
        <v>30.114017486572266</v>
      </c>
      <c r="X102" s="1">
        <v>418.35800170898438</v>
      </c>
      <c r="Y102" s="1">
        <v>420.085205078125</v>
      </c>
      <c r="Z102" s="1">
        <v>28.321516036987305</v>
      </c>
      <c r="AA102" s="1">
        <v>28.286928176879883</v>
      </c>
      <c r="AB102" s="1">
        <v>67.286087036132813</v>
      </c>
      <c r="AC102" s="1">
        <v>67.203361511230469</v>
      </c>
      <c r="AD102" s="1">
        <v>299.58880615234375</v>
      </c>
      <c r="AE102" s="1">
        <v>8.8466905057430267E-2</v>
      </c>
      <c r="AF102" s="1">
        <v>0.11110365390777588</v>
      </c>
      <c r="AG102" s="1">
        <v>99.573089599609375</v>
      </c>
      <c r="AH102" s="1">
        <v>9.5323848724365234</v>
      </c>
      <c r="AI102" s="1">
        <v>-1.176926851272583</v>
      </c>
      <c r="AJ102" s="1">
        <v>5.919855460524559E-2</v>
      </c>
      <c r="AK102" s="1">
        <v>1.0897892061620951E-3</v>
      </c>
      <c r="AL102" s="1">
        <v>7.202882319688797E-2</v>
      </c>
      <c r="AM102" s="1">
        <v>1.0032681748270988E-3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89</v>
      </c>
      <c r="AV102">
        <f t="shared" si="64"/>
        <v>0.4993146769205728</v>
      </c>
      <c r="AW102">
        <f t="shared" si="65"/>
        <v>-1.7772968889374993E-5</v>
      </c>
      <c r="AX102">
        <f t="shared" si="66"/>
        <v>302.40578117370603</v>
      </c>
      <c r="AY102">
        <f t="shared" si="67"/>
        <v>302.86504020690916</v>
      </c>
      <c r="AZ102">
        <f t="shared" si="68"/>
        <v>1.4154704492806536E-2</v>
      </c>
      <c r="BA102">
        <f t="shared" si="69"/>
        <v>7.1021449282943225E-2</v>
      </c>
      <c r="BB102">
        <f t="shared" si="70"/>
        <v>4.0816841570737434</v>
      </c>
      <c r="BC102">
        <f t="shared" si="71"/>
        <v>40.991839999004668</v>
      </c>
      <c r="BD102">
        <f t="shared" si="72"/>
        <v>12.704911822124785</v>
      </c>
      <c r="BE102">
        <f t="shared" si="73"/>
        <v>29.485410690307617</v>
      </c>
      <c r="BF102">
        <f t="shared" si="74"/>
        <v>4.1361314074998186</v>
      </c>
      <c r="BG102">
        <f t="shared" si="75"/>
        <v>-1.3504481128121257E-3</v>
      </c>
      <c r="BH102">
        <f t="shared" si="76"/>
        <v>2.8166168338541757</v>
      </c>
      <c r="BI102">
        <f t="shared" si="77"/>
        <v>1.3195145736456428</v>
      </c>
      <c r="BJ102">
        <f t="shared" si="78"/>
        <v>-8.4397238115764875E-4</v>
      </c>
      <c r="BK102">
        <f t="shared" si="79"/>
        <v>-58.859956235670808</v>
      </c>
      <c r="BL102">
        <f t="shared" si="80"/>
        <v>-1.4071505526154693</v>
      </c>
      <c r="BM102">
        <f t="shared" si="81"/>
        <v>67.87884687621937</v>
      </c>
      <c r="BN102">
        <f t="shared" si="82"/>
        <v>420.49160823243062</v>
      </c>
      <c r="BO102">
        <f t="shared" si="83"/>
        <v>-1.3801261020184514E-3</v>
      </c>
    </row>
    <row r="103" spans="1:67" x14ac:dyDescent="0.25">
      <c r="A103" s="1">
        <v>86</v>
      </c>
      <c r="B103" s="1" t="s">
        <v>179</v>
      </c>
      <c r="C103" s="1" t="s">
        <v>83</v>
      </c>
      <c r="D103" s="1" t="s">
        <v>84</v>
      </c>
      <c r="E103" s="1" t="s">
        <v>85</v>
      </c>
      <c r="F103" s="1" t="s">
        <v>86</v>
      </c>
      <c r="G103" s="1" t="s">
        <v>87</v>
      </c>
      <c r="H103" s="1" t="s">
        <v>88</v>
      </c>
      <c r="I103" s="1">
        <v>539.00002454221249</v>
      </c>
      <c r="J103" s="1">
        <v>0</v>
      </c>
      <c r="K103">
        <f t="shared" si="56"/>
        <v>-0.86576380167943301</v>
      </c>
      <c r="L103">
        <f t="shared" si="57"/>
        <v>-1.3822340065821909E-3</v>
      </c>
      <c r="M103">
        <f t="shared" si="58"/>
        <v>-579.97921469578841</v>
      </c>
      <c r="N103">
        <f t="shared" si="59"/>
        <v>-1.820728446955756E-2</v>
      </c>
      <c r="O103">
        <f t="shared" si="60"/>
        <v>1.2655614203623942</v>
      </c>
      <c r="P103">
        <f t="shared" si="61"/>
        <v>29.257246017456055</v>
      </c>
      <c r="Q103" s="1">
        <v>6</v>
      </c>
      <c r="R103">
        <f t="shared" si="62"/>
        <v>1.4200000166893005</v>
      </c>
      <c r="S103" s="1">
        <v>1</v>
      </c>
      <c r="T103">
        <f t="shared" si="63"/>
        <v>2.8400000333786011</v>
      </c>
      <c r="U103" s="1">
        <v>29.714794158935547</v>
      </c>
      <c r="V103" s="1">
        <v>29.257246017456055</v>
      </c>
      <c r="W103" s="1">
        <v>30.114536285400391</v>
      </c>
      <c r="X103" s="1">
        <v>418.3314208984375</v>
      </c>
      <c r="Y103" s="1">
        <v>420.08062744140625</v>
      </c>
      <c r="Z103" s="1">
        <v>28.320871353149414</v>
      </c>
      <c r="AA103" s="1">
        <v>28.285438537597656</v>
      </c>
      <c r="AB103" s="1">
        <v>67.284645080566406</v>
      </c>
      <c r="AC103" s="1">
        <v>67.200965881347656</v>
      </c>
      <c r="AD103" s="1">
        <v>299.59149169921875</v>
      </c>
      <c r="AE103" s="1">
        <v>0.12409409135580063</v>
      </c>
      <c r="AF103" s="1">
        <v>0.10686542838811874</v>
      </c>
      <c r="AG103" s="1">
        <v>99.573074340820313</v>
      </c>
      <c r="AH103" s="1">
        <v>9.5323848724365234</v>
      </c>
      <c r="AI103" s="1">
        <v>-1.176926851272583</v>
      </c>
      <c r="AJ103" s="1">
        <v>5.919855460524559E-2</v>
      </c>
      <c r="AK103" s="1">
        <v>1.0897892061620951E-3</v>
      </c>
      <c r="AL103" s="1">
        <v>7.202882319688797E-2</v>
      </c>
      <c r="AM103" s="1">
        <v>1.0032681748270988E-3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89</v>
      </c>
      <c r="AV103">
        <f t="shared" si="64"/>
        <v>0.49931915283203121</v>
      </c>
      <c r="AW103">
        <f t="shared" si="65"/>
        <v>-1.820728446955756E-5</v>
      </c>
      <c r="AX103">
        <f t="shared" si="66"/>
        <v>302.40724601745603</v>
      </c>
      <c r="AY103">
        <f t="shared" si="67"/>
        <v>302.86479415893552</v>
      </c>
      <c r="AZ103">
        <f t="shared" si="68"/>
        <v>1.9855054173133047E-2</v>
      </c>
      <c r="BA103">
        <f t="shared" si="69"/>
        <v>7.1071625139694131E-2</v>
      </c>
      <c r="BB103">
        <f t="shared" si="70"/>
        <v>4.0820294946293094</v>
      </c>
      <c r="BC103">
        <f t="shared" si="71"/>
        <v>40.995314462796173</v>
      </c>
      <c r="BD103">
        <f t="shared" si="72"/>
        <v>12.709875925198517</v>
      </c>
      <c r="BE103">
        <f t="shared" si="73"/>
        <v>29.486020088195801</v>
      </c>
      <c r="BF103">
        <f t="shared" si="74"/>
        <v>4.1362767394940132</v>
      </c>
      <c r="BG103">
        <f t="shared" si="75"/>
        <v>-1.3829070703702694E-3</v>
      </c>
      <c r="BH103">
        <f t="shared" si="76"/>
        <v>2.8164680742669153</v>
      </c>
      <c r="BI103">
        <f t="shared" si="77"/>
        <v>1.3198086652270979</v>
      </c>
      <c r="BJ103">
        <f t="shared" si="78"/>
        <v>-8.6425642319577431E-4</v>
      </c>
      <c r="BK103">
        <f t="shared" si="79"/>
        <v>-57.750313461034324</v>
      </c>
      <c r="BL103">
        <f t="shared" si="80"/>
        <v>-1.3806378509484709</v>
      </c>
      <c r="BM103">
        <f t="shared" si="81"/>
        <v>67.868619727661866</v>
      </c>
      <c r="BN103">
        <f t="shared" si="82"/>
        <v>420.49217008877616</v>
      </c>
      <c r="BO103">
        <f t="shared" si="83"/>
        <v>-1.3973671428352879E-3</v>
      </c>
    </row>
    <row r="104" spans="1:67" x14ac:dyDescent="0.25">
      <c r="A104" s="1">
        <v>87</v>
      </c>
      <c r="B104" s="1" t="s">
        <v>180</v>
      </c>
      <c r="C104" s="1" t="s">
        <v>83</v>
      </c>
      <c r="D104" s="1" t="s">
        <v>84</v>
      </c>
      <c r="E104" s="1" t="s">
        <v>85</v>
      </c>
      <c r="F104" s="1" t="s">
        <v>86</v>
      </c>
      <c r="G104" s="1" t="s">
        <v>87</v>
      </c>
      <c r="H104" s="1" t="s">
        <v>88</v>
      </c>
      <c r="I104" s="1">
        <v>544.00002443045378</v>
      </c>
      <c r="J104" s="1">
        <v>0</v>
      </c>
      <c r="K104">
        <f t="shared" si="56"/>
        <v>-0.86184355310277538</v>
      </c>
      <c r="L104">
        <f t="shared" si="57"/>
        <v>-1.4527209427949766E-3</v>
      </c>
      <c r="M104">
        <f t="shared" si="58"/>
        <v>-527.59308554719473</v>
      </c>
      <c r="N104">
        <f t="shared" si="59"/>
        <v>-1.9146389097400615E-2</v>
      </c>
      <c r="O104">
        <f t="shared" si="60"/>
        <v>1.2662321477646019</v>
      </c>
      <c r="P104">
        <f t="shared" si="61"/>
        <v>29.259328842163086</v>
      </c>
      <c r="Q104" s="1">
        <v>6</v>
      </c>
      <c r="R104">
        <f t="shared" si="62"/>
        <v>1.4200000166893005</v>
      </c>
      <c r="S104" s="1">
        <v>1</v>
      </c>
      <c r="T104">
        <f t="shared" si="63"/>
        <v>2.8400000333786011</v>
      </c>
      <c r="U104" s="1">
        <v>29.71467399597168</v>
      </c>
      <c r="V104" s="1">
        <v>29.259328842163086</v>
      </c>
      <c r="W104" s="1">
        <v>30.114742279052734</v>
      </c>
      <c r="X104" s="1">
        <v>418.33447265625</v>
      </c>
      <c r="Y104" s="1">
        <v>420.07659912109375</v>
      </c>
      <c r="Z104" s="1">
        <v>28.32086181640625</v>
      </c>
      <c r="AA104" s="1">
        <v>28.283601760864258</v>
      </c>
      <c r="AB104" s="1">
        <v>67.285453796386719</v>
      </c>
      <c r="AC104" s="1">
        <v>67.197135925292969</v>
      </c>
      <c r="AD104" s="1">
        <v>299.5947265625</v>
      </c>
      <c r="AE104" s="1">
        <v>0.13801343739032745</v>
      </c>
      <c r="AF104" s="1">
        <v>0.15995393693447113</v>
      </c>
      <c r="AG104" s="1">
        <v>99.573188781738281</v>
      </c>
      <c r="AH104" s="1">
        <v>9.5323848724365234</v>
      </c>
      <c r="AI104" s="1">
        <v>-1.176926851272583</v>
      </c>
      <c r="AJ104" s="1">
        <v>5.919855460524559E-2</v>
      </c>
      <c r="AK104" s="1">
        <v>1.0897892061620951E-3</v>
      </c>
      <c r="AL104" s="1">
        <v>7.202882319688797E-2</v>
      </c>
      <c r="AM104" s="1">
        <v>1.0032681748270988E-3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89</v>
      </c>
      <c r="AV104">
        <f t="shared" si="64"/>
        <v>0.49932454427083323</v>
      </c>
      <c r="AW104">
        <f t="shared" si="65"/>
        <v>-1.9146389097400613E-5</v>
      </c>
      <c r="AX104">
        <f t="shared" si="66"/>
        <v>302.40932884216306</v>
      </c>
      <c r="AY104">
        <f t="shared" si="67"/>
        <v>302.86467399597166</v>
      </c>
      <c r="AZ104">
        <f t="shared" si="68"/>
        <v>2.2082149488877878E-2</v>
      </c>
      <c r="BA104">
        <f t="shared" si="69"/>
        <v>7.1267889141497898E-2</v>
      </c>
      <c r="BB104">
        <f t="shared" si="70"/>
        <v>4.0825205653266439</v>
      </c>
      <c r="BC104">
        <f t="shared" si="71"/>
        <v>41.000199102545743</v>
      </c>
      <c r="BD104">
        <f t="shared" si="72"/>
        <v>12.716597341681485</v>
      </c>
      <c r="BE104">
        <f t="shared" si="73"/>
        <v>29.487001419067383</v>
      </c>
      <c r="BF104">
        <f t="shared" si="74"/>
        <v>4.1365107811225101</v>
      </c>
      <c r="BG104">
        <f t="shared" si="75"/>
        <v>-1.4534644210270954E-3</v>
      </c>
      <c r="BH104">
        <f t="shared" si="76"/>
        <v>2.816288417562042</v>
      </c>
      <c r="BI104">
        <f t="shared" si="77"/>
        <v>1.3202223635604682</v>
      </c>
      <c r="BJ104">
        <f t="shared" si="78"/>
        <v>-9.0834843700031962E-4</v>
      </c>
      <c r="BK104">
        <f t="shared" si="79"/>
        <v>-52.534125907130623</v>
      </c>
      <c r="BL104">
        <f t="shared" si="80"/>
        <v>-1.2559449553987359</v>
      </c>
      <c r="BM104">
        <f t="shared" si="81"/>
        <v>67.854608656294573</v>
      </c>
      <c r="BN104">
        <f t="shared" si="82"/>
        <v>420.48627827004242</v>
      </c>
      <c r="BO104">
        <f t="shared" si="83"/>
        <v>-1.390772066554393E-3</v>
      </c>
    </row>
    <row r="105" spans="1:67" x14ac:dyDescent="0.25">
      <c r="A105" s="1">
        <v>88</v>
      </c>
      <c r="B105" s="1" t="s">
        <v>181</v>
      </c>
      <c r="C105" s="1" t="s">
        <v>83</v>
      </c>
      <c r="D105" s="1" t="s">
        <v>84</v>
      </c>
      <c r="E105" s="1" t="s">
        <v>85</v>
      </c>
      <c r="F105" s="1" t="s">
        <v>86</v>
      </c>
      <c r="G105" s="1" t="s">
        <v>87</v>
      </c>
      <c r="H105" s="1" t="s">
        <v>88</v>
      </c>
      <c r="I105" s="1">
        <v>549.00002431869507</v>
      </c>
      <c r="J105" s="1">
        <v>0</v>
      </c>
      <c r="K105">
        <f t="shared" si="56"/>
        <v>-0.85568493156278602</v>
      </c>
      <c r="L105">
        <f t="shared" si="57"/>
        <v>-1.4724191320069236E-3</v>
      </c>
      <c r="M105">
        <f t="shared" si="58"/>
        <v>-508.39678686753996</v>
      </c>
      <c r="N105">
        <f t="shared" si="59"/>
        <v>-1.9405106942372522E-2</v>
      </c>
      <c r="O105">
        <f t="shared" si="60"/>
        <v>1.266169463156507</v>
      </c>
      <c r="P105">
        <f t="shared" si="61"/>
        <v>29.258527755737305</v>
      </c>
      <c r="Q105" s="1">
        <v>6</v>
      </c>
      <c r="R105">
        <f t="shared" si="62"/>
        <v>1.4200000166893005</v>
      </c>
      <c r="S105" s="1">
        <v>1</v>
      </c>
      <c r="T105">
        <f t="shared" si="63"/>
        <v>2.8400000333786011</v>
      </c>
      <c r="U105" s="1">
        <v>29.714530944824219</v>
      </c>
      <c r="V105" s="1">
        <v>29.258527755737305</v>
      </c>
      <c r="W105" s="1">
        <v>30.114971160888672</v>
      </c>
      <c r="X105" s="1">
        <v>418.35733032226563</v>
      </c>
      <c r="Y105" s="1">
        <v>420.08734130859375</v>
      </c>
      <c r="Z105" s="1">
        <v>28.320041656494141</v>
      </c>
      <c r="AA105" s="1">
        <v>28.282278060913086</v>
      </c>
      <c r="AB105" s="1">
        <v>67.283882141113281</v>
      </c>
      <c r="AC105" s="1">
        <v>67.195030212402344</v>
      </c>
      <c r="AD105" s="1">
        <v>299.59466552734375</v>
      </c>
      <c r="AE105" s="1">
        <v>0.14662235975265503</v>
      </c>
      <c r="AF105" s="1">
        <v>0.16021716594696045</v>
      </c>
      <c r="AG105" s="1">
        <v>99.573387145996094</v>
      </c>
      <c r="AH105" s="1">
        <v>9.5323848724365234</v>
      </c>
      <c r="AI105" s="1">
        <v>-1.176926851272583</v>
      </c>
      <c r="AJ105" s="1">
        <v>5.919855460524559E-2</v>
      </c>
      <c r="AK105" s="1">
        <v>1.0897892061620951E-3</v>
      </c>
      <c r="AL105" s="1">
        <v>7.202882319688797E-2</v>
      </c>
      <c r="AM105" s="1">
        <v>1.0032681748270988E-3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89</v>
      </c>
      <c r="AV105">
        <f t="shared" si="64"/>
        <v>0.49932444254557279</v>
      </c>
      <c r="AW105">
        <f t="shared" si="65"/>
        <v>-1.9405106942372521E-5</v>
      </c>
      <c r="AX105">
        <f t="shared" si="66"/>
        <v>302.40852775573728</v>
      </c>
      <c r="AY105">
        <f t="shared" si="67"/>
        <v>302.8645309448242</v>
      </c>
      <c r="AZ105">
        <f t="shared" si="68"/>
        <v>2.3459577036062385E-2</v>
      </c>
      <c r="BA105">
        <f t="shared" si="69"/>
        <v>7.1501046319722789E-2</v>
      </c>
      <c r="BB105">
        <f t="shared" si="70"/>
        <v>4.0823316858865173</v>
      </c>
      <c r="BC105">
        <f t="shared" si="71"/>
        <v>40.998220537591408</v>
      </c>
      <c r="BD105">
        <f t="shared" si="72"/>
        <v>12.715942476678322</v>
      </c>
      <c r="BE105">
        <f t="shared" si="73"/>
        <v>29.486529350280762</v>
      </c>
      <c r="BF105">
        <f t="shared" si="74"/>
        <v>4.1363981940585539</v>
      </c>
      <c r="BG105">
        <f t="shared" si="75"/>
        <v>-1.4731829146417722E-3</v>
      </c>
      <c r="BH105">
        <f t="shared" si="76"/>
        <v>2.8161622227300103</v>
      </c>
      <c r="BI105">
        <f t="shared" si="77"/>
        <v>1.3202359713285436</v>
      </c>
      <c r="BJ105">
        <f t="shared" si="78"/>
        <v>-9.2067067007857179E-4</v>
      </c>
      <c r="BK105">
        <f t="shared" si="79"/>
        <v>-50.622790082542025</v>
      </c>
      <c r="BL105">
        <f t="shared" si="80"/>
        <v>-1.2102168689107786</v>
      </c>
      <c r="BM105">
        <f t="shared" si="81"/>
        <v>67.85454470019701</v>
      </c>
      <c r="BN105">
        <f t="shared" si="82"/>
        <v>420.49409294381661</v>
      </c>
      <c r="BO105">
        <f t="shared" si="83"/>
        <v>-1.3808068273094604E-3</v>
      </c>
    </row>
    <row r="106" spans="1:67" x14ac:dyDescent="0.25">
      <c r="A106" s="1">
        <v>89</v>
      </c>
      <c r="B106" s="1" t="s">
        <v>182</v>
      </c>
      <c r="C106" s="1" t="s">
        <v>83</v>
      </c>
      <c r="D106" s="1" t="s">
        <v>84</v>
      </c>
      <c r="E106" s="1" t="s">
        <v>85</v>
      </c>
      <c r="F106" s="1" t="s">
        <v>86</v>
      </c>
      <c r="G106" s="1" t="s">
        <v>87</v>
      </c>
      <c r="H106" s="1" t="s">
        <v>88</v>
      </c>
      <c r="I106" s="1">
        <v>554.50002419576049</v>
      </c>
      <c r="J106" s="1">
        <v>0</v>
      </c>
      <c r="K106">
        <f t="shared" si="56"/>
        <v>-0.85559691611252586</v>
      </c>
      <c r="L106">
        <f t="shared" si="57"/>
        <v>-1.4996326940626557E-3</v>
      </c>
      <c r="M106">
        <f t="shared" si="58"/>
        <v>-491.59051898200585</v>
      </c>
      <c r="N106">
        <f t="shared" si="59"/>
        <v>-1.9757895345573262E-2</v>
      </c>
      <c r="O106">
        <f t="shared" si="60"/>
        <v>1.2658026248075682</v>
      </c>
      <c r="P106">
        <f t="shared" si="61"/>
        <v>29.25629997253418</v>
      </c>
      <c r="Q106" s="1">
        <v>6</v>
      </c>
      <c r="R106">
        <f t="shared" si="62"/>
        <v>1.4200000166893005</v>
      </c>
      <c r="S106" s="1">
        <v>1</v>
      </c>
      <c r="T106">
        <f t="shared" si="63"/>
        <v>2.8400000333786011</v>
      </c>
      <c r="U106" s="1">
        <v>29.714426040649414</v>
      </c>
      <c r="V106" s="1">
        <v>29.25629997253418</v>
      </c>
      <c r="W106" s="1">
        <v>30.115245819091797</v>
      </c>
      <c r="X106" s="1">
        <v>418.37371826171875</v>
      </c>
      <c r="Y106" s="1">
        <v>420.10385131835938</v>
      </c>
      <c r="Z106" s="1">
        <v>28.31878662109375</v>
      </c>
      <c r="AA106" s="1">
        <v>28.280336380004883</v>
      </c>
      <c r="AB106" s="1">
        <v>67.282295227050781</v>
      </c>
      <c r="AC106" s="1">
        <v>67.190742492675781</v>
      </c>
      <c r="AD106" s="1">
        <v>299.59451293945313</v>
      </c>
      <c r="AE106" s="1">
        <v>0.1114867627620697</v>
      </c>
      <c r="AF106" s="1">
        <v>0.11281543970108032</v>
      </c>
      <c r="AG106" s="1">
        <v>99.574623107910156</v>
      </c>
      <c r="AH106" s="1">
        <v>9.5323848724365234</v>
      </c>
      <c r="AI106" s="1">
        <v>-1.176926851272583</v>
      </c>
      <c r="AJ106" s="1">
        <v>5.919855460524559E-2</v>
      </c>
      <c r="AK106" s="1">
        <v>1.0897892061620951E-3</v>
      </c>
      <c r="AL106" s="1">
        <v>7.202882319688797E-2</v>
      </c>
      <c r="AM106" s="1">
        <v>1.0032681748270988E-3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89</v>
      </c>
      <c r="AV106">
        <f t="shared" si="64"/>
        <v>0.49932418823242181</v>
      </c>
      <c r="AW106">
        <f t="shared" si="65"/>
        <v>-1.9757895345573263E-5</v>
      </c>
      <c r="AX106">
        <f t="shared" si="66"/>
        <v>302.40629997253416</v>
      </c>
      <c r="AY106">
        <f t="shared" si="67"/>
        <v>302.86442604064939</v>
      </c>
      <c r="AZ106">
        <f t="shared" si="68"/>
        <v>1.7837881643223419E-2</v>
      </c>
      <c r="BA106">
        <f t="shared" si="69"/>
        <v>7.1899456496490127E-2</v>
      </c>
      <c r="BB106">
        <f t="shared" si="70"/>
        <v>4.0818064612114746</v>
      </c>
      <c r="BC106">
        <f t="shared" si="71"/>
        <v>40.992436966474621</v>
      </c>
      <c r="BD106">
        <f t="shared" si="72"/>
        <v>12.712100586469738</v>
      </c>
      <c r="BE106">
        <f t="shared" si="73"/>
        <v>29.485363006591797</v>
      </c>
      <c r="BF106">
        <f t="shared" si="74"/>
        <v>4.1361200358570729</v>
      </c>
      <c r="BG106">
        <f t="shared" si="75"/>
        <v>-1.5004249779800929E-3</v>
      </c>
      <c r="BH106">
        <f t="shared" si="76"/>
        <v>2.8160038364039064</v>
      </c>
      <c r="BI106">
        <f t="shared" si="77"/>
        <v>1.3201161994531665</v>
      </c>
      <c r="BJ106">
        <f t="shared" si="78"/>
        <v>-9.3769439728110199E-4</v>
      </c>
      <c r="BK106">
        <f t="shared" si="79"/>
        <v>-48.949940651055186</v>
      </c>
      <c r="BL106">
        <f t="shared" si="80"/>
        <v>-1.1701642759029911</v>
      </c>
      <c r="BM106">
        <f t="shared" si="81"/>
        <v>67.859543334913823</v>
      </c>
      <c r="BN106">
        <f t="shared" si="82"/>
        <v>420.51056111525253</v>
      </c>
      <c r="BO106">
        <f t="shared" si="83"/>
        <v>-1.3807124332899576E-3</v>
      </c>
    </row>
    <row r="107" spans="1:67" x14ac:dyDescent="0.25">
      <c r="A107" s="1">
        <v>90</v>
      </c>
      <c r="B107" s="1" t="s">
        <v>183</v>
      </c>
      <c r="C107" s="1" t="s">
        <v>83</v>
      </c>
      <c r="D107" s="1" t="s">
        <v>84</v>
      </c>
      <c r="E107" s="1" t="s">
        <v>85</v>
      </c>
      <c r="F107" s="1" t="s">
        <v>86</v>
      </c>
      <c r="G107" s="1" t="s">
        <v>87</v>
      </c>
      <c r="H107" s="1" t="s">
        <v>88</v>
      </c>
      <c r="I107" s="1">
        <v>559.50002408400178</v>
      </c>
      <c r="J107" s="1">
        <v>0</v>
      </c>
      <c r="K107">
        <f t="shared" si="56"/>
        <v>-0.85858389474020391</v>
      </c>
      <c r="L107">
        <f t="shared" si="57"/>
        <v>-1.4586923654350335E-3</v>
      </c>
      <c r="M107">
        <f t="shared" si="58"/>
        <v>-520.17491417310964</v>
      </c>
      <c r="N107">
        <f t="shared" si="59"/>
        <v>-1.920929186512205E-2</v>
      </c>
      <c r="O107">
        <f t="shared" si="60"/>
        <v>1.2652173829834901</v>
      </c>
      <c r="P107">
        <f t="shared" si="61"/>
        <v>29.253379821777344</v>
      </c>
      <c r="Q107" s="1">
        <v>6</v>
      </c>
      <c r="R107">
        <f t="shared" si="62"/>
        <v>1.4200000166893005</v>
      </c>
      <c r="S107" s="1">
        <v>1</v>
      </c>
      <c r="T107">
        <f t="shared" si="63"/>
        <v>2.8400000333786011</v>
      </c>
      <c r="U107" s="1">
        <v>29.713573455810547</v>
      </c>
      <c r="V107" s="1">
        <v>29.253379821777344</v>
      </c>
      <c r="W107" s="1">
        <v>30.114994049072266</v>
      </c>
      <c r="X107" s="1">
        <v>418.37884521484375</v>
      </c>
      <c r="Y107" s="1">
        <v>420.11456298828125</v>
      </c>
      <c r="Z107" s="1">
        <v>28.316732406616211</v>
      </c>
      <c r="AA107" s="1">
        <v>28.279348373413086</v>
      </c>
      <c r="AB107" s="1">
        <v>67.280754089355469</v>
      </c>
      <c r="AC107" s="1">
        <v>67.192062377929688</v>
      </c>
      <c r="AD107" s="1">
        <v>299.58349609375</v>
      </c>
      <c r="AE107" s="1">
        <v>0.11969573795795441</v>
      </c>
      <c r="AF107" s="1">
        <v>9.0954214334487915E-2</v>
      </c>
      <c r="AG107" s="1">
        <v>99.574455261230469</v>
      </c>
      <c r="AH107" s="1">
        <v>9.5323848724365234</v>
      </c>
      <c r="AI107" s="1">
        <v>-1.176926851272583</v>
      </c>
      <c r="AJ107" s="1">
        <v>5.919855460524559E-2</v>
      </c>
      <c r="AK107" s="1">
        <v>1.0897892061620951E-3</v>
      </c>
      <c r="AL107" s="1">
        <v>7.202882319688797E-2</v>
      </c>
      <c r="AM107" s="1">
        <v>1.0032681748270988E-3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89</v>
      </c>
      <c r="AV107">
        <f t="shared" si="64"/>
        <v>0.49930582682291658</v>
      </c>
      <c r="AW107">
        <f t="shared" si="65"/>
        <v>-1.9209291865122049E-5</v>
      </c>
      <c r="AX107">
        <f t="shared" si="66"/>
        <v>302.40337982177732</v>
      </c>
      <c r="AY107">
        <f t="shared" si="67"/>
        <v>302.86357345581052</v>
      </c>
      <c r="AZ107">
        <f t="shared" si="68"/>
        <v>1.9151317645207389E-2</v>
      </c>
      <c r="BA107">
        <f t="shared" si="69"/>
        <v>7.1919094911508663E-2</v>
      </c>
      <c r="BB107">
        <f t="shared" si="70"/>
        <v>4.0811180924086621</v>
      </c>
      <c r="BC107">
        <f t="shared" si="71"/>
        <v>40.985592958575332</v>
      </c>
      <c r="BD107">
        <f t="shared" si="72"/>
        <v>12.706244585162246</v>
      </c>
      <c r="BE107">
        <f t="shared" si="73"/>
        <v>29.483476638793945</v>
      </c>
      <c r="BF107">
        <f t="shared" si="74"/>
        <v>4.1356701955353445</v>
      </c>
      <c r="BG107">
        <f t="shared" si="75"/>
        <v>-1.4594419699541696E-3</v>
      </c>
      <c r="BH107">
        <f t="shared" si="76"/>
        <v>2.815900709425172</v>
      </c>
      <c r="BI107">
        <f t="shared" si="77"/>
        <v>1.3197694861101725</v>
      </c>
      <c r="BJ107">
        <f t="shared" si="78"/>
        <v>-9.1208385430860666E-4</v>
      </c>
      <c r="BK107">
        <f t="shared" si="79"/>
        <v>-51.796133719344702</v>
      </c>
      <c r="BL107">
        <f t="shared" si="80"/>
        <v>-1.2381739649135168</v>
      </c>
      <c r="BM107">
        <f t="shared" si="81"/>
        <v>67.869578510878071</v>
      </c>
      <c r="BN107">
        <f t="shared" si="82"/>
        <v>420.52269265175886</v>
      </c>
      <c r="BO107">
        <f t="shared" si="83"/>
        <v>-1.3856975633060886E-3</v>
      </c>
    </row>
    <row r="108" spans="1:67" x14ac:dyDescent="0.25">
      <c r="A108" s="1">
        <v>91</v>
      </c>
      <c r="B108" s="1" t="s">
        <v>184</v>
      </c>
      <c r="C108" s="1" t="s">
        <v>83</v>
      </c>
      <c r="D108" s="1" t="s">
        <v>84</v>
      </c>
      <c r="E108" s="1" t="s">
        <v>85</v>
      </c>
      <c r="F108" s="1" t="s">
        <v>86</v>
      </c>
      <c r="G108" s="1" t="s">
        <v>87</v>
      </c>
      <c r="H108" s="1" t="s">
        <v>88</v>
      </c>
      <c r="I108" s="1">
        <v>564.50002397224307</v>
      </c>
      <c r="J108" s="1">
        <v>0</v>
      </c>
      <c r="K108">
        <f t="shared" si="56"/>
        <v>-0.86622715504279935</v>
      </c>
      <c r="L108">
        <f t="shared" si="57"/>
        <v>-1.4165130455948206E-3</v>
      </c>
      <c r="M108">
        <f t="shared" si="58"/>
        <v>-556.45707183795935</v>
      </c>
      <c r="N108">
        <f t="shared" si="59"/>
        <v>-1.8650369151393686E-2</v>
      </c>
      <c r="O108">
        <f t="shared" si="60"/>
        <v>1.265001738649798</v>
      </c>
      <c r="P108">
        <f t="shared" si="61"/>
        <v>29.251853942871094</v>
      </c>
      <c r="Q108" s="1">
        <v>6</v>
      </c>
      <c r="R108">
        <f t="shared" si="62"/>
        <v>1.4200000166893005</v>
      </c>
      <c r="S108" s="1">
        <v>1</v>
      </c>
      <c r="T108">
        <f t="shared" si="63"/>
        <v>2.8400000333786011</v>
      </c>
      <c r="U108" s="1">
        <v>29.712793350219727</v>
      </c>
      <c r="V108" s="1">
        <v>29.251853942871094</v>
      </c>
      <c r="W108" s="1">
        <v>30.114362716674805</v>
      </c>
      <c r="X108" s="1">
        <v>418.372314453125</v>
      </c>
      <c r="Y108" s="1">
        <v>420.12289428710938</v>
      </c>
      <c r="Z108" s="1">
        <v>28.314250946044922</v>
      </c>
      <c r="AA108" s="1">
        <v>28.2779541015625</v>
      </c>
      <c r="AB108" s="1">
        <v>67.27777099609375</v>
      </c>
      <c r="AC108" s="1">
        <v>67.191062927246094</v>
      </c>
      <c r="AD108" s="1">
        <v>299.579345703125</v>
      </c>
      <c r="AE108" s="1">
        <v>0.13075961172580719</v>
      </c>
      <c r="AF108" s="1">
        <v>8.8817328214645386E-2</v>
      </c>
      <c r="AG108" s="1">
        <v>99.574272155761719</v>
      </c>
      <c r="AH108" s="1">
        <v>9.5323848724365234</v>
      </c>
      <c r="AI108" s="1">
        <v>-1.176926851272583</v>
      </c>
      <c r="AJ108" s="1">
        <v>5.919855460524559E-2</v>
      </c>
      <c r="AK108" s="1">
        <v>1.0897892061620951E-3</v>
      </c>
      <c r="AL108" s="1">
        <v>7.202882319688797E-2</v>
      </c>
      <c r="AM108" s="1">
        <v>1.0032681748270988E-3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89</v>
      </c>
      <c r="AV108">
        <f t="shared" si="64"/>
        <v>0.49929890950520828</v>
      </c>
      <c r="AW108">
        <f t="shared" si="65"/>
        <v>-1.8650369151393687E-5</v>
      </c>
      <c r="AX108">
        <f t="shared" si="66"/>
        <v>302.40185394287107</v>
      </c>
      <c r="AY108">
        <f t="shared" si="67"/>
        <v>302.8627933502197</v>
      </c>
      <c r="AZ108">
        <f t="shared" si="68"/>
        <v>2.0921537408496338E-2</v>
      </c>
      <c r="BA108">
        <f t="shared" si="69"/>
        <v>7.1760617603928559E-2</v>
      </c>
      <c r="BB108">
        <f t="shared" si="70"/>
        <v>4.0807584363669207</v>
      </c>
      <c r="BC108">
        <f t="shared" si="71"/>
        <v>40.982056388858012</v>
      </c>
      <c r="BD108">
        <f t="shared" si="72"/>
        <v>12.704102287295512</v>
      </c>
      <c r="BE108">
        <f t="shared" si="73"/>
        <v>29.48232364654541</v>
      </c>
      <c r="BF108">
        <f t="shared" si="74"/>
        <v>4.135395263579805</v>
      </c>
      <c r="BG108">
        <f t="shared" si="75"/>
        <v>-1.4172199154804405E-3</v>
      </c>
      <c r="BH108">
        <f t="shared" si="76"/>
        <v>2.8157566977171227</v>
      </c>
      <c r="BI108">
        <f t="shared" si="77"/>
        <v>1.3196385658626824</v>
      </c>
      <c r="BJ108">
        <f t="shared" si="78"/>
        <v>-8.8569891219987269E-4</v>
      </c>
      <c r="BK108">
        <f t="shared" si="79"/>
        <v>-55.408807914191215</v>
      </c>
      <c r="BL108">
        <f t="shared" si="80"/>
        <v>-1.3245102311841164</v>
      </c>
      <c r="BM108">
        <f t="shared" si="81"/>
        <v>67.872782962262107</v>
      </c>
      <c r="BN108">
        <f t="shared" si="82"/>
        <v>420.53465719047688</v>
      </c>
      <c r="BO108">
        <f t="shared" si="83"/>
        <v>-1.3980595103154098E-3</v>
      </c>
    </row>
    <row r="109" spans="1:67" x14ac:dyDescent="0.25">
      <c r="A109" s="1">
        <v>92</v>
      </c>
      <c r="B109" s="1" t="s">
        <v>185</v>
      </c>
      <c r="C109" s="1" t="s">
        <v>83</v>
      </c>
      <c r="D109" s="1" t="s">
        <v>84</v>
      </c>
      <c r="E109" s="1" t="s">
        <v>85</v>
      </c>
      <c r="F109" s="1" t="s">
        <v>86</v>
      </c>
      <c r="G109" s="1" t="s">
        <v>87</v>
      </c>
      <c r="H109" s="1" t="s">
        <v>88</v>
      </c>
      <c r="I109" s="1">
        <v>569.50002386048436</v>
      </c>
      <c r="J109" s="1">
        <v>0</v>
      </c>
      <c r="K109">
        <f t="shared" si="56"/>
        <v>-0.84763071517699684</v>
      </c>
      <c r="L109">
        <f t="shared" si="57"/>
        <v>-1.3740450170784298E-3</v>
      </c>
      <c r="M109">
        <f t="shared" si="58"/>
        <v>-564.97372732883002</v>
      </c>
      <c r="N109">
        <f t="shared" si="59"/>
        <v>-1.8085499190878627E-2</v>
      </c>
      <c r="O109">
        <f t="shared" si="60"/>
        <v>1.2646194265999791</v>
      </c>
      <c r="P109">
        <f t="shared" si="61"/>
        <v>29.249561309814453</v>
      </c>
      <c r="Q109" s="1">
        <v>6</v>
      </c>
      <c r="R109">
        <f t="shared" si="62"/>
        <v>1.4200000166893005</v>
      </c>
      <c r="S109" s="1">
        <v>1</v>
      </c>
      <c r="T109">
        <f t="shared" si="63"/>
        <v>2.8400000333786011</v>
      </c>
      <c r="U109" s="1">
        <v>29.711751937866211</v>
      </c>
      <c r="V109" s="1">
        <v>29.249561309814453</v>
      </c>
      <c r="W109" s="1">
        <v>30.113910675048828</v>
      </c>
      <c r="X109" s="1">
        <v>418.39920043945313</v>
      </c>
      <c r="Y109" s="1">
        <v>420.11209106445313</v>
      </c>
      <c r="Z109" s="1">
        <v>28.31169319152832</v>
      </c>
      <c r="AA109" s="1">
        <v>28.276494979858398</v>
      </c>
      <c r="AB109" s="1">
        <v>67.275588989257813</v>
      </c>
      <c r="AC109" s="1">
        <v>67.191375732421875</v>
      </c>
      <c r="AD109" s="1">
        <v>299.57382202148438</v>
      </c>
      <c r="AE109" s="1">
        <v>0.13038448989391327</v>
      </c>
      <c r="AF109" s="1">
        <v>6.9882780313491821E-2</v>
      </c>
      <c r="AG109" s="1">
        <v>99.573822021484375</v>
      </c>
      <c r="AH109" s="1">
        <v>9.5323848724365234</v>
      </c>
      <c r="AI109" s="1">
        <v>-1.176926851272583</v>
      </c>
      <c r="AJ109" s="1">
        <v>5.919855460524559E-2</v>
      </c>
      <c r="AK109" s="1">
        <v>1.0897892061620951E-3</v>
      </c>
      <c r="AL109" s="1">
        <v>7.202882319688797E-2</v>
      </c>
      <c r="AM109" s="1">
        <v>1.0032681748270988E-3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89</v>
      </c>
      <c r="AV109">
        <f t="shared" si="64"/>
        <v>0.49928970336914058</v>
      </c>
      <c r="AW109">
        <f t="shared" si="65"/>
        <v>-1.8085499190878626E-5</v>
      </c>
      <c r="AX109">
        <f t="shared" si="66"/>
        <v>302.39956130981443</v>
      </c>
      <c r="AY109">
        <f t="shared" si="67"/>
        <v>302.86175193786619</v>
      </c>
      <c r="AZ109">
        <f t="shared" si="68"/>
        <v>2.0861517916734851E-2</v>
      </c>
      <c r="BA109">
        <f t="shared" si="69"/>
        <v>7.16464766267189E-2</v>
      </c>
      <c r="BB109">
        <f t="shared" si="70"/>
        <v>4.0802181051157955</v>
      </c>
      <c r="BC109">
        <f t="shared" si="71"/>
        <v>40.976815213896622</v>
      </c>
      <c r="BD109">
        <f t="shared" si="72"/>
        <v>12.700320234038223</v>
      </c>
      <c r="BE109">
        <f t="shared" si="73"/>
        <v>29.480656623840332</v>
      </c>
      <c r="BF109">
        <f t="shared" si="74"/>
        <v>4.134997788807846</v>
      </c>
      <c r="BG109">
        <f t="shared" si="75"/>
        <v>-1.3747101274933623E-3</v>
      </c>
      <c r="BH109">
        <f t="shared" si="76"/>
        <v>2.8155986785158165</v>
      </c>
      <c r="BI109">
        <f t="shared" si="77"/>
        <v>1.3193991102920295</v>
      </c>
      <c r="BJ109">
        <f t="shared" si="78"/>
        <v>-8.5913404890414278E-4</v>
      </c>
      <c r="BK109">
        <f t="shared" si="79"/>
        <v>-56.256593371855558</v>
      </c>
      <c r="BL109">
        <f t="shared" si="80"/>
        <v>-1.3448166319072983</v>
      </c>
      <c r="BM109">
        <f t="shared" si="81"/>
        <v>67.878831342053743</v>
      </c>
      <c r="BN109">
        <f t="shared" si="82"/>
        <v>420.51501411094608</v>
      </c>
      <c r="BO109">
        <f t="shared" si="83"/>
        <v>-1.368231345496353E-3</v>
      </c>
    </row>
    <row r="110" spans="1:67" x14ac:dyDescent="0.25">
      <c r="A110" s="1">
        <v>93</v>
      </c>
      <c r="B110" s="1" t="s">
        <v>186</v>
      </c>
      <c r="C110" s="1" t="s">
        <v>83</v>
      </c>
      <c r="D110" s="1" t="s">
        <v>84</v>
      </c>
      <c r="E110" s="1" t="s">
        <v>85</v>
      </c>
      <c r="F110" s="1" t="s">
        <v>86</v>
      </c>
      <c r="G110" s="1" t="s">
        <v>87</v>
      </c>
      <c r="H110" s="1" t="s">
        <v>88</v>
      </c>
      <c r="I110" s="1">
        <v>575.00002373754978</v>
      </c>
      <c r="J110" s="1">
        <v>0</v>
      </c>
      <c r="K110">
        <f t="shared" si="56"/>
        <v>-0.84693586683385447</v>
      </c>
      <c r="L110">
        <f t="shared" si="57"/>
        <v>-1.3961694765914578E-3</v>
      </c>
      <c r="M110">
        <f t="shared" si="58"/>
        <v>-548.70227206546008</v>
      </c>
      <c r="N110">
        <f t="shared" si="59"/>
        <v>-1.8369433768163197E-2</v>
      </c>
      <c r="O110">
        <f t="shared" si="60"/>
        <v>1.2641198436496039</v>
      </c>
      <c r="P110">
        <f t="shared" si="61"/>
        <v>29.246910095214844</v>
      </c>
      <c r="Q110" s="1">
        <v>6</v>
      </c>
      <c r="R110">
        <f t="shared" si="62"/>
        <v>1.4200000166893005</v>
      </c>
      <c r="S110" s="1">
        <v>1</v>
      </c>
      <c r="T110">
        <f t="shared" si="63"/>
        <v>2.8400000333786011</v>
      </c>
      <c r="U110" s="1">
        <v>29.711742401123047</v>
      </c>
      <c r="V110" s="1">
        <v>29.246910095214844</v>
      </c>
      <c r="W110" s="1">
        <v>30.114459991455078</v>
      </c>
      <c r="X110" s="1">
        <v>418.40695190429688</v>
      </c>
      <c r="Y110" s="1">
        <v>420.11862182617188</v>
      </c>
      <c r="Z110" s="1">
        <v>28.310861587524414</v>
      </c>
      <c r="AA110" s="1">
        <v>28.275112152099609</v>
      </c>
      <c r="AB110" s="1">
        <v>67.273147583007813</v>
      </c>
      <c r="AC110" s="1">
        <v>67.188446044921875</v>
      </c>
      <c r="AD110" s="1">
        <v>299.58575439453125</v>
      </c>
      <c r="AE110" s="1">
        <v>0.13256211578845978</v>
      </c>
      <c r="AF110" s="1">
        <v>7.4519328773021698E-2</v>
      </c>
      <c r="AG110" s="1">
        <v>99.574264526367188</v>
      </c>
      <c r="AH110" s="1">
        <v>9.5323848724365234</v>
      </c>
      <c r="AI110" s="1">
        <v>-1.176926851272583</v>
      </c>
      <c r="AJ110" s="1">
        <v>5.919855460524559E-2</v>
      </c>
      <c r="AK110" s="1">
        <v>1.0897892061620951E-3</v>
      </c>
      <c r="AL110" s="1">
        <v>7.202882319688797E-2</v>
      </c>
      <c r="AM110" s="1">
        <v>1.0032681748270988E-3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89</v>
      </c>
      <c r="AV110">
        <f t="shared" si="64"/>
        <v>0.49930959065755198</v>
      </c>
      <c r="AW110">
        <f t="shared" si="65"/>
        <v>-1.8369433768163196E-5</v>
      </c>
      <c r="AX110">
        <f t="shared" si="66"/>
        <v>302.39691009521482</v>
      </c>
      <c r="AY110">
        <f t="shared" si="67"/>
        <v>302.86174240112302</v>
      </c>
      <c r="AZ110">
        <f t="shared" si="68"/>
        <v>2.1209938052074495E-2</v>
      </c>
      <c r="BA110">
        <f t="shared" si="69"/>
        <v>7.214800128609633E-2</v>
      </c>
      <c r="BB110">
        <f t="shared" si="70"/>
        <v>4.0795933405954701</v>
      </c>
      <c r="BC110">
        <f t="shared" si="71"/>
        <v>40.970358756857273</v>
      </c>
      <c r="BD110">
        <f t="shared" si="72"/>
        <v>12.695246604757664</v>
      </c>
      <c r="BE110">
        <f t="shared" si="73"/>
        <v>29.479326248168945</v>
      </c>
      <c r="BF110">
        <f t="shared" si="74"/>
        <v>4.1346806060054728</v>
      </c>
      <c r="BG110">
        <f t="shared" si="75"/>
        <v>-1.3968561836139324E-3</v>
      </c>
      <c r="BH110">
        <f t="shared" si="76"/>
        <v>2.8154734969458661</v>
      </c>
      <c r="BI110">
        <f t="shared" si="77"/>
        <v>1.3192071090596067</v>
      </c>
      <c r="BJ110">
        <f t="shared" si="78"/>
        <v>-8.7297339244325506E-4</v>
      </c>
      <c r="BK110">
        <f t="shared" si="79"/>
        <v>-54.636625184864819</v>
      </c>
      <c r="BL110">
        <f t="shared" si="80"/>
        <v>-1.3060651053275398</v>
      </c>
      <c r="BM110">
        <f t="shared" si="81"/>
        <v>67.886483560918848</v>
      </c>
      <c r="BN110">
        <f t="shared" si="82"/>
        <v>420.5212145750408</v>
      </c>
      <c r="BO110">
        <f t="shared" si="83"/>
        <v>-1.3672436920708338E-3</v>
      </c>
    </row>
    <row r="111" spans="1:67" x14ac:dyDescent="0.25">
      <c r="A111" s="1">
        <v>94</v>
      </c>
      <c r="B111" s="1" t="s">
        <v>187</v>
      </c>
      <c r="C111" s="1" t="s">
        <v>83</v>
      </c>
      <c r="D111" s="1" t="s">
        <v>84</v>
      </c>
      <c r="E111" s="1" t="s">
        <v>85</v>
      </c>
      <c r="F111" s="1" t="s">
        <v>86</v>
      </c>
      <c r="G111" s="1" t="s">
        <v>87</v>
      </c>
      <c r="H111" s="1" t="s">
        <v>88</v>
      </c>
      <c r="I111" s="1">
        <v>580.00002362579107</v>
      </c>
      <c r="J111" s="1">
        <v>0</v>
      </c>
      <c r="K111">
        <f t="shared" si="56"/>
        <v>-0.8421292385657263</v>
      </c>
      <c r="L111">
        <f t="shared" si="57"/>
        <v>-1.4985849949328382E-3</v>
      </c>
      <c r="M111">
        <f t="shared" si="58"/>
        <v>-477.99396061226236</v>
      </c>
      <c r="N111">
        <f t="shared" si="59"/>
        <v>-1.9704376182007502E-2</v>
      </c>
      <c r="O111">
        <f t="shared" si="60"/>
        <v>1.2632780801948327</v>
      </c>
      <c r="P111">
        <f t="shared" si="61"/>
        <v>29.242586135864258</v>
      </c>
      <c r="Q111" s="1">
        <v>6</v>
      </c>
      <c r="R111">
        <f t="shared" si="62"/>
        <v>1.4200000166893005</v>
      </c>
      <c r="S111" s="1">
        <v>1</v>
      </c>
      <c r="T111">
        <f t="shared" si="63"/>
        <v>2.8400000333786011</v>
      </c>
      <c r="U111" s="1">
        <v>29.711650848388672</v>
      </c>
      <c r="V111" s="1">
        <v>29.242586135864258</v>
      </c>
      <c r="W111" s="1">
        <v>30.114711761474609</v>
      </c>
      <c r="X111" s="1">
        <v>418.40740966796875</v>
      </c>
      <c r="Y111" s="1">
        <v>420.11056518554688</v>
      </c>
      <c r="Z111" s="1">
        <v>28.311681747436523</v>
      </c>
      <c r="AA111" s="1">
        <v>28.273334503173828</v>
      </c>
      <c r="AB111" s="1">
        <v>67.275413513183594</v>
      </c>
      <c r="AC111" s="1">
        <v>67.184928894042969</v>
      </c>
      <c r="AD111" s="1">
        <v>299.587646484375</v>
      </c>
      <c r="AE111" s="1">
        <v>0.1463409811258316</v>
      </c>
      <c r="AF111" s="1">
        <v>0.11873221397399902</v>
      </c>
      <c r="AG111" s="1">
        <v>99.574264526367188</v>
      </c>
      <c r="AH111" s="1">
        <v>9.5323848724365234</v>
      </c>
      <c r="AI111" s="1">
        <v>-1.176926851272583</v>
      </c>
      <c r="AJ111" s="1">
        <v>5.919855460524559E-2</v>
      </c>
      <c r="AK111" s="1">
        <v>1.0897892061620951E-3</v>
      </c>
      <c r="AL111" s="1">
        <v>7.202882319688797E-2</v>
      </c>
      <c r="AM111" s="1">
        <v>1.0032681748270988E-3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89</v>
      </c>
      <c r="AV111">
        <f t="shared" si="64"/>
        <v>0.49931274414062488</v>
      </c>
      <c r="AW111">
        <f t="shared" si="65"/>
        <v>-1.97043761820075E-5</v>
      </c>
      <c r="AX111">
        <f t="shared" si="66"/>
        <v>302.39258613586424</v>
      </c>
      <c r="AY111">
        <f t="shared" si="67"/>
        <v>302.86165084838865</v>
      </c>
      <c r="AZ111">
        <f t="shared" si="68"/>
        <v>2.3414556456776925E-2</v>
      </c>
      <c r="BA111">
        <f t="shared" si="69"/>
        <v>7.3408754728359102E-2</v>
      </c>
      <c r="BB111">
        <f t="shared" si="70"/>
        <v>4.078574569056328</v>
      </c>
      <c r="BC111">
        <f t="shared" si="71"/>
        <v>40.96012748330493</v>
      </c>
      <c r="BD111">
        <f t="shared" si="72"/>
        <v>12.686792980131102</v>
      </c>
      <c r="BE111">
        <f t="shared" si="73"/>
        <v>29.477118492126465</v>
      </c>
      <c r="BF111">
        <f t="shared" si="74"/>
        <v>4.1341542885170597</v>
      </c>
      <c r="BG111">
        <f t="shared" si="75"/>
        <v>-1.499376171906983E-3</v>
      </c>
      <c r="BH111">
        <f t="shared" si="76"/>
        <v>2.8152964888614953</v>
      </c>
      <c r="BI111">
        <f t="shared" si="77"/>
        <v>1.3188577996555644</v>
      </c>
      <c r="BJ111">
        <f t="shared" si="78"/>
        <v>-9.3703899300480421E-4</v>
      </c>
      <c r="BK111">
        <f t="shared" si="79"/>
        <v>-47.595897076011354</v>
      </c>
      <c r="BL111">
        <f t="shared" si="80"/>
        <v>-1.13778133716097</v>
      </c>
      <c r="BM111">
        <f t="shared" si="81"/>
        <v>67.898892888547564</v>
      </c>
      <c r="BN111">
        <f t="shared" si="82"/>
        <v>420.51087309354057</v>
      </c>
      <c r="BO111">
        <f t="shared" si="83"/>
        <v>-1.3597660994361265E-3</v>
      </c>
    </row>
    <row r="112" spans="1:67" x14ac:dyDescent="0.25">
      <c r="A112" s="1">
        <v>95</v>
      </c>
      <c r="B112" s="1" t="s">
        <v>188</v>
      </c>
      <c r="C112" s="1" t="s">
        <v>83</v>
      </c>
      <c r="D112" s="1" t="s">
        <v>84</v>
      </c>
      <c r="E112" s="1" t="s">
        <v>85</v>
      </c>
      <c r="F112" s="1" t="s">
        <v>86</v>
      </c>
      <c r="G112" s="1" t="s">
        <v>87</v>
      </c>
      <c r="H112" s="1" t="s">
        <v>88</v>
      </c>
      <c r="I112" s="1">
        <v>585.50002350285649</v>
      </c>
      <c r="J112" s="1">
        <v>0</v>
      </c>
      <c r="K112">
        <f t="shared" si="56"/>
        <v>-0.85618769189846489</v>
      </c>
      <c r="L112">
        <f t="shared" si="57"/>
        <v>-1.5562980646138906E-3</v>
      </c>
      <c r="M112">
        <f t="shared" si="58"/>
        <v>-459.2833685652173</v>
      </c>
      <c r="N112">
        <f t="shared" si="59"/>
        <v>-2.0452231729007668E-2</v>
      </c>
      <c r="O112">
        <f t="shared" si="60"/>
        <v>1.2625816606161329</v>
      </c>
      <c r="P112">
        <f t="shared" si="61"/>
        <v>29.239126205444336</v>
      </c>
      <c r="Q112" s="1">
        <v>6</v>
      </c>
      <c r="R112">
        <f t="shared" si="62"/>
        <v>1.4200000166893005</v>
      </c>
      <c r="S112" s="1">
        <v>1</v>
      </c>
      <c r="T112">
        <f t="shared" si="63"/>
        <v>2.8400000333786011</v>
      </c>
      <c r="U112" s="1">
        <v>29.711227416992188</v>
      </c>
      <c r="V112" s="1">
        <v>29.239126205444336</v>
      </c>
      <c r="W112" s="1">
        <v>30.114803314208984</v>
      </c>
      <c r="X112" s="1">
        <v>418.39019775390625</v>
      </c>
      <c r="Y112" s="1">
        <v>420.12213134765625</v>
      </c>
      <c r="Z112" s="1">
        <v>28.311906814575195</v>
      </c>
      <c r="AA112" s="1">
        <v>28.272104263305664</v>
      </c>
      <c r="AB112" s="1">
        <v>67.277313232421875</v>
      </c>
      <c r="AC112" s="1">
        <v>67.18341064453125</v>
      </c>
      <c r="AD112" s="1">
        <v>299.58889770507813</v>
      </c>
      <c r="AE112" s="1">
        <v>0.18582819402217865</v>
      </c>
      <c r="AF112" s="1">
        <v>0.13543201982975006</v>
      </c>
      <c r="AG112" s="1">
        <v>99.57440185546875</v>
      </c>
      <c r="AH112" s="1">
        <v>9.5323848724365234</v>
      </c>
      <c r="AI112" s="1">
        <v>-1.176926851272583</v>
      </c>
      <c r="AJ112" s="1">
        <v>5.919855460524559E-2</v>
      </c>
      <c r="AK112" s="1">
        <v>1.0897892061620951E-3</v>
      </c>
      <c r="AL112" s="1">
        <v>7.202882319688797E-2</v>
      </c>
      <c r="AM112" s="1">
        <v>1.0032681748270988E-3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89</v>
      </c>
      <c r="AV112">
        <f t="shared" si="64"/>
        <v>0.49931482950846351</v>
      </c>
      <c r="AW112">
        <f t="shared" si="65"/>
        <v>-2.0452231729007666E-5</v>
      </c>
      <c r="AX112">
        <f t="shared" si="66"/>
        <v>302.38912620544431</v>
      </c>
      <c r="AY112">
        <f t="shared" si="67"/>
        <v>302.86122741699216</v>
      </c>
      <c r="AZ112">
        <f t="shared" si="68"/>
        <v>2.9732510378975174E-2</v>
      </c>
      <c r="BA112">
        <f t="shared" si="69"/>
        <v>7.4261985825485405E-2</v>
      </c>
      <c r="BB112">
        <f t="shared" si="70"/>
        <v>4.0777595318302424</v>
      </c>
      <c r="BC112">
        <f t="shared" si="71"/>
        <v>40.951885784351177</v>
      </c>
      <c r="BD112">
        <f t="shared" si="72"/>
        <v>12.679781521045513</v>
      </c>
      <c r="BE112">
        <f t="shared" si="73"/>
        <v>29.475176811218262</v>
      </c>
      <c r="BF112">
        <f t="shared" si="74"/>
        <v>4.1336914502196693</v>
      </c>
      <c r="BG112">
        <f t="shared" si="75"/>
        <v>-1.5571513715284464E-3</v>
      </c>
      <c r="BH112">
        <f t="shared" si="76"/>
        <v>2.8151778712141096</v>
      </c>
      <c r="BI112">
        <f t="shared" si="77"/>
        <v>1.3185135790055598</v>
      </c>
      <c r="BJ112">
        <f t="shared" si="78"/>
        <v>-9.7314290692299208E-4</v>
      </c>
      <c r="BK112">
        <f t="shared" si="79"/>
        <v>-45.732866707046313</v>
      </c>
      <c r="BL112">
        <f t="shared" si="80"/>
        <v>-1.093213935414306</v>
      </c>
      <c r="BM112">
        <f t="shared" si="81"/>
        <v>67.909681902495265</v>
      </c>
      <c r="BN112">
        <f t="shared" si="82"/>
        <v>420.52912197106406</v>
      </c>
      <c r="BO112">
        <f t="shared" si="83"/>
        <v>-1.3826256201504431E-3</v>
      </c>
    </row>
    <row r="113" spans="1:67" x14ac:dyDescent="0.25">
      <c r="A113" s="1">
        <v>96</v>
      </c>
      <c r="B113" s="1" t="s">
        <v>189</v>
      </c>
      <c r="C113" s="1" t="s">
        <v>83</v>
      </c>
      <c r="D113" s="1" t="s">
        <v>84</v>
      </c>
      <c r="E113" s="1" t="s">
        <v>85</v>
      </c>
      <c r="F113" s="1" t="s">
        <v>86</v>
      </c>
      <c r="G113" s="1" t="s">
        <v>87</v>
      </c>
      <c r="H113" s="1" t="s">
        <v>88</v>
      </c>
      <c r="I113" s="1">
        <v>590.50002339109778</v>
      </c>
      <c r="J113" s="1">
        <v>0</v>
      </c>
      <c r="K113">
        <f t="shared" si="56"/>
        <v>-0.86076226499923658</v>
      </c>
      <c r="L113">
        <f t="shared" si="57"/>
        <v>-1.5820345808767267E-3</v>
      </c>
      <c r="M113">
        <f t="shared" si="58"/>
        <v>-449.69680650398772</v>
      </c>
      <c r="N113">
        <f t="shared" si="59"/>
        <v>-2.0789778469824435E-2</v>
      </c>
      <c r="O113">
        <f t="shared" si="60"/>
        <v>1.262534595401227</v>
      </c>
      <c r="P113">
        <f t="shared" si="61"/>
        <v>29.238254547119141</v>
      </c>
      <c r="Q113" s="1">
        <v>6</v>
      </c>
      <c r="R113">
        <f t="shared" si="62"/>
        <v>1.4200000166893005</v>
      </c>
      <c r="S113" s="1">
        <v>1</v>
      </c>
      <c r="T113">
        <f t="shared" si="63"/>
        <v>2.8400000333786011</v>
      </c>
      <c r="U113" s="1">
        <v>29.710441589355469</v>
      </c>
      <c r="V113" s="1">
        <v>29.238254547119141</v>
      </c>
      <c r="W113" s="1">
        <v>30.115156173706055</v>
      </c>
      <c r="X113" s="1">
        <v>418.3726806640625</v>
      </c>
      <c r="Y113" s="1">
        <v>420.11410522460938</v>
      </c>
      <c r="Z113" s="1">
        <v>28.310914993286133</v>
      </c>
      <c r="AA113" s="1">
        <v>28.270454406738281</v>
      </c>
      <c r="AB113" s="1">
        <v>67.27850341796875</v>
      </c>
      <c r="AC113" s="1">
        <v>67.182723999023438</v>
      </c>
      <c r="AD113" s="1">
        <v>299.5810546875</v>
      </c>
      <c r="AE113" s="1">
        <v>0.17375630140304565</v>
      </c>
      <c r="AF113" s="1">
        <v>0.10834497958421707</v>
      </c>
      <c r="AG113" s="1">
        <v>99.574615478515625</v>
      </c>
      <c r="AH113" s="1">
        <v>9.5323848724365234</v>
      </c>
      <c r="AI113" s="1">
        <v>-1.176926851272583</v>
      </c>
      <c r="AJ113" s="1">
        <v>5.919855460524559E-2</v>
      </c>
      <c r="AK113" s="1">
        <v>1.0897892061620951E-3</v>
      </c>
      <c r="AL113" s="1">
        <v>7.202882319688797E-2</v>
      </c>
      <c r="AM113" s="1">
        <v>1.0032681748270988E-3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89</v>
      </c>
      <c r="AV113">
        <f t="shared" si="64"/>
        <v>0.49930175781249991</v>
      </c>
      <c r="AW113">
        <f t="shared" si="65"/>
        <v>-2.0789778469824434E-5</v>
      </c>
      <c r="AX113">
        <f t="shared" si="66"/>
        <v>302.38825454711912</v>
      </c>
      <c r="AY113">
        <f t="shared" si="67"/>
        <v>302.86044158935545</v>
      </c>
      <c r="AZ113">
        <f t="shared" si="68"/>
        <v>2.7801007603086347E-2</v>
      </c>
      <c r="BA113">
        <f t="shared" si="69"/>
        <v>7.4419561380683424E-2</v>
      </c>
      <c r="BB113">
        <f t="shared" si="70"/>
        <v>4.0775542223550989</v>
      </c>
      <c r="BC113">
        <f t="shared" si="71"/>
        <v>40.949736062348926</v>
      </c>
      <c r="BD113">
        <f t="shared" si="72"/>
        <v>12.679281655610644</v>
      </c>
      <c r="BE113">
        <f t="shared" si="73"/>
        <v>29.474348068237305</v>
      </c>
      <c r="BF113">
        <f t="shared" si="74"/>
        <v>4.1334939165873115</v>
      </c>
      <c r="BG113">
        <f t="shared" si="75"/>
        <v>-1.5829163514320674E-3</v>
      </c>
      <c r="BH113">
        <f t="shared" si="76"/>
        <v>2.8150196269538719</v>
      </c>
      <c r="BI113">
        <f t="shared" si="77"/>
        <v>1.3184742896334396</v>
      </c>
      <c r="BJ113">
        <f t="shared" si="78"/>
        <v>-9.8924346026674301E-4</v>
      </c>
      <c r="BK113">
        <f t="shared" si="79"/>
        <v>-44.778386589551026</v>
      </c>
      <c r="BL113">
        <f t="shared" si="80"/>
        <v>-1.0704158725248281</v>
      </c>
      <c r="BM113">
        <f t="shared" si="81"/>
        <v>67.909034587186596</v>
      </c>
      <c r="BN113">
        <f t="shared" si="82"/>
        <v>420.52327038097968</v>
      </c>
      <c r="BO113">
        <f t="shared" si="83"/>
        <v>-1.3900190201655508E-3</v>
      </c>
    </row>
    <row r="114" spans="1:67" x14ac:dyDescent="0.25">
      <c r="A114" s="1">
        <v>97</v>
      </c>
      <c r="B114" s="1" t="s">
        <v>190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>
        <v>595.50002327933908</v>
      </c>
      <c r="J114" s="1">
        <v>0</v>
      </c>
      <c r="K114">
        <f t="shared" si="56"/>
        <v>-0.87569544573400981</v>
      </c>
      <c r="L114">
        <f t="shared" si="57"/>
        <v>-1.5655402858561847E-3</v>
      </c>
      <c r="M114">
        <f t="shared" si="58"/>
        <v>-473.85754193587832</v>
      </c>
      <c r="N114">
        <f t="shared" si="59"/>
        <v>-2.0572213464479339E-2</v>
      </c>
      <c r="O114">
        <f t="shared" si="60"/>
        <v>1.262500281783546</v>
      </c>
      <c r="P114">
        <f t="shared" si="61"/>
        <v>29.237958908081055</v>
      </c>
      <c r="Q114" s="1">
        <v>6</v>
      </c>
      <c r="R114">
        <f t="shared" si="62"/>
        <v>1.4200000166893005</v>
      </c>
      <c r="S114" s="1">
        <v>1</v>
      </c>
      <c r="T114">
        <f t="shared" si="63"/>
        <v>2.8400000333786011</v>
      </c>
      <c r="U114" s="1">
        <v>29.710212707519531</v>
      </c>
      <c r="V114" s="1">
        <v>29.237958908081055</v>
      </c>
      <c r="W114" s="1">
        <v>30.115747451782227</v>
      </c>
      <c r="X114" s="1">
        <v>418.35501098632813</v>
      </c>
      <c r="Y114" s="1">
        <v>420.12615966796875</v>
      </c>
      <c r="Z114" s="1">
        <v>28.309976577758789</v>
      </c>
      <c r="AA114" s="1">
        <v>28.269939422607422</v>
      </c>
      <c r="AB114" s="1">
        <v>67.277503967285156</v>
      </c>
      <c r="AC114" s="1">
        <v>67.182418823242188</v>
      </c>
      <c r="AD114" s="1">
        <v>299.581298828125</v>
      </c>
      <c r="AE114" s="1">
        <v>0.13864466547966003</v>
      </c>
      <c r="AF114" s="1">
        <v>7.8596144914627075E-2</v>
      </c>
      <c r="AG114" s="1">
        <v>99.575180053710938</v>
      </c>
      <c r="AH114" s="1">
        <v>9.5323848724365234</v>
      </c>
      <c r="AI114" s="1">
        <v>-1.176926851272583</v>
      </c>
      <c r="AJ114" s="1">
        <v>5.919855460524559E-2</v>
      </c>
      <c r="AK114" s="1">
        <v>1.0897892061620951E-3</v>
      </c>
      <c r="AL114" s="1">
        <v>7.202882319688797E-2</v>
      </c>
      <c r="AM114" s="1">
        <v>1.0032681748270988E-3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89</v>
      </c>
      <c r="AV114">
        <f t="shared" si="64"/>
        <v>0.49930216471354161</v>
      </c>
      <c r="AW114">
        <f t="shared" si="65"/>
        <v>-2.0572213464479341E-5</v>
      </c>
      <c r="AX114">
        <f t="shared" si="66"/>
        <v>302.38795890808103</v>
      </c>
      <c r="AY114">
        <f t="shared" si="67"/>
        <v>302.86021270751951</v>
      </c>
      <c r="AZ114">
        <f t="shared" si="68"/>
        <v>2.2183145980913643E-2</v>
      </c>
      <c r="BA114">
        <f t="shared" si="69"/>
        <v>7.4256486003495201E-2</v>
      </c>
      <c r="BB114">
        <f t="shared" si="70"/>
        <v>4.077484589897181</v>
      </c>
      <c r="BC114">
        <f t="shared" si="71"/>
        <v>40.948804588631248</v>
      </c>
      <c r="BD114">
        <f t="shared" si="72"/>
        <v>12.678865166023826</v>
      </c>
      <c r="BE114">
        <f t="shared" si="73"/>
        <v>29.474085807800293</v>
      </c>
      <c r="BF114">
        <f t="shared" si="74"/>
        <v>4.1334314076582421</v>
      </c>
      <c r="BG114">
        <f t="shared" si="75"/>
        <v>-1.5664037605612033E-3</v>
      </c>
      <c r="BH114">
        <f t="shared" si="76"/>
        <v>2.814984308113635</v>
      </c>
      <c r="BI114">
        <f t="shared" si="77"/>
        <v>1.3184470995446071</v>
      </c>
      <c r="BJ114">
        <f t="shared" si="78"/>
        <v>-9.7892473591082896E-4</v>
      </c>
      <c r="BK114">
        <f t="shared" si="79"/>
        <v>-47.184450058073963</v>
      </c>
      <c r="BL114">
        <f t="shared" si="80"/>
        <v>-1.1278934458886687</v>
      </c>
      <c r="BM114">
        <f t="shared" si="81"/>
        <v>67.909569275775183</v>
      </c>
      <c r="BN114">
        <f t="shared" si="82"/>
        <v>420.54242334326688</v>
      </c>
      <c r="BO114">
        <f t="shared" si="83"/>
        <v>-1.4140808925717787E-3</v>
      </c>
    </row>
    <row r="115" spans="1:67" x14ac:dyDescent="0.25">
      <c r="A115" s="1">
        <v>98</v>
      </c>
      <c r="B115" s="1" t="s">
        <v>191</v>
      </c>
      <c r="C115" s="1" t="s">
        <v>83</v>
      </c>
      <c r="D115" s="1" t="s">
        <v>84</v>
      </c>
      <c r="E115" s="1" t="s">
        <v>85</v>
      </c>
      <c r="F115" s="1" t="s">
        <v>86</v>
      </c>
      <c r="G115" s="1" t="s">
        <v>87</v>
      </c>
      <c r="H115" s="1" t="s">
        <v>88</v>
      </c>
      <c r="I115" s="1">
        <v>601.0000231564045</v>
      </c>
      <c r="J115" s="1">
        <v>0</v>
      </c>
      <c r="K115">
        <f t="shared" ref="K115:K132" si="84">(X115-Y115*(1000-Z115)/(1000-AA115))*AV115</f>
        <v>-0.87701269716236252</v>
      </c>
      <c r="L115">
        <f t="shared" ref="L115:L132" si="85">IF(BG115&lt;&gt;0,1/(1/BG115-1/T115),0)</f>
        <v>-1.5200496535788465E-3</v>
      </c>
      <c r="M115">
        <f t="shared" ref="M115:M132" si="86">((BJ115-AW115/2)*Y115-K115)/(BJ115+AW115/2)</f>
        <v>-501.74099039567079</v>
      </c>
      <c r="N115">
        <f t="shared" ref="N115:N132" si="87">AW115*1000</f>
        <v>-1.9970393447538676E-2</v>
      </c>
      <c r="O115">
        <f t="shared" ref="O115:O132" si="88">(BB115-BH115)</f>
        <v>1.2622731421641462</v>
      </c>
      <c r="P115">
        <f t="shared" ref="P115:P132" si="89">(V115+BA115*J115)</f>
        <v>29.236700057983398</v>
      </c>
      <c r="Q115" s="1">
        <v>6</v>
      </c>
      <c r="R115">
        <f t="shared" ref="R115:R146" si="90">(Q115*AO115+AP115)</f>
        <v>1.4200000166893005</v>
      </c>
      <c r="S115" s="1">
        <v>1</v>
      </c>
      <c r="T115">
        <f t="shared" ref="T115:T146" si="91">R115*(S115+1)*(S115+1)/(S115*S115+1)</f>
        <v>2.8400000333786011</v>
      </c>
      <c r="U115" s="1">
        <v>29.70976448059082</v>
      </c>
      <c r="V115" s="1">
        <v>29.236700057983398</v>
      </c>
      <c r="W115" s="1">
        <v>30.115861892700195</v>
      </c>
      <c r="X115" s="1">
        <v>418.34628295898438</v>
      </c>
      <c r="Y115" s="1">
        <v>420.11956787109375</v>
      </c>
      <c r="Z115" s="1">
        <v>28.3079833984375</v>
      </c>
      <c r="AA115" s="1">
        <v>28.26911735534668</v>
      </c>
      <c r="AB115" s="1">
        <v>67.275718688964844</v>
      </c>
      <c r="AC115" s="1">
        <v>67.182823181152344</v>
      </c>
      <c r="AD115" s="1">
        <v>299.58050537109375</v>
      </c>
      <c r="AE115" s="1">
        <v>0.12830530107021332</v>
      </c>
      <c r="AF115" s="1">
        <v>7.0247039198875427E-2</v>
      </c>
      <c r="AG115" s="1">
        <v>99.57562255859375</v>
      </c>
      <c r="AH115" s="1">
        <v>9.5323848724365234</v>
      </c>
      <c r="AI115" s="1">
        <v>-1.176926851272583</v>
      </c>
      <c r="AJ115" s="1">
        <v>5.919855460524559E-2</v>
      </c>
      <c r="AK115" s="1">
        <v>1.0897892061620951E-3</v>
      </c>
      <c r="AL115" s="1">
        <v>7.202882319688797E-2</v>
      </c>
      <c r="AM115" s="1">
        <v>1.0032681748270988E-3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89</v>
      </c>
      <c r="AV115">
        <f t="shared" ref="AV115:AV132" si="92">AD115*0.000001/(Q115*0.0001)</f>
        <v>0.4993008422851562</v>
      </c>
      <c r="AW115">
        <f t="shared" ref="AW115:AW146" si="93">(AA115-Z115)/(1000-AA115)*AV115</f>
        <v>-1.9970393447538676E-5</v>
      </c>
      <c r="AX115">
        <f t="shared" ref="AX115:AX132" si="94">(V115+273.15)</f>
        <v>302.38670005798338</v>
      </c>
      <c r="AY115">
        <f t="shared" ref="AY115:AY132" si="95">(U115+273.15)</f>
        <v>302.8597644805908</v>
      </c>
      <c r="AZ115">
        <f t="shared" ref="AZ115:AZ132" si="96">(AE115*AQ115+AF115*AR115)*AS115</f>
        <v>2.0528847712378617E-2</v>
      </c>
      <c r="BA115">
        <f t="shared" ref="BA115:BA146" si="97">((AZ115+0.00000010773*(AY115^4-AX115^4))-AW115*44100)/(R115*0.92*2*29.3+0.00000043092*AX115^3)</f>
        <v>7.4046808020670499E-2</v>
      </c>
      <c r="BB115">
        <f t="shared" ref="BB115:BB132" si="98">0.61365*EXP(17.502*P115/(240.97+P115))</f>
        <v>4.0771881020047394</v>
      </c>
      <c r="BC115">
        <f t="shared" ref="BC115:BC146" si="99">BB115*1000/AG115</f>
        <v>40.945645101094705</v>
      </c>
      <c r="BD115">
        <f t="shared" ref="BD115:BD146" si="100">(BC115-AA115)</f>
        <v>12.676527745748025</v>
      </c>
      <c r="BE115">
        <f t="shared" ref="BE115:BE132" si="101">IF(J115,V115,(U115+V115)/2)</f>
        <v>29.473232269287109</v>
      </c>
      <c r="BF115">
        <f t="shared" ref="BF115:BF146" si="102">0.61365*EXP(17.502*BE115/(240.97+BE115))</f>
        <v>4.133227975212451</v>
      </c>
      <c r="BG115">
        <f t="shared" ref="BG115:BG132" si="103">IF(BD115&lt;&gt;0,(1000-(BC115+AA115)/2)/BD115*AW115,0)</f>
        <v>-1.5208636635287466E-3</v>
      </c>
      <c r="BH115">
        <f t="shared" ref="BH115:BH132" si="104">AA115*AG115/1000</f>
        <v>2.8149149598405931</v>
      </c>
      <c r="BI115">
        <f t="shared" ref="BI115:BI146" si="105">(BF115-BH115)</f>
        <v>1.3183130153718579</v>
      </c>
      <c r="BJ115">
        <f t="shared" ref="BJ115:BJ132" si="106">1/(1.6/L115+1.37/T115)</f>
        <v>-9.5046662246724514E-4</v>
      </c>
      <c r="BK115">
        <f t="shared" ref="BK115:BK132" si="107">M115*AG115*0.001</f>
        <v>-49.961171481814333</v>
      </c>
      <c r="BL115">
        <f t="shared" ref="BL115:BL132" si="108">M115/Y115</f>
        <v>-1.1942814112139168</v>
      </c>
      <c r="BM115">
        <f t="shared" ref="BM115:BM132" si="109">(1-AW115*AG115/BB115/L115)*100</f>
        <v>67.913589997223013</v>
      </c>
      <c r="BN115">
        <f t="shared" ref="BN115:BN132" si="110">(Y115-K115/(T115/1.35))</f>
        <v>420.5364577046339</v>
      </c>
      <c r="BO115">
        <f t="shared" ref="BO115:BO146" si="111">K115*BM115/100/BN115</f>
        <v>-1.4163119426681538E-3</v>
      </c>
    </row>
    <row r="116" spans="1:67" x14ac:dyDescent="0.25">
      <c r="A116" s="1">
        <v>99</v>
      </c>
      <c r="B116" s="1" t="s">
        <v>192</v>
      </c>
      <c r="C116" s="1" t="s">
        <v>83</v>
      </c>
      <c r="D116" s="1" t="s">
        <v>84</v>
      </c>
      <c r="E116" s="1" t="s">
        <v>85</v>
      </c>
      <c r="F116" s="1" t="s">
        <v>86</v>
      </c>
      <c r="G116" s="1" t="s">
        <v>87</v>
      </c>
      <c r="H116" s="1" t="s">
        <v>88</v>
      </c>
      <c r="I116" s="1">
        <v>606.00002304464579</v>
      </c>
      <c r="J116" s="1">
        <v>0</v>
      </c>
      <c r="K116">
        <f t="shared" si="84"/>
        <v>-0.88003436463011075</v>
      </c>
      <c r="L116">
        <f t="shared" si="85"/>
        <v>-1.505137866698387E-3</v>
      </c>
      <c r="M116">
        <f t="shared" si="86"/>
        <v>-513.96396729502874</v>
      </c>
      <c r="N116">
        <f t="shared" si="87"/>
        <v>-1.977234349053799E-2</v>
      </c>
      <c r="O116">
        <f t="shared" si="88"/>
        <v>1.2621448516537148</v>
      </c>
      <c r="P116">
        <f t="shared" si="89"/>
        <v>29.235513687133789</v>
      </c>
      <c r="Q116" s="1">
        <v>6</v>
      </c>
      <c r="R116">
        <f t="shared" si="90"/>
        <v>1.4200000166893005</v>
      </c>
      <c r="S116" s="1">
        <v>1</v>
      </c>
      <c r="T116">
        <f t="shared" si="91"/>
        <v>2.8400000333786011</v>
      </c>
      <c r="U116" s="1">
        <v>29.709056854248047</v>
      </c>
      <c r="V116" s="1">
        <v>29.235513687133789</v>
      </c>
      <c r="W116" s="1">
        <v>30.115383148193359</v>
      </c>
      <c r="X116" s="1">
        <v>418.34561157226563</v>
      </c>
      <c r="Y116" s="1">
        <v>420.12478637695313</v>
      </c>
      <c r="Z116" s="1">
        <v>28.306106567382813</v>
      </c>
      <c r="AA116" s="1">
        <v>28.26762580871582</v>
      </c>
      <c r="AB116" s="1">
        <v>67.273544311523438</v>
      </c>
      <c r="AC116" s="1">
        <v>67.181869506835938</v>
      </c>
      <c r="AD116" s="1">
        <v>299.57974243164063</v>
      </c>
      <c r="AE116" s="1">
        <v>0.14348654448986053</v>
      </c>
      <c r="AF116" s="1">
        <v>9.8549075424671173E-2</v>
      </c>
      <c r="AG116" s="1">
        <v>99.575531005859375</v>
      </c>
      <c r="AH116" s="1">
        <v>9.5323848724365234</v>
      </c>
      <c r="AI116" s="1">
        <v>-1.176926851272583</v>
      </c>
      <c r="AJ116" s="1">
        <v>5.919855460524559E-2</v>
      </c>
      <c r="AK116" s="1">
        <v>1.0897892061620951E-3</v>
      </c>
      <c r="AL116" s="1">
        <v>7.202882319688797E-2</v>
      </c>
      <c r="AM116" s="1">
        <v>1.0032681748270988E-3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89</v>
      </c>
      <c r="AV116">
        <f t="shared" si="92"/>
        <v>0.49929957071940095</v>
      </c>
      <c r="AW116">
        <f t="shared" si="93"/>
        <v>-1.9772343490537991E-5</v>
      </c>
      <c r="AX116">
        <f t="shared" si="94"/>
        <v>302.38551368713377</v>
      </c>
      <c r="AY116">
        <f t="shared" si="95"/>
        <v>302.85905685424802</v>
      </c>
      <c r="AZ116">
        <f t="shared" si="96"/>
        <v>2.2957846605229815E-2</v>
      </c>
      <c r="BA116">
        <f t="shared" si="97"/>
        <v>7.4039684814068016E-2</v>
      </c>
      <c r="BB116">
        <f t="shared" si="98"/>
        <v>4.0769087018315275</v>
      </c>
      <c r="BC116">
        <f t="shared" si="99"/>
        <v>40.942876835792397</v>
      </c>
      <c r="BD116">
        <f t="shared" si="100"/>
        <v>12.675251027076577</v>
      </c>
      <c r="BE116">
        <f t="shared" si="101"/>
        <v>29.472285270690918</v>
      </c>
      <c r="BF116">
        <f t="shared" si="102"/>
        <v>4.1330022776961748</v>
      </c>
      <c r="BG116">
        <f t="shared" si="103"/>
        <v>-1.5059359798115554E-3</v>
      </c>
      <c r="BH116">
        <f t="shared" si="104"/>
        <v>2.8147638501778127</v>
      </c>
      <c r="BI116">
        <f t="shared" si="105"/>
        <v>1.3182384275183621</v>
      </c>
      <c r="BJ116">
        <f t="shared" si="106"/>
        <v>-9.4113824935294075E-4</v>
      </c>
      <c r="BK116">
        <f t="shared" si="107"/>
        <v>-51.17823496128063</v>
      </c>
      <c r="BL116">
        <f t="shared" si="108"/>
        <v>-1.2233602585729833</v>
      </c>
      <c r="BM116">
        <f t="shared" si="109"/>
        <v>67.914891695480748</v>
      </c>
      <c r="BN116">
        <f t="shared" si="110"/>
        <v>420.543112566491</v>
      </c>
      <c r="BO116">
        <f t="shared" si="111"/>
        <v>-1.4211964665740544E-3</v>
      </c>
    </row>
    <row r="117" spans="1:67" x14ac:dyDescent="0.25">
      <c r="A117" s="1">
        <v>100</v>
      </c>
      <c r="B117" s="1" t="s">
        <v>193</v>
      </c>
      <c r="C117" s="1" t="s">
        <v>83</v>
      </c>
      <c r="D117" s="1" t="s">
        <v>84</v>
      </c>
      <c r="E117" s="1" t="s">
        <v>85</v>
      </c>
      <c r="F117" s="1" t="s">
        <v>86</v>
      </c>
      <c r="G117" s="1" t="s">
        <v>87</v>
      </c>
      <c r="H117" s="1" t="s">
        <v>88</v>
      </c>
      <c r="I117" s="1">
        <v>611.00002293288708</v>
      </c>
      <c r="J117" s="1">
        <v>0</v>
      </c>
      <c r="K117">
        <f t="shared" si="84"/>
        <v>-0.86854408281912054</v>
      </c>
      <c r="L117">
        <f t="shared" si="85"/>
        <v>-1.4694914336518389E-3</v>
      </c>
      <c r="M117">
        <f t="shared" si="86"/>
        <v>-524.05981064809407</v>
      </c>
      <c r="N117">
        <f t="shared" si="87"/>
        <v>-1.9302534177127396E-2</v>
      </c>
      <c r="O117">
        <f t="shared" si="88"/>
        <v>1.2620594049389169</v>
      </c>
      <c r="P117">
        <f t="shared" si="89"/>
        <v>29.23480224609375</v>
      </c>
      <c r="Q117" s="1">
        <v>6</v>
      </c>
      <c r="R117">
        <f t="shared" si="90"/>
        <v>1.4200000166893005</v>
      </c>
      <c r="S117" s="1">
        <v>1</v>
      </c>
      <c r="T117">
        <f t="shared" si="91"/>
        <v>2.8400000333786011</v>
      </c>
      <c r="U117" s="1">
        <v>29.708345413208008</v>
      </c>
      <c r="V117" s="1">
        <v>29.23480224609375</v>
      </c>
      <c r="W117" s="1">
        <v>30.114965438842773</v>
      </c>
      <c r="X117" s="1">
        <v>418.35482788085938</v>
      </c>
      <c r="Y117" s="1">
        <v>420.11062622070313</v>
      </c>
      <c r="Z117" s="1">
        <v>28.304420471191406</v>
      </c>
      <c r="AA117" s="1">
        <v>28.266853332519531</v>
      </c>
      <c r="AB117" s="1">
        <v>67.27239990234375</v>
      </c>
      <c r="AC117" s="1">
        <v>67.1827392578125</v>
      </c>
      <c r="AD117" s="1">
        <v>299.57424926757813</v>
      </c>
      <c r="AE117" s="1">
        <v>0.16610683500766754</v>
      </c>
      <c r="AF117" s="1">
        <v>0.11271665990352631</v>
      </c>
      <c r="AG117" s="1">
        <v>99.575347900390625</v>
      </c>
      <c r="AH117" s="1">
        <v>9.5323848724365234</v>
      </c>
      <c r="AI117" s="1">
        <v>-1.176926851272583</v>
      </c>
      <c r="AJ117" s="1">
        <v>5.919855460524559E-2</v>
      </c>
      <c r="AK117" s="1">
        <v>1.0897892061620951E-3</v>
      </c>
      <c r="AL117" s="1">
        <v>7.202882319688797E-2</v>
      </c>
      <c r="AM117" s="1">
        <v>1.0032681748270988E-3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89</v>
      </c>
      <c r="AV117">
        <f t="shared" si="92"/>
        <v>0.49929041544596353</v>
      </c>
      <c r="AW117">
        <f t="shared" si="93"/>
        <v>-1.9302534177127396E-5</v>
      </c>
      <c r="AX117">
        <f t="shared" si="94"/>
        <v>302.38480224609373</v>
      </c>
      <c r="AY117">
        <f t="shared" si="95"/>
        <v>302.85834541320799</v>
      </c>
      <c r="AZ117">
        <f t="shared" si="96"/>
        <v>2.6577093007182473E-2</v>
      </c>
      <c r="BA117">
        <f t="shared" si="97"/>
        <v>7.3846024944173333E-2</v>
      </c>
      <c r="BB117">
        <f t="shared" si="98"/>
        <v>4.0767411595738654</v>
      </c>
      <c r="BC117">
        <f t="shared" si="99"/>
        <v>40.941269556517135</v>
      </c>
      <c r="BD117">
        <f t="shared" si="100"/>
        <v>12.674416223997603</v>
      </c>
      <c r="BE117">
        <f t="shared" si="101"/>
        <v>29.471573829650879</v>
      </c>
      <c r="BF117">
        <f t="shared" si="102"/>
        <v>4.1328327275158827</v>
      </c>
      <c r="BG117">
        <f t="shared" si="103"/>
        <v>-1.4702521811730182E-3</v>
      </c>
      <c r="BH117">
        <f t="shared" si="104"/>
        <v>2.8146817546349485</v>
      </c>
      <c r="BI117">
        <f t="shared" si="105"/>
        <v>1.3181509728809342</v>
      </c>
      <c r="BJ117">
        <f t="shared" si="106"/>
        <v>-9.1883923452808517E-4</v>
      </c>
      <c r="BK117">
        <f t="shared" si="107"/>
        <v>-52.1834379658968</v>
      </c>
      <c r="BL117">
        <f t="shared" si="108"/>
        <v>-1.2474328853866736</v>
      </c>
      <c r="BM117">
        <f t="shared" si="109"/>
        <v>67.916187789237753</v>
      </c>
      <c r="BN117">
        <f t="shared" si="110"/>
        <v>420.52349048057107</v>
      </c>
      <c r="BO117">
        <f t="shared" si="111"/>
        <v>-1.402732650310768E-3</v>
      </c>
    </row>
    <row r="118" spans="1:67" x14ac:dyDescent="0.25">
      <c r="A118" s="1">
        <v>101</v>
      </c>
      <c r="B118" s="1" t="s">
        <v>194</v>
      </c>
      <c r="C118" s="1" t="s">
        <v>83</v>
      </c>
      <c r="D118" s="1" t="s">
        <v>84</v>
      </c>
      <c r="E118" s="1" t="s">
        <v>85</v>
      </c>
      <c r="F118" s="1" t="s">
        <v>86</v>
      </c>
      <c r="G118" s="1" t="s">
        <v>87</v>
      </c>
      <c r="H118" s="1" t="s">
        <v>88</v>
      </c>
      <c r="I118" s="1">
        <v>616.5000228099525</v>
      </c>
      <c r="J118" s="1">
        <v>0</v>
      </c>
      <c r="K118">
        <f t="shared" si="84"/>
        <v>-0.86812963244922836</v>
      </c>
      <c r="L118">
        <f t="shared" si="85"/>
        <v>-1.4662346434238911E-3</v>
      </c>
      <c r="M118">
        <f t="shared" si="86"/>
        <v>-525.70272036776998</v>
      </c>
      <c r="N118">
        <f t="shared" si="87"/>
        <v>-1.9260251740025252E-2</v>
      </c>
      <c r="O118">
        <f t="shared" si="88"/>
        <v>1.2620918023289605</v>
      </c>
      <c r="P118">
        <f t="shared" si="89"/>
        <v>29.234621047973633</v>
      </c>
      <c r="Q118" s="1">
        <v>6</v>
      </c>
      <c r="R118">
        <f t="shared" si="90"/>
        <v>1.4200000166893005</v>
      </c>
      <c r="S118" s="1">
        <v>1</v>
      </c>
      <c r="T118">
        <f t="shared" si="91"/>
        <v>2.8400000333786011</v>
      </c>
      <c r="U118" s="1">
        <v>29.708066940307617</v>
      </c>
      <c r="V118" s="1">
        <v>29.234621047973633</v>
      </c>
      <c r="W118" s="1">
        <v>30.114917755126953</v>
      </c>
      <c r="X118" s="1">
        <v>418.34384155273438</v>
      </c>
      <c r="Y118" s="1">
        <v>420.09878540039063</v>
      </c>
      <c r="Z118" s="1">
        <v>28.30363655090332</v>
      </c>
      <c r="AA118" s="1">
        <v>28.266151428222656</v>
      </c>
      <c r="AB118" s="1">
        <v>67.271247863769531</v>
      </c>
      <c r="AC118" s="1">
        <v>67.182090759277344</v>
      </c>
      <c r="AD118" s="1">
        <v>299.572265625</v>
      </c>
      <c r="AE118" s="1">
        <v>0.16131122410297394</v>
      </c>
      <c r="AF118" s="1">
        <v>0.10347935557365417</v>
      </c>
      <c r="AG118" s="1">
        <v>99.575164794921875</v>
      </c>
      <c r="AH118" s="1">
        <v>9.5323848724365234</v>
      </c>
      <c r="AI118" s="1">
        <v>-1.176926851272583</v>
      </c>
      <c r="AJ118" s="1">
        <v>5.919855460524559E-2</v>
      </c>
      <c r="AK118" s="1">
        <v>1.0897892061620951E-3</v>
      </c>
      <c r="AL118" s="1">
        <v>7.202882319688797E-2</v>
      </c>
      <c r="AM118" s="1">
        <v>1.0032681748270988E-3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89</v>
      </c>
      <c r="AV118">
        <f t="shared" si="92"/>
        <v>0.49928710937499993</v>
      </c>
      <c r="AW118">
        <f t="shared" si="93"/>
        <v>-1.9260251740025251E-5</v>
      </c>
      <c r="AX118">
        <f t="shared" si="94"/>
        <v>302.38462104797361</v>
      </c>
      <c r="AY118">
        <f t="shared" si="95"/>
        <v>302.85806694030759</v>
      </c>
      <c r="AZ118">
        <f t="shared" si="96"/>
        <v>2.5809795279581937E-2</v>
      </c>
      <c r="BA118">
        <f t="shared" si="97"/>
        <v>7.3803016206499455E-2</v>
      </c>
      <c r="BB118">
        <f t="shared" si="98"/>
        <v>4.0766984889124478</v>
      </c>
      <c r="BC118">
        <f t="shared" si="99"/>
        <v>40.940916314911796</v>
      </c>
      <c r="BD118">
        <f t="shared" si="100"/>
        <v>12.67476488668914</v>
      </c>
      <c r="BE118">
        <f t="shared" si="101"/>
        <v>29.471343994140625</v>
      </c>
      <c r="BF118">
        <f t="shared" si="102"/>
        <v>4.1327779545577785</v>
      </c>
      <c r="BG118">
        <f t="shared" si="103"/>
        <v>-1.4669920217684905E-3</v>
      </c>
      <c r="BH118">
        <f t="shared" si="104"/>
        <v>2.8146066865834873</v>
      </c>
      <c r="BI118">
        <f t="shared" si="105"/>
        <v>1.3181712679742912</v>
      </c>
      <c r="BJ118">
        <f t="shared" si="106"/>
        <v>-9.1680193780075737E-4</v>
      </c>
      <c r="BK118">
        <f t="shared" si="107"/>
        <v>-52.346935013759435</v>
      </c>
      <c r="BL118">
        <f t="shared" si="108"/>
        <v>-1.2513788152630092</v>
      </c>
      <c r="BM118">
        <f t="shared" si="109"/>
        <v>67.915082707297955</v>
      </c>
      <c r="BN118">
        <f t="shared" si="110"/>
        <v>420.51145265040196</v>
      </c>
      <c r="BO118">
        <f t="shared" si="111"/>
        <v>-1.4020806191326726E-3</v>
      </c>
    </row>
    <row r="119" spans="1:67" x14ac:dyDescent="0.25">
      <c r="A119" s="1">
        <v>102</v>
      </c>
      <c r="B119" s="1" t="s">
        <v>195</v>
      </c>
      <c r="C119" s="1" t="s">
        <v>83</v>
      </c>
      <c r="D119" s="1" t="s">
        <v>84</v>
      </c>
      <c r="E119" s="1" t="s">
        <v>85</v>
      </c>
      <c r="F119" s="1" t="s">
        <v>86</v>
      </c>
      <c r="G119" s="1" t="s">
        <v>87</v>
      </c>
      <c r="H119" s="1" t="s">
        <v>88</v>
      </c>
      <c r="I119" s="1">
        <v>621.50002269819379</v>
      </c>
      <c r="J119" s="1">
        <v>0</v>
      </c>
      <c r="K119">
        <f t="shared" si="84"/>
        <v>-0.87480665589772999</v>
      </c>
      <c r="L119">
        <f t="shared" si="85"/>
        <v>-1.4535256727895879E-3</v>
      </c>
      <c r="M119">
        <f t="shared" si="86"/>
        <v>-541.17330381435568</v>
      </c>
      <c r="N119">
        <f t="shared" si="87"/>
        <v>-1.909284010306864E-2</v>
      </c>
      <c r="O119">
        <f t="shared" si="88"/>
        <v>1.2620720731448629</v>
      </c>
      <c r="P119">
        <f t="shared" si="89"/>
        <v>29.23406982421875</v>
      </c>
      <c r="Q119" s="1">
        <v>6</v>
      </c>
      <c r="R119">
        <f t="shared" si="90"/>
        <v>1.4200000166893005</v>
      </c>
      <c r="S119" s="1">
        <v>1</v>
      </c>
      <c r="T119">
        <f t="shared" si="91"/>
        <v>2.8400000333786011</v>
      </c>
      <c r="U119" s="1">
        <v>29.707868576049805</v>
      </c>
      <c r="V119" s="1">
        <v>29.23406982421875</v>
      </c>
      <c r="W119" s="1">
        <v>30.114978790283203</v>
      </c>
      <c r="X119" s="1">
        <v>418.32720947265625</v>
      </c>
      <c r="Y119" s="1">
        <v>420.09536743164063</v>
      </c>
      <c r="Z119" s="1">
        <v>28.302118301391602</v>
      </c>
      <c r="AA119" s="1">
        <v>28.264959335327148</v>
      </c>
      <c r="AB119" s="1">
        <v>67.268974304199219</v>
      </c>
      <c r="AC119" s="1">
        <v>67.180419921875</v>
      </c>
      <c r="AD119" s="1">
        <v>299.5753173828125</v>
      </c>
      <c r="AE119" s="1">
        <v>0.14680781960487366</v>
      </c>
      <c r="AF119" s="1">
        <v>9.9534414708614349E-2</v>
      </c>
      <c r="AG119" s="1">
        <v>99.575469970703125</v>
      </c>
      <c r="AH119" s="1">
        <v>9.5323848724365234</v>
      </c>
      <c r="AI119" s="1">
        <v>-1.176926851272583</v>
      </c>
      <c r="AJ119" s="1">
        <v>5.919855460524559E-2</v>
      </c>
      <c r="AK119" s="1">
        <v>1.0897892061620951E-3</v>
      </c>
      <c r="AL119" s="1">
        <v>7.202882319688797E-2</v>
      </c>
      <c r="AM119" s="1">
        <v>1.0032681748270988E-3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89</v>
      </c>
      <c r="AV119">
        <f t="shared" si="92"/>
        <v>0.49929219563802074</v>
      </c>
      <c r="AW119">
        <f t="shared" si="93"/>
        <v>-1.909284010306864E-5</v>
      </c>
      <c r="AX119">
        <f t="shared" si="94"/>
        <v>302.38406982421873</v>
      </c>
      <c r="AY119">
        <f t="shared" si="95"/>
        <v>302.85786857604978</v>
      </c>
      <c r="AZ119">
        <f t="shared" si="96"/>
        <v>2.3489250611754109E-2</v>
      </c>
      <c r="BA119">
        <f t="shared" si="97"/>
        <v>7.374078480326926E-2</v>
      </c>
      <c r="BB119">
        <f t="shared" si="98"/>
        <v>4.0765686826628764</v>
      </c>
      <c r="BC119">
        <f t="shared" si="99"/>
        <v>40.939487243818938</v>
      </c>
      <c r="BD119">
        <f t="shared" si="100"/>
        <v>12.67452790849179</v>
      </c>
      <c r="BE119">
        <f t="shared" si="101"/>
        <v>29.470969200134277</v>
      </c>
      <c r="BF119">
        <f t="shared" si="102"/>
        <v>4.1326886373569032</v>
      </c>
      <c r="BG119">
        <f t="shared" si="103"/>
        <v>-1.4542699751555076E-3</v>
      </c>
      <c r="BH119">
        <f t="shared" si="104"/>
        <v>2.8144966095180135</v>
      </c>
      <c r="BI119">
        <f t="shared" si="105"/>
        <v>1.3181920278388897</v>
      </c>
      <c r="BJ119">
        <f t="shared" si="106"/>
        <v>-9.0885183423862297E-4</v>
      </c>
      <c r="BK119">
        <f t="shared" si="107"/>
        <v>-53.887586062912575</v>
      </c>
      <c r="BL119">
        <f t="shared" si="108"/>
        <v>-1.2882153572008082</v>
      </c>
      <c r="BM119">
        <f t="shared" si="109"/>
        <v>67.914749842897976</v>
      </c>
      <c r="BN119">
        <f t="shared" si="110"/>
        <v>420.51120861881731</v>
      </c>
      <c r="BO119">
        <f t="shared" si="111"/>
        <v>-1.4128583014787646E-3</v>
      </c>
    </row>
    <row r="120" spans="1:67" x14ac:dyDescent="0.25">
      <c r="A120" s="1">
        <v>103</v>
      </c>
      <c r="B120" s="1" t="s">
        <v>196</v>
      </c>
      <c r="C120" s="1" t="s">
        <v>83</v>
      </c>
      <c r="D120" s="1" t="s">
        <v>84</v>
      </c>
      <c r="E120" s="1" t="s">
        <v>85</v>
      </c>
      <c r="F120" s="1" t="s">
        <v>86</v>
      </c>
      <c r="G120" s="1" t="s">
        <v>87</v>
      </c>
      <c r="H120" s="1" t="s">
        <v>88</v>
      </c>
      <c r="I120" s="1">
        <v>626.50002258643508</v>
      </c>
      <c r="J120" s="1">
        <v>0</v>
      </c>
      <c r="K120">
        <f t="shared" si="84"/>
        <v>-0.88288921993591318</v>
      </c>
      <c r="L120">
        <f t="shared" si="85"/>
        <v>-1.4579395225909582E-3</v>
      </c>
      <c r="M120">
        <f t="shared" si="86"/>
        <v>-547.05163404224595</v>
      </c>
      <c r="N120">
        <f t="shared" si="87"/>
        <v>-1.9152291440004042E-2</v>
      </c>
      <c r="O120">
        <f t="shared" si="88"/>
        <v>1.2621727040239308</v>
      </c>
      <c r="P120">
        <f t="shared" si="89"/>
        <v>29.233697891235352</v>
      </c>
      <c r="Q120" s="1">
        <v>6</v>
      </c>
      <c r="R120">
        <f t="shared" si="90"/>
        <v>1.4200000166893005</v>
      </c>
      <c r="S120" s="1">
        <v>1</v>
      </c>
      <c r="T120">
        <f t="shared" si="91"/>
        <v>2.8400000333786011</v>
      </c>
      <c r="U120" s="1">
        <v>29.707876205444336</v>
      </c>
      <c r="V120" s="1">
        <v>29.233697891235352</v>
      </c>
      <c r="W120" s="1">
        <v>30.115432739257813</v>
      </c>
      <c r="X120" s="1">
        <v>418.32186889648438</v>
      </c>
      <c r="Y120" s="1">
        <v>420.106201171875</v>
      </c>
      <c r="Z120" s="1">
        <v>28.300262451171875</v>
      </c>
      <c r="AA120" s="1">
        <v>28.262989044189453</v>
      </c>
      <c r="AB120" s="1">
        <v>67.2650146484375</v>
      </c>
      <c r="AC120" s="1">
        <v>67.176483154296875</v>
      </c>
      <c r="AD120" s="1">
        <v>299.58609008789063</v>
      </c>
      <c r="AE120" s="1">
        <v>0.17214216291904449</v>
      </c>
      <c r="AF120" s="1">
        <v>0.14328734576702118</v>
      </c>
      <c r="AG120" s="1">
        <v>99.575752258300781</v>
      </c>
      <c r="AH120" s="1">
        <v>9.5323848724365234</v>
      </c>
      <c r="AI120" s="1">
        <v>-1.176926851272583</v>
      </c>
      <c r="AJ120" s="1">
        <v>5.919855460524559E-2</v>
      </c>
      <c r="AK120" s="1">
        <v>1.0897892061620951E-3</v>
      </c>
      <c r="AL120" s="1">
        <v>7.202882319688797E-2</v>
      </c>
      <c r="AM120" s="1">
        <v>1.0032681748270988E-3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89</v>
      </c>
      <c r="AV120">
        <f t="shared" si="92"/>
        <v>0.49931015014648433</v>
      </c>
      <c r="AW120">
        <f t="shared" si="93"/>
        <v>-1.9152291440004043E-5</v>
      </c>
      <c r="AX120">
        <f t="shared" si="94"/>
        <v>302.38369789123533</v>
      </c>
      <c r="AY120">
        <f t="shared" si="95"/>
        <v>302.85787620544431</v>
      </c>
      <c r="AZ120">
        <f t="shared" si="96"/>
        <v>2.7542745451418771E-2</v>
      </c>
      <c r="BA120">
        <f t="shared" si="97"/>
        <v>7.3867396120219475E-2</v>
      </c>
      <c r="BB120">
        <f t="shared" si="98"/>
        <v>4.0764810991672089</v>
      </c>
      <c r="BC120">
        <f t="shared" si="99"/>
        <v>40.938491617846523</v>
      </c>
      <c r="BD120">
        <f t="shared" si="100"/>
        <v>12.67550257365707</v>
      </c>
      <c r="BE120">
        <f t="shared" si="101"/>
        <v>29.470787048339844</v>
      </c>
      <c r="BF120">
        <f t="shared" si="102"/>
        <v>4.1326452293503868</v>
      </c>
      <c r="BG120">
        <f t="shared" si="103"/>
        <v>-1.4586883533573341E-3</v>
      </c>
      <c r="BH120">
        <f t="shared" si="104"/>
        <v>2.8143083951432781</v>
      </c>
      <c r="BI120">
        <f t="shared" si="105"/>
        <v>1.3183368342071087</v>
      </c>
      <c r="BJ120">
        <f t="shared" si="106"/>
        <v>-9.1161291349830436E-4</v>
      </c>
      <c r="BK120">
        <f t="shared" si="107"/>
        <v>-54.473077983889311</v>
      </c>
      <c r="BL120">
        <f t="shared" si="108"/>
        <v>-1.3021746227888569</v>
      </c>
      <c r="BM120">
        <f t="shared" si="109"/>
        <v>67.911501522518421</v>
      </c>
      <c r="BN120">
        <f t="shared" si="110"/>
        <v>420.52588442289789</v>
      </c>
      <c r="BO120">
        <f t="shared" si="111"/>
        <v>-1.4257941026906288E-3</v>
      </c>
    </row>
    <row r="121" spans="1:67" x14ac:dyDescent="0.25">
      <c r="A121" s="1">
        <v>104</v>
      </c>
      <c r="B121" s="1" t="s">
        <v>197</v>
      </c>
      <c r="C121" s="1" t="s">
        <v>83</v>
      </c>
      <c r="D121" s="1" t="s">
        <v>84</v>
      </c>
      <c r="E121" s="1" t="s">
        <v>85</v>
      </c>
      <c r="F121" s="1" t="s">
        <v>86</v>
      </c>
      <c r="G121" s="1" t="s">
        <v>87</v>
      </c>
      <c r="H121" s="1" t="s">
        <v>88</v>
      </c>
      <c r="I121" s="1">
        <v>632.0000224635005</v>
      </c>
      <c r="J121" s="1">
        <v>0</v>
      </c>
      <c r="K121">
        <f t="shared" si="84"/>
        <v>-0.87648252591664466</v>
      </c>
      <c r="L121">
        <f t="shared" si="85"/>
        <v>-1.4092846280746945E-3</v>
      </c>
      <c r="M121">
        <f t="shared" si="86"/>
        <v>-572.95857289266826</v>
      </c>
      <c r="N121">
        <f t="shared" si="87"/>
        <v>-1.8512587613495324E-2</v>
      </c>
      <c r="O121">
        <f t="shared" si="88"/>
        <v>1.2621603634873551</v>
      </c>
      <c r="P121">
        <f t="shared" si="89"/>
        <v>29.233257293701172</v>
      </c>
      <c r="Q121" s="1">
        <v>6</v>
      </c>
      <c r="R121">
        <f t="shared" si="90"/>
        <v>1.4200000166893005</v>
      </c>
      <c r="S121" s="1">
        <v>1</v>
      </c>
      <c r="T121">
        <f t="shared" si="91"/>
        <v>2.8400000333786011</v>
      </c>
      <c r="U121" s="1">
        <v>29.707696914672852</v>
      </c>
      <c r="V121" s="1">
        <v>29.233257293701172</v>
      </c>
      <c r="W121" s="1">
        <v>30.115972518920898</v>
      </c>
      <c r="X121" s="1">
        <v>418.3370361328125</v>
      </c>
      <c r="Y121" s="1">
        <v>420.10797119140625</v>
      </c>
      <c r="Z121" s="1">
        <v>28.298055648803711</v>
      </c>
      <c r="AA121" s="1">
        <v>28.262027740478516</v>
      </c>
      <c r="AB121" s="1">
        <v>67.26055908203125</v>
      </c>
      <c r="AC121" s="1">
        <v>67.174751281738281</v>
      </c>
      <c r="AD121" s="1">
        <v>299.5908203125</v>
      </c>
      <c r="AE121" s="1">
        <v>0.17256370186805725</v>
      </c>
      <c r="AF121" s="1">
        <v>0.16255035996437073</v>
      </c>
      <c r="AG121" s="1">
        <v>99.575904846191406</v>
      </c>
      <c r="AH121" s="1">
        <v>9.5323848724365234</v>
      </c>
      <c r="AI121" s="1">
        <v>-1.176926851272583</v>
      </c>
      <c r="AJ121" s="1">
        <v>5.919855460524559E-2</v>
      </c>
      <c r="AK121" s="1">
        <v>1.0897892061620951E-3</v>
      </c>
      <c r="AL121" s="1">
        <v>7.202882319688797E-2</v>
      </c>
      <c r="AM121" s="1">
        <v>1.0032681748270988E-3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89</v>
      </c>
      <c r="AV121">
        <f t="shared" si="92"/>
        <v>0.49931803385416657</v>
      </c>
      <c r="AW121">
        <f t="shared" si="93"/>
        <v>-1.8512587613495326E-5</v>
      </c>
      <c r="AX121">
        <f t="shared" si="94"/>
        <v>302.38325729370115</v>
      </c>
      <c r="AY121">
        <f t="shared" si="95"/>
        <v>302.85769691467283</v>
      </c>
      <c r="AZ121">
        <f t="shared" si="96"/>
        <v>2.7610191681753271E-2</v>
      </c>
      <c r="BA121">
        <f t="shared" si="97"/>
        <v>7.3584400915531853E-2</v>
      </c>
      <c r="BB121">
        <f t="shared" si="98"/>
        <v>4.0763773485336658</v>
      </c>
      <c r="BC121">
        <f t="shared" si="99"/>
        <v>40.937386959527892</v>
      </c>
      <c r="BD121">
        <f t="shared" si="100"/>
        <v>12.675359219049376</v>
      </c>
      <c r="BE121">
        <f t="shared" si="101"/>
        <v>29.470477104187012</v>
      </c>
      <c r="BF121">
        <f t="shared" si="102"/>
        <v>4.132571368472755</v>
      </c>
      <c r="BG121">
        <f t="shared" si="103"/>
        <v>-1.4099843003200865E-3</v>
      </c>
      <c r="BH121">
        <f t="shared" si="104"/>
        <v>2.8142169850463108</v>
      </c>
      <c r="BI121">
        <f t="shared" si="105"/>
        <v>1.3183543834264442</v>
      </c>
      <c r="BJ121">
        <f t="shared" si="106"/>
        <v>-8.8117729980104437E-4</v>
      </c>
      <c r="BK121">
        <f t="shared" si="107"/>
        <v>-57.052868335169961</v>
      </c>
      <c r="BL121">
        <f t="shared" si="108"/>
        <v>-1.3638364710571547</v>
      </c>
      <c r="BM121">
        <f t="shared" si="109"/>
        <v>67.911582917268092</v>
      </c>
      <c r="BN121">
        <f t="shared" si="110"/>
        <v>420.52460900692762</v>
      </c>
      <c r="BO121">
        <f t="shared" si="111"/>
        <v>-1.4154538036404004E-3</v>
      </c>
    </row>
    <row r="122" spans="1:67" x14ac:dyDescent="0.25">
      <c r="A122" s="1">
        <v>105</v>
      </c>
      <c r="B122" s="1" t="s">
        <v>198</v>
      </c>
      <c r="C122" s="1" t="s">
        <v>83</v>
      </c>
      <c r="D122" s="1" t="s">
        <v>84</v>
      </c>
      <c r="E122" s="1" t="s">
        <v>85</v>
      </c>
      <c r="F122" s="1" t="s">
        <v>86</v>
      </c>
      <c r="G122" s="1" t="s">
        <v>87</v>
      </c>
      <c r="H122" s="1" t="s">
        <v>88</v>
      </c>
      <c r="I122" s="1">
        <v>637.00002235174179</v>
      </c>
      <c r="J122" s="1">
        <v>0</v>
      </c>
      <c r="K122">
        <f t="shared" si="84"/>
        <v>-0.87426269723045902</v>
      </c>
      <c r="L122">
        <f t="shared" si="85"/>
        <v>-1.3339784351300652E-3</v>
      </c>
      <c r="M122">
        <f t="shared" si="86"/>
        <v>-625.92073985997069</v>
      </c>
      <c r="N122">
        <f t="shared" si="87"/>
        <v>-1.7511852390000283E-2</v>
      </c>
      <c r="O122">
        <f t="shared" si="88"/>
        <v>1.2613694987031723</v>
      </c>
      <c r="P122">
        <f t="shared" si="89"/>
        <v>29.22990608215332</v>
      </c>
      <c r="Q122" s="1">
        <v>6</v>
      </c>
      <c r="R122">
        <f t="shared" si="90"/>
        <v>1.4200000166893005</v>
      </c>
      <c r="S122" s="1">
        <v>1</v>
      </c>
      <c r="T122">
        <f t="shared" si="91"/>
        <v>2.8400000333786011</v>
      </c>
      <c r="U122" s="1">
        <v>29.707548141479492</v>
      </c>
      <c r="V122" s="1">
        <v>29.22990608215332</v>
      </c>
      <c r="W122" s="1">
        <v>30.115459442138672</v>
      </c>
      <c r="X122" s="1">
        <v>418.33914184570313</v>
      </c>
      <c r="Y122" s="1">
        <v>420.10479736328125</v>
      </c>
      <c r="Z122" s="1">
        <v>28.296150207519531</v>
      </c>
      <c r="AA122" s="1">
        <v>28.262069702148438</v>
      </c>
      <c r="AB122" s="1">
        <v>67.25634765625</v>
      </c>
      <c r="AC122" s="1">
        <v>67.174667358398438</v>
      </c>
      <c r="AD122" s="1">
        <v>299.58941650390625</v>
      </c>
      <c r="AE122" s="1">
        <v>0.18334765732288361</v>
      </c>
      <c r="AF122" s="1">
        <v>0.13004098832607269</v>
      </c>
      <c r="AG122" s="1">
        <v>99.575820922851563</v>
      </c>
      <c r="AH122" s="1">
        <v>9.5323848724365234</v>
      </c>
      <c r="AI122" s="1">
        <v>-1.176926851272583</v>
      </c>
      <c r="AJ122" s="1">
        <v>5.919855460524559E-2</v>
      </c>
      <c r="AK122" s="1">
        <v>1.0897892061620951E-3</v>
      </c>
      <c r="AL122" s="1">
        <v>7.202882319688797E-2</v>
      </c>
      <c r="AM122" s="1">
        <v>1.0032681748270988E-3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89</v>
      </c>
      <c r="AV122">
        <f t="shared" si="92"/>
        <v>0.499315694173177</v>
      </c>
      <c r="AW122">
        <f t="shared" si="93"/>
        <v>-1.7511852390000284E-5</v>
      </c>
      <c r="AX122">
        <f t="shared" si="94"/>
        <v>302.3799060821533</v>
      </c>
      <c r="AY122">
        <f t="shared" si="95"/>
        <v>302.85754814147947</v>
      </c>
      <c r="AZ122">
        <f t="shared" si="96"/>
        <v>2.9335624515959058E-2</v>
      </c>
      <c r="BA122">
        <f t="shared" si="97"/>
        <v>7.3536565713286553E-2</v>
      </c>
      <c r="BB122">
        <f t="shared" si="98"/>
        <v>4.0755882902734539</v>
      </c>
      <c r="BC122">
        <f t="shared" si="99"/>
        <v>40.92949726652116</v>
      </c>
      <c r="BD122">
        <f t="shared" si="100"/>
        <v>12.667427564372723</v>
      </c>
      <c r="BE122">
        <f t="shared" si="101"/>
        <v>29.468727111816406</v>
      </c>
      <c r="BF122">
        <f t="shared" si="102"/>
        <v>4.1321543601857398</v>
      </c>
      <c r="BG122">
        <f t="shared" si="103"/>
        <v>-1.3346053135408925E-3</v>
      </c>
      <c r="BH122">
        <f t="shared" si="104"/>
        <v>2.8142187915702817</v>
      </c>
      <c r="BI122">
        <f t="shared" si="105"/>
        <v>1.3179355686154581</v>
      </c>
      <c r="BJ122">
        <f t="shared" si="106"/>
        <v>-8.340719771949463E-4</v>
      </c>
      <c r="BK122">
        <f t="shared" si="107"/>
        <v>-62.326571504195201</v>
      </c>
      <c r="BL122">
        <f t="shared" si="108"/>
        <v>-1.4899157157653504</v>
      </c>
      <c r="BM122">
        <f t="shared" si="109"/>
        <v>67.926462037072753</v>
      </c>
      <c r="BN122">
        <f t="shared" si="110"/>
        <v>420.52037997855928</v>
      </c>
      <c r="BO122">
        <f t="shared" si="111"/>
        <v>-1.4121924820119645E-3</v>
      </c>
    </row>
    <row r="123" spans="1:67" x14ac:dyDescent="0.25">
      <c r="A123" s="1">
        <v>106</v>
      </c>
      <c r="B123" s="1" t="s">
        <v>199</v>
      </c>
      <c r="C123" s="1" t="s">
        <v>83</v>
      </c>
      <c r="D123" s="1" t="s">
        <v>84</v>
      </c>
      <c r="E123" s="1" t="s">
        <v>85</v>
      </c>
      <c r="F123" s="1" t="s">
        <v>86</v>
      </c>
      <c r="G123" s="1" t="s">
        <v>87</v>
      </c>
      <c r="H123" s="1" t="s">
        <v>88</v>
      </c>
      <c r="I123" s="1">
        <v>642.00002223998308</v>
      </c>
      <c r="J123" s="1">
        <v>0</v>
      </c>
      <c r="K123">
        <f t="shared" si="84"/>
        <v>-0.86615009317684388</v>
      </c>
      <c r="L123">
        <f t="shared" si="85"/>
        <v>-1.2850898233259572E-3</v>
      </c>
      <c r="M123">
        <f t="shared" si="86"/>
        <v>-655.40488200722712</v>
      </c>
      <c r="N123">
        <f t="shared" si="87"/>
        <v>-1.6863565719433642E-2</v>
      </c>
      <c r="O123">
        <f t="shared" si="88"/>
        <v>1.2609097897895181</v>
      </c>
      <c r="P123">
        <f t="shared" si="89"/>
        <v>29.228170394897461</v>
      </c>
      <c r="Q123" s="1">
        <v>6</v>
      </c>
      <c r="R123">
        <f t="shared" si="90"/>
        <v>1.4200000166893005</v>
      </c>
      <c r="S123" s="1">
        <v>1</v>
      </c>
      <c r="T123">
        <f t="shared" si="91"/>
        <v>2.8400000333786011</v>
      </c>
      <c r="U123" s="1">
        <v>29.70721435546875</v>
      </c>
      <c r="V123" s="1">
        <v>29.228170394897461</v>
      </c>
      <c r="W123" s="1">
        <v>30.11543083190918</v>
      </c>
      <c r="X123" s="1">
        <v>418.35873413085938</v>
      </c>
      <c r="Y123" s="1">
        <v>420.1075439453125</v>
      </c>
      <c r="Z123" s="1">
        <v>28.295352935791016</v>
      </c>
      <c r="AA123" s="1">
        <v>28.262535095214844</v>
      </c>
      <c r="AB123" s="1">
        <v>67.25543212890625</v>
      </c>
      <c r="AC123" s="1">
        <v>67.176994323730469</v>
      </c>
      <c r="AD123" s="1">
        <v>299.59848022460938</v>
      </c>
      <c r="AE123" s="1">
        <v>0.13843376934528351</v>
      </c>
      <c r="AF123" s="1">
        <v>0.10058710724115372</v>
      </c>
      <c r="AG123" s="1">
        <v>99.57598876953125</v>
      </c>
      <c r="AH123" s="1">
        <v>9.5323848724365234</v>
      </c>
      <c r="AI123" s="1">
        <v>-1.176926851272583</v>
      </c>
      <c r="AJ123" s="1">
        <v>5.919855460524559E-2</v>
      </c>
      <c r="AK123" s="1">
        <v>1.0897892061620951E-3</v>
      </c>
      <c r="AL123" s="1">
        <v>7.202882319688797E-2</v>
      </c>
      <c r="AM123" s="1">
        <v>1.0032681748270988E-3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89</v>
      </c>
      <c r="AV123">
        <f t="shared" si="92"/>
        <v>0.4993308003743489</v>
      </c>
      <c r="AW123">
        <f t="shared" si="93"/>
        <v>-1.6863565719433641E-5</v>
      </c>
      <c r="AX123">
        <f t="shared" si="94"/>
        <v>302.37817039489744</v>
      </c>
      <c r="AY123">
        <f t="shared" si="95"/>
        <v>302.85721435546873</v>
      </c>
      <c r="AZ123">
        <f t="shared" si="96"/>
        <v>2.2149402600167623E-2</v>
      </c>
      <c r="BA123">
        <f t="shared" si="97"/>
        <v>7.332092516844195E-2</v>
      </c>
      <c r="BB123">
        <f t="shared" si="98"/>
        <v>4.0751796670291141</v>
      </c>
      <c r="BC123">
        <f t="shared" si="99"/>
        <v>40.925324642882757</v>
      </c>
      <c r="BD123">
        <f t="shared" si="100"/>
        <v>12.662789547667913</v>
      </c>
      <c r="BE123">
        <f t="shared" si="101"/>
        <v>29.467692375183105</v>
      </c>
      <c r="BF123">
        <f t="shared" si="102"/>
        <v>4.1319078085107854</v>
      </c>
      <c r="BG123">
        <f t="shared" si="103"/>
        <v>-1.2856715851043861E-3</v>
      </c>
      <c r="BH123">
        <f t="shared" si="104"/>
        <v>2.814269877239596</v>
      </c>
      <c r="BI123">
        <f t="shared" si="105"/>
        <v>1.3176379312711894</v>
      </c>
      <c r="BJ123">
        <f t="shared" si="106"/>
        <v>-8.0349245277150383E-4</v>
      </c>
      <c r="BK123">
        <f t="shared" si="107"/>
        <v>-65.262589170247608</v>
      </c>
      <c r="BL123">
        <f t="shared" si="108"/>
        <v>-1.5600883427424108</v>
      </c>
      <c r="BM123">
        <f t="shared" si="109"/>
        <v>67.935550220976097</v>
      </c>
      <c r="BN123">
        <f t="shared" si="110"/>
        <v>420.51927021715966</v>
      </c>
      <c r="BO123">
        <f t="shared" si="111"/>
        <v>-1.3992791132623223E-3</v>
      </c>
    </row>
    <row r="124" spans="1:67" x14ac:dyDescent="0.25">
      <c r="A124" s="1">
        <v>107</v>
      </c>
      <c r="B124" s="1" t="s">
        <v>200</v>
      </c>
      <c r="C124" s="1" t="s">
        <v>83</v>
      </c>
      <c r="D124" s="1" t="s">
        <v>84</v>
      </c>
      <c r="E124" s="1" t="s">
        <v>85</v>
      </c>
      <c r="F124" s="1" t="s">
        <v>86</v>
      </c>
      <c r="G124" s="1" t="s">
        <v>87</v>
      </c>
      <c r="H124" s="1" t="s">
        <v>88</v>
      </c>
      <c r="I124" s="1">
        <v>647.5000221170485</v>
      </c>
      <c r="J124" s="1">
        <v>0</v>
      </c>
      <c r="K124">
        <f t="shared" si="84"/>
        <v>-0.87752766628974532</v>
      </c>
      <c r="L124">
        <f t="shared" si="85"/>
        <v>-1.3148039924213103E-3</v>
      </c>
      <c r="M124">
        <f t="shared" si="86"/>
        <v>-644.96779233360758</v>
      </c>
      <c r="N124">
        <f t="shared" si="87"/>
        <v>-1.7248113322361671E-2</v>
      </c>
      <c r="O124">
        <f t="shared" si="88"/>
        <v>1.2605151372075465</v>
      </c>
      <c r="P124">
        <f t="shared" si="89"/>
        <v>29.225963592529297</v>
      </c>
      <c r="Q124" s="1">
        <v>6</v>
      </c>
      <c r="R124">
        <f t="shared" si="90"/>
        <v>1.4200000166893005</v>
      </c>
      <c r="S124" s="1">
        <v>1</v>
      </c>
      <c r="T124">
        <f t="shared" si="91"/>
        <v>2.8400000333786011</v>
      </c>
      <c r="U124" s="1">
        <v>29.707101821899414</v>
      </c>
      <c r="V124" s="1">
        <v>29.225963592529297</v>
      </c>
      <c r="W124" s="1">
        <v>30.11552619934082</v>
      </c>
      <c r="X124" s="1">
        <v>418.35171508789063</v>
      </c>
      <c r="Y124" s="1">
        <v>420.12359619140625</v>
      </c>
      <c r="Z124" s="1">
        <v>28.29469108581543</v>
      </c>
      <c r="AA124" s="1">
        <v>28.261125564575195</v>
      </c>
      <c r="AB124" s="1">
        <v>67.254241943359375</v>
      </c>
      <c r="AC124" s="1">
        <v>67.174949645996094</v>
      </c>
      <c r="AD124" s="1">
        <v>299.60498046875</v>
      </c>
      <c r="AE124" s="1">
        <v>0.13118270039558411</v>
      </c>
      <c r="AF124" s="1">
        <v>0.12405771762132645</v>
      </c>
      <c r="AG124" s="1">
        <v>99.5765380859375</v>
      </c>
      <c r="AH124" s="1">
        <v>9.5323848724365234</v>
      </c>
      <c r="AI124" s="1">
        <v>-1.176926851272583</v>
      </c>
      <c r="AJ124" s="1">
        <v>5.919855460524559E-2</v>
      </c>
      <c r="AK124" s="1">
        <v>1.0897892061620951E-3</v>
      </c>
      <c r="AL124" s="1">
        <v>7.202882319688797E-2</v>
      </c>
      <c r="AM124" s="1">
        <v>1.0032681748270988E-3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89</v>
      </c>
      <c r="AV124">
        <f t="shared" si="92"/>
        <v>0.49934163411458327</v>
      </c>
      <c r="AW124">
        <f t="shared" si="93"/>
        <v>-1.7248113322361672E-5</v>
      </c>
      <c r="AX124">
        <f t="shared" si="94"/>
        <v>302.37596359252927</v>
      </c>
      <c r="AY124">
        <f t="shared" si="95"/>
        <v>302.85710182189939</v>
      </c>
      <c r="AZ124">
        <f t="shared" si="96"/>
        <v>2.0989231594147562E-2</v>
      </c>
      <c r="BA124">
        <f t="shared" si="97"/>
        <v>7.3781669860728746E-2</v>
      </c>
      <c r="BB124">
        <f t="shared" si="98"/>
        <v>4.0746601833399305</v>
      </c>
      <c r="BC124">
        <f t="shared" si="99"/>
        <v>40.919881948731515</v>
      </c>
      <c r="BD124">
        <f t="shared" si="100"/>
        <v>12.65875638415632</v>
      </c>
      <c r="BE124">
        <f t="shared" si="101"/>
        <v>29.466532707214355</v>
      </c>
      <c r="BF124">
        <f t="shared" si="102"/>
        <v>4.1316315040859752</v>
      </c>
      <c r="BG124">
        <f t="shared" si="103"/>
        <v>-1.315412974889881E-3</v>
      </c>
      <c r="BH124">
        <f t="shared" si="104"/>
        <v>2.814145046132384</v>
      </c>
      <c r="BI124">
        <f t="shared" si="105"/>
        <v>1.3174864579535912</v>
      </c>
      <c r="BJ124">
        <f t="shared" si="106"/>
        <v>-8.2207837434009447E-4</v>
      </c>
      <c r="BK124">
        <f t="shared" si="107"/>
        <v>-64.223659937510504</v>
      </c>
      <c r="BL124">
        <f t="shared" si="108"/>
        <v>-1.5351858314565208</v>
      </c>
      <c r="BM124">
        <f t="shared" si="109"/>
        <v>67.941277622998868</v>
      </c>
      <c r="BN124">
        <f t="shared" si="110"/>
        <v>420.54073081660619</v>
      </c>
      <c r="BO124">
        <f t="shared" si="111"/>
        <v>-1.4177069289217973E-3</v>
      </c>
    </row>
    <row r="125" spans="1:67" x14ac:dyDescent="0.25">
      <c r="A125" s="1">
        <v>108</v>
      </c>
      <c r="B125" s="1" t="s">
        <v>201</v>
      </c>
      <c r="C125" s="1" t="s">
        <v>83</v>
      </c>
      <c r="D125" s="1" t="s">
        <v>84</v>
      </c>
      <c r="E125" s="1" t="s">
        <v>85</v>
      </c>
      <c r="F125" s="1" t="s">
        <v>86</v>
      </c>
      <c r="G125" s="1" t="s">
        <v>87</v>
      </c>
      <c r="H125" s="1" t="s">
        <v>88</v>
      </c>
      <c r="I125" s="1">
        <v>652.50002200528979</v>
      </c>
      <c r="J125" s="1">
        <v>0</v>
      </c>
      <c r="K125">
        <f t="shared" si="84"/>
        <v>-0.88715842037773252</v>
      </c>
      <c r="L125">
        <f t="shared" si="85"/>
        <v>-1.339876430141341E-3</v>
      </c>
      <c r="M125">
        <f t="shared" si="86"/>
        <v>-636.56252226785227</v>
      </c>
      <c r="N125">
        <f t="shared" si="87"/>
        <v>-1.757772543723455E-2</v>
      </c>
      <c r="O125">
        <f t="shared" si="88"/>
        <v>1.2605594798311324</v>
      </c>
      <c r="P125">
        <f t="shared" si="89"/>
        <v>29.225400924682617</v>
      </c>
      <c r="Q125" s="1">
        <v>6</v>
      </c>
      <c r="R125">
        <f t="shared" si="90"/>
        <v>1.4200000166893005</v>
      </c>
      <c r="S125" s="1">
        <v>1</v>
      </c>
      <c r="T125">
        <f t="shared" si="91"/>
        <v>2.8400000333786011</v>
      </c>
      <c r="U125" s="1">
        <v>29.706512451171875</v>
      </c>
      <c r="V125" s="1">
        <v>29.225400924682617</v>
      </c>
      <c r="W125" s="1">
        <v>30.11549186706543</v>
      </c>
      <c r="X125" s="1">
        <v>418.3388671875</v>
      </c>
      <c r="Y125" s="1">
        <v>420.13027954101563</v>
      </c>
      <c r="Z125" s="1">
        <v>28.293489456176758</v>
      </c>
      <c r="AA125" s="1">
        <v>28.259283065795898</v>
      </c>
      <c r="AB125" s="1">
        <v>67.254257202148438</v>
      </c>
      <c r="AC125" s="1">
        <v>67.17327880859375</v>
      </c>
      <c r="AD125" s="1">
        <v>299.61053466796875</v>
      </c>
      <c r="AE125" s="1">
        <v>0.13630512356758118</v>
      </c>
      <c r="AF125" s="1">
        <v>0.16577084362506866</v>
      </c>
      <c r="AG125" s="1">
        <v>99.576774597167969</v>
      </c>
      <c r="AH125" s="1">
        <v>9.5323848724365234</v>
      </c>
      <c r="AI125" s="1">
        <v>-1.176926851272583</v>
      </c>
      <c r="AJ125" s="1">
        <v>5.919855460524559E-2</v>
      </c>
      <c r="AK125" s="1">
        <v>1.0897892061620951E-3</v>
      </c>
      <c r="AL125" s="1">
        <v>7.202882319688797E-2</v>
      </c>
      <c r="AM125" s="1">
        <v>1.0032681748270988E-3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89</v>
      </c>
      <c r="AV125">
        <f t="shared" si="92"/>
        <v>0.49935089111328113</v>
      </c>
      <c r="AW125">
        <f t="shared" si="93"/>
        <v>-1.7577725437234549E-5</v>
      </c>
      <c r="AX125">
        <f t="shared" si="94"/>
        <v>302.37540092468259</v>
      </c>
      <c r="AY125">
        <f t="shared" si="95"/>
        <v>302.85651245117185</v>
      </c>
      <c r="AZ125">
        <f t="shared" si="96"/>
        <v>2.180881928334788E-2</v>
      </c>
      <c r="BA125">
        <f t="shared" si="97"/>
        <v>7.3951320126431699E-2</v>
      </c>
      <c r="BB125">
        <f t="shared" si="98"/>
        <v>4.0745277399514563</v>
      </c>
      <c r="BC125">
        <f t="shared" si="99"/>
        <v>40.918454694226845</v>
      </c>
      <c r="BD125">
        <f t="shared" si="100"/>
        <v>12.659171628430947</v>
      </c>
      <c r="BE125">
        <f t="shared" si="101"/>
        <v>29.465956687927246</v>
      </c>
      <c r="BF125">
        <f t="shared" si="102"/>
        <v>4.131494266757092</v>
      </c>
      <c r="BG125">
        <f t="shared" si="103"/>
        <v>-1.3405088654272817E-3</v>
      </c>
      <c r="BH125">
        <f t="shared" si="104"/>
        <v>2.813968260120324</v>
      </c>
      <c r="BI125">
        <f t="shared" si="105"/>
        <v>1.317526006636768</v>
      </c>
      <c r="BJ125">
        <f t="shared" si="106"/>
        <v>-8.3776119757144609E-4</v>
      </c>
      <c r="BK125">
        <f t="shared" si="107"/>
        <v>-63.386842796870638</v>
      </c>
      <c r="BL125">
        <f t="shared" si="108"/>
        <v>-1.5151550680024415</v>
      </c>
      <c r="BM125">
        <f t="shared" si="109"/>
        <v>67.938878859908058</v>
      </c>
      <c r="BN125">
        <f t="shared" si="110"/>
        <v>420.55199216546413</v>
      </c>
      <c r="BO125">
        <f t="shared" si="111"/>
        <v>-1.4331770999642826E-3</v>
      </c>
    </row>
    <row r="126" spans="1:67" x14ac:dyDescent="0.25">
      <c r="A126" s="1">
        <v>109</v>
      </c>
      <c r="B126" s="1" t="s">
        <v>202</v>
      </c>
      <c r="C126" s="1" t="s">
        <v>83</v>
      </c>
      <c r="D126" s="1" t="s">
        <v>84</v>
      </c>
      <c r="E126" s="1" t="s">
        <v>85</v>
      </c>
      <c r="F126" s="1" t="s">
        <v>86</v>
      </c>
      <c r="G126" s="1" t="s">
        <v>87</v>
      </c>
      <c r="H126" s="1" t="s">
        <v>88</v>
      </c>
      <c r="I126" s="1">
        <v>657.50002189353108</v>
      </c>
      <c r="J126" s="1">
        <v>0</v>
      </c>
      <c r="K126">
        <f t="shared" si="84"/>
        <v>-0.88589045265904853</v>
      </c>
      <c r="L126">
        <f t="shared" si="85"/>
        <v>-1.3118159377756731E-3</v>
      </c>
      <c r="M126">
        <f t="shared" si="86"/>
        <v>-657.46838365258407</v>
      </c>
      <c r="N126">
        <f t="shared" si="87"/>
        <v>-1.721141777440028E-2</v>
      </c>
      <c r="O126">
        <f t="shared" si="88"/>
        <v>1.260705656387433</v>
      </c>
      <c r="P126">
        <f t="shared" si="89"/>
        <v>29.225118637084961</v>
      </c>
      <c r="Q126" s="1">
        <v>6</v>
      </c>
      <c r="R126">
        <f t="shared" si="90"/>
        <v>1.4200000166893005</v>
      </c>
      <c r="S126" s="1">
        <v>1</v>
      </c>
      <c r="T126">
        <f t="shared" si="91"/>
        <v>2.8400000333786011</v>
      </c>
      <c r="U126" s="1">
        <v>29.706212997436523</v>
      </c>
      <c r="V126" s="1">
        <v>29.225118637084961</v>
      </c>
      <c r="W126" s="1">
        <v>30.115139007568359</v>
      </c>
      <c r="X126" s="1">
        <v>418.33114624023438</v>
      </c>
      <c r="Y126" s="1">
        <v>420.11978149414063</v>
      </c>
      <c r="Z126" s="1">
        <v>28.290666580200195</v>
      </c>
      <c r="AA126" s="1">
        <v>28.257171630859375</v>
      </c>
      <c r="AB126" s="1">
        <v>67.249534606933594</v>
      </c>
      <c r="AC126" s="1">
        <v>67.169158935546875</v>
      </c>
      <c r="AD126" s="1">
        <v>299.59869384765625</v>
      </c>
      <c r="AE126" s="1">
        <v>0.17398965358734131</v>
      </c>
      <c r="AF126" s="1">
        <v>0.16245059669017792</v>
      </c>
      <c r="AG126" s="1">
        <v>99.576690673828125</v>
      </c>
      <c r="AH126" s="1">
        <v>9.5323848724365234</v>
      </c>
      <c r="AI126" s="1">
        <v>-1.176926851272583</v>
      </c>
      <c r="AJ126" s="1">
        <v>5.919855460524559E-2</v>
      </c>
      <c r="AK126" s="1">
        <v>1.0897892061620951E-3</v>
      </c>
      <c r="AL126" s="1">
        <v>7.202882319688797E-2</v>
      </c>
      <c r="AM126" s="1">
        <v>1.0032681748270988E-3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89</v>
      </c>
      <c r="AV126">
        <f t="shared" si="92"/>
        <v>0.49933115641276032</v>
      </c>
      <c r="AW126">
        <f t="shared" si="93"/>
        <v>-1.7211417774400281E-5</v>
      </c>
      <c r="AX126">
        <f t="shared" si="94"/>
        <v>302.37511863708494</v>
      </c>
      <c r="AY126">
        <f t="shared" si="95"/>
        <v>302.8562129974365</v>
      </c>
      <c r="AZ126">
        <f t="shared" si="96"/>
        <v>2.783834395173912E-2</v>
      </c>
      <c r="BA126">
        <f t="shared" si="97"/>
        <v>7.3834399999347169E-2</v>
      </c>
      <c r="BB126">
        <f t="shared" si="98"/>
        <v>4.0744612951907886</v>
      </c>
      <c r="BC126">
        <f t="shared" si="99"/>
        <v>40.917821908111321</v>
      </c>
      <c r="BD126">
        <f t="shared" si="100"/>
        <v>12.660650277251946</v>
      </c>
      <c r="BE126">
        <f t="shared" si="101"/>
        <v>29.465665817260742</v>
      </c>
      <c r="BF126">
        <f t="shared" si="102"/>
        <v>4.1314249679603021</v>
      </c>
      <c r="BG126">
        <f t="shared" si="103"/>
        <v>-1.3124221547754934E-3</v>
      </c>
      <c r="BH126">
        <f t="shared" si="104"/>
        <v>2.8137556388033556</v>
      </c>
      <c r="BI126">
        <f t="shared" si="105"/>
        <v>1.3176693291569466</v>
      </c>
      <c r="BJ126">
        <f t="shared" si="106"/>
        <v>-8.2020936037632169E-4</v>
      </c>
      <c r="BK126">
        <f t="shared" si="107"/>
        <v>-65.468525866795119</v>
      </c>
      <c r="BL126">
        <f t="shared" si="108"/>
        <v>-1.5649545977442954</v>
      </c>
      <c r="BM126">
        <f t="shared" si="109"/>
        <v>67.93500063807474</v>
      </c>
      <c r="BN126">
        <f t="shared" si="110"/>
        <v>420.54089138746235</v>
      </c>
      <c r="BO126">
        <f t="shared" si="111"/>
        <v>-1.4310848171767351E-3</v>
      </c>
    </row>
    <row r="127" spans="1:67" x14ac:dyDescent="0.25">
      <c r="A127" s="1">
        <v>110</v>
      </c>
      <c r="B127" s="1" t="s">
        <v>203</v>
      </c>
      <c r="C127" s="1" t="s">
        <v>83</v>
      </c>
      <c r="D127" s="1" t="s">
        <v>84</v>
      </c>
      <c r="E127" s="1" t="s">
        <v>85</v>
      </c>
      <c r="F127" s="1" t="s">
        <v>86</v>
      </c>
      <c r="G127" s="1" t="s">
        <v>87</v>
      </c>
      <c r="H127" s="1" t="s">
        <v>88</v>
      </c>
      <c r="I127" s="1">
        <v>663.0000217705965</v>
      </c>
      <c r="J127" s="1">
        <v>0</v>
      </c>
      <c r="K127">
        <f t="shared" si="84"/>
        <v>-0.87579343966774859</v>
      </c>
      <c r="L127">
        <f t="shared" si="85"/>
        <v>-1.2831977504503243E-3</v>
      </c>
      <c r="M127">
        <f t="shared" si="86"/>
        <v>-668.87386116662083</v>
      </c>
      <c r="N127">
        <f t="shared" si="87"/>
        <v>-1.683926883288546E-2</v>
      </c>
      <c r="O127">
        <f t="shared" si="88"/>
        <v>1.2609725605422799</v>
      </c>
      <c r="P127">
        <f t="shared" si="89"/>
        <v>29.225324630737305</v>
      </c>
      <c r="Q127" s="1">
        <v>6</v>
      </c>
      <c r="R127">
        <f t="shared" si="90"/>
        <v>1.4200000166893005</v>
      </c>
      <c r="S127" s="1">
        <v>1</v>
      </c>
      <c r="T127">
        <f t="shared" si="91"/>
        <v>2.8400000333786011</v>
      </c>
      <c r="U127" s="1">
        <v>29.706268310546875</v>
      </c>
      <c r="V127" s="1">
        <v>29.225324630737305</v>
      </c>
      <c r="W127" s="1">
        <v>30.114616394042969</v>
      </c>
      <c r="X127" s="1">
        <v>418.33865356445313</v>
      </c>
      <c r="Y127" s="1">
        <v>420.10671997070313</v>
      </c>
      <c r="Z127" s="1">
        <v>28.287668228149414</v>
      </c>
      <c r="AA127" s="1">
        <v>28.254898071289063</v>
      </c>
      <c r="AB127" s="1">
        <v>67.242843627929688</v>
      </c>
      <c r="AC127" s="1">
        <v>67.164634704589844</v>
      </c>
      <c r="AD127" s="1">
        <v>299.6044921875</v>
      </c>
      <c r="AE127" s="1">
        <v>0.18414217233657837</v>
      </c>
      <c r="AF127" s="1">
        <v>0.14963088929653168</v>
      </c>
      <c r="AG127" s="1">
        <v>99.576972961425781</v>
      </c>
      <c r="AH127" s="1">
        <v>9.5323848724365234</v>
      </c>
      <c r="AI127" s="1">
        <v>-1.176926851272583</v>
      </c>
      <c r="AJ127" s="1">
        <v>5.919855460524559E-2</v>
      </c>
      <c r="AK127" s="1">
        <v>1.0897892061620951E-3</v>
      </c>
      <c r="AL127" s="1">
        <v>7.202882319688797E-2</v>
      </c>
      <c r="AM127" s="1">
        <v>1.0032681748270988E-3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89</v>
      </c>
      <c r="AV127">
        <f t="shared" si="92"/>
        <v>0.49934082031249993</v>
      </c>
      <c r="AW127">
        <f t="shared" si="93"/>
        <v>-1.683926883288546E-5</v>
      </c>
      <c r="AX127">
        <f t="shared" si="94"/>
        <v>302.37532463073728</v>
      </c>
      <c r="AY127">
        <f t="shared" si="95"/>
        <v>302.85626831054685</v>
      </c>
      <c r="AZ127">
        <f t="shared" si="96"/>
        <v>2.9462746915308813E-2</v>
      </c>
      <c r="BA127">
        <f t="shared" si="97"/>
        <v>7.3646975774213322E-2</v>
      </c>
      <c r="BB127">
        <f t="shared" si="98"/>
        <v>4.0745097818148723</v>
      </c>
      <c r="BC127">
        <f t="shared" si="99"/>
        <v>40.918192837547487</v>
      </c>
      <c r="BD127">
        <f t="shared" si="100"/>
        <v>12.663294766258424</v>
      </c>
      <c r="BE127">
        <f t="shared" si="101"/>
        <v>29.46579647064209</v>
      </c>
      <c r="BF127">
        <f t="shared" si="102"/>
        <v>4.1314560954912087</v>
      </c>
      <c r="BG127">
        <f t="shared" si="103"/>
        <v>-1.2837778000157104E-3</v>
      </c>
      <c r="BH127">
        <f t="shared" si="104"/>
        <v>2.8135372212725924</v>
      </c>
      <c r="BI127">
        <f t="shared" si="105"/>
        <v>1.3179188742186163</v>
      </c>
      <c r="BJ127">
        <f t="shared" si="106"/>
        <v>-8.0230899101209883E-4</v>
      </c>
      <c r="BK127">
        <f t="shared" si="107"/>
        <v>-66.604434387993066</v>
      </c>
      <c r="BL127">
        <f t="shared" si="108"/>
        <v>-1.5921522541064468</v>
      </c>
      <c r="BM127">
        <f t="shared" si="109"/>
        <v>67.928948733738252</v>
      </c>
      <c r="BN127">
        <f t="shared" si="110"/>
        <v>420.52303022762413</v>
      </c>
      <c r="BO127">
        <f t="shared" si="111"/>
        <v>-1.4147079562404135E-3</v>
      </c>
    </row>
    <row r="128" spans="1:67" x14ac:dyDescent="0.25">
      <c r="A128" s="1">
        <v>111</v>
      </c>
      <c r="B128" s="1" t="s">
        <v>204</v>
      </c>
      <c r="C128" s="1" t="s">
        <v>83</v>
      </c>
      <c r="D128" s="1" t="s">
        <v>84</v>
      </c>
      <c r="E128" s="1" t="s">
        <v>85</v>
      </c>
      <c r="F128" s="1" t="s">
        <v>86</v>
      </c>
      <c r="G128" s="1" t="s">
        <v>87</v>
      </c>
      <c r="H128" s="1" t="s">
        <v>88</v>
      </c>
      <c r="I128" s="1">
        <v>668.0000216588378</v>
      </c>
      <c r="J128" s="1">
        <v>0</v>
      </c>
      <c r="K128">
        <f t="shared" si="84"/>
        <v>-0.87741728385067619</v>
      </c>
      <c r="L128">
        <f t="shared" si="85"/>
        <v>-1.2928928914910231E-3</v>
      </c>
      <c r="M128">
        <f t="shared" si="86"/>
        <v>-662.76241292902932</v>
      </c>
      <c r="N128">
        <f t="shared" si="87"/>
        <v>-1.6973279779241322E-2</v>
      </c>
      <c r="O128">
        <f t="shared" si="88"/>
        <v>1.2614789714006598</v>
      </c>
      <c r="P128">
        <f t="shared" si="89"/>
        <v>29.226459503173828</v>
      </c>
      <c r="Q128" s="1">
        <v>6</v>
      </c>
      <c r="R128">
        <f t="shared" si="90"/>
        <v>1.4200000166893005</v>
      </c>
      <c r="S128" s="1">
        <v>1</v>
      </c>
      <c r="T128">
        <f t="shared" si="91"/>
        <v>2.8400000333786011</v>
      </c>
      <c r="U128" s="1">
        <v>29.706008911132813</v>
      </c>
      <c r="V128" s="1">
        <v>29.226459503173828</v>
      </c>
      <c r="W128" s="1">
        <v>30.11505126953125</v>
      </c>
      <c r="X128" s="1">
        <v>418.32977294921875</v>
      </c>
      <c r="Y128" s="1">
        <v>420.10122680664063</v>
      </c>
      <c r="Z128" s="1">
        <v>28.285379409790039</v>
      </c>
      <c r="AA128" s="1">
        <v>28.252347946166992</v>
      </c>
      <c r="AB128" s="1">
        <v>67.238235473632813</v>
      </c>
      <c r="AC128" s="1">
        <v>67.159492492675781</v>
      </c>
      <c r="AD128" s="1">
        <v>299.60061645507813</v>
      </c>
      <c r="AE128" s="1">
        <v>0.16783890128135681</v>
      </c>
      <c r="AF128" s="1">
        <v>0.11383474618196487</v>
      </c>
      <c r="AG128" s="1">
        <v>99.577491760253906</v>
      </c>
      <c r="AH128" s="1">
        <v>9.5323848724365234</v>
      </c>
      <c r="AI128" s="1">
        <v>-1.176926851272583</v>
      </c>
      <c r="AJ128" s="1">
        <v>5.919855460524559E-2</v>
      </c>
      <c r="AK128" s="1">
        <v>1.0897892061620951E-3</v>
      </c>
      <c r="AL128" s="1">
        <v>7.202882319688797E-2</v>
      </c>
      <c r="AM128" s="1">
        <v>1.0032681748270988E-3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89</v>
      </c>
      <c r="AV128">
        <f t="shared" si="92"/>
        <v>0.49933436075846349</v>
      </c>
      <c r="AW128">
        <f t="shared" si="93"/>
        <v>-1.6973279779241321E-5</v>
      </c>
      <c r="AX128">
        <f t="shared" si="94"/>
        <v>302.37645950317381</v>
      </c>
      <c r="AY128">
        <f t="shared" si="95"/>
        <v>302.85600891113279</v>
      </c>
      <c r="AZ128">
        <f t="shared" si="96"/>
        <v>2.6854223604778404E-2</v>
      </c>
      <c r="BA128">
        <f t="shared" si="97"/>
        <v>7.3496256963274498E-2</v>
      </c>
      <c r="BB128">
        <f t="shared" si="98"/>
        <v>4.0747769162179299</v>
      </c>
      <c r="BC128">
        <f t="shared" si="99"/>
        <v>40.920662332291904</v>
      </c>
      <c r="BD128">
        <f t="shared" si="100"/>
        <v>12.668314386124912</v>
      </c>
      <c r="BE128">
        <f t="shared" si="101"/>
        <v>29.46623420715332</v>
      </c>
      <c r="BF128">
        <f t="shared" si="102"/>
        <v>4.1315603855701193</v>
      </c>
      <c r="BG128">
        <f t="shared" si="103"/>
        <v>-1.2934817412547153E-3</v>
      </c>
      <c r="BH128">
        <f t="shared" si="104"/>
        <v>2.8132979448172701</v>
      </c>
      <c r="BI128">
        <f t="shared" si="105"/>
        <v>1.3182624407528492</v>
      </c>
      <c r="BJ128">
        <f t="shared" si="106"/>
        <v>-8.0837316318289583E-4</v>
      </c>
      <c r="BK128">
        <f t="shared" si="107"/>
        <v>-65.996218712446407</v>
      </c>
      <c r="BL128">
        <f t="shared" si="108"/>
        <v>-1.5776255117533327</v>
      </c>
      <c r="BM128">
        <f t="shared" si="109"/>
        <v>67.918064019978218</v>
      </c>
      <c r="BN128">
        <f t="shared" si="110"/>
        <v>420.51830896131554</v>
      </c>
      <c r="BO128">
        <f t="shared" si="111"/>
        <v>-1.4171198253888078E-3</v>
      </c>
    </row>
    <row r="129" spans="1:67" x14ac:dyDescent="0.25">
      <c r="A129" s="1">
        <v>112</v>
      </c>
      <c r="B129" s="1" t="s">
        <v>205</v>
      </c>
      <c r="C129" s="1" t="s">
        <v>83</v>
      </c>
      <c r="D129" s="1" t="s">
        <v>84</v>
      </c>
      <c r="E129" s="1" t="s">
        <v>85</v>
      </c>
      <c r="F129" s="1" t="s">
        <v>86</v>
      </c>
      <c r="G129" s="1" t="s">
        <v>87</v>
      </c>
      <c r="H129" s="1" t="s">
        <v>88</v>
      </c>
      <c r="I129" s="1">
        <v>673.00002154707909</v>
      </c>
      <c r="J129" s="1">
        <v>0</v>
      </c>
      <c r="K129">
        <f t="shared" si="84"/>
        <v>-0.88503131968368765</v>
      </c>
      <c r="L129">
        <f t="shared" si="85"/>
        <v>-1.3178389002728101E-3</v>
      </c>
      <c r="M129">
        <f t="shared" si="86"/>
        <v>-651.55237525370853</v>
      </c>
      <c r="N129">
        <f t="shared" si="87"/>
        <v>-1.7301084061079178E-2</v>
      </c>
      <c r="O129">
        <f t="shared" si="88"/>
        <v>1.2615007310704152</v>
      </c>
      <c r="P129">
        <f t="shared" si="89"/>
        <v>29.225351333618164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29.705207824707031</v>
      </c>
      <c r="V129" s="1">
        <v>29.225351333618164</v>
      </c>
      <c r="W129" s="1">
        <v>30.114952087402344</v>
      </c>
      <c r="X129" s="1">
        <v>418.32846069335938</v>
      </c>
      <c r="Y129" s="1">
        <v>420.11538696289063</v>
      </c>
      <c r="Z129" s="1">
        <v>28.28303337097168</v>
      </c>
      <c r="AA129" s="1">
        <v>28.249364852905273</v>
      </c>
      <c r="AB129" s="1">
        <v>67.235725402832031</v>
      </c>
      <c r="AC129" s="1">
        <v>67.156082153320313</v>
      </c>
      <c r="AD129" s="1">
        <v>299.609375</v>
      </c>
      <c r="AE129" s="1">
        <v>0.13714779913425446</v>
      </c>
      <c r="AF129" s="1">
        <v>0.11541210114955902</v>
      </c>
      <c r="AG129" s="1">
        <v>99.5780029296875</v>
      </c>
      <c r="AH129" s="1">
        <v>9.5323848724365234</v>
      </c>
      <c r="AI129" s="1">
        <v>-1.176926851272583</v>
      </c>
      <c r="AJ129" s="1">
        <v>5.919855460524559E-2</v>
      </c>
      <c r="AK129" s="1">
        <v>1.0897892061620951E-3</v>
      </c>
      <c r="AL129" s="1">
        <v>7.202882319688797E-2</v>
      </c>
      <c r="AM129" s="1">
        <v>1.0032681748270988E-3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89</v>
      </c>
      <c r="AV129">
        <f t="shared" si="92"/>
        <v>0.4993489583333332</v>
      </c>
      <c r="AW129">
        <f t="shared" si="93"/>
        <v>-1.7301084061079179E-5</v>
      </c>
      <c r="AX129">
        <f t="shared" si="94"/>
        <v>302.37535133361814</v>
      </c>
      <c r="AY129">
        <f t="shared" si="95"/>
        <v>302.85520782470701</v>
      </c>
      <c r="AZ129">
        <f t="shared" si="96"/>
        <v>2.1943647371001962E-2</v>
      </c>
      <c r="BA129">
        <f t="shared" si="97"/>
        <v>7.3645102699414169E-2</v>
      </c>
      <c r="BB129">
        <f t="shared" si="98"/>
        <v>4.0745160671548275</v>
      </c>
      <c r="BC129">
        <f t="shared" si="99"/>
        <v>40.91783272689112</v>
      </c>
      <c r="BD129">
        <f t="shared" si="100"/>
        <v>12.668467873985847</v>
      </c>
      <c r="BE129">
        <f t="shared" si="101"/>
        <v>29.465279579162598</v>
      </c>
      <c r="BF129">
        <f t="shared" si="102"/>
        <v>4.1313329498126388</v>
      </c>
      <c r="BG129">
        <f t="shared" si="103"/>
        <v>-1.3184506980184155E-3</v>
      </c>
      <c r="BH129">
        <f t="shared" si="104"/>
        <v>2.8130153360844123</v>
      </c>
      <c r="BI129">
        <f t="shared" si="105"/>
        <v>1.3183176137282264</v>
      </c>
      <c r="BJ129">
        <f t="shared" si="106"/>
        <v>-8.2397669820974222E-4</v>
      </c>
      <c r="BK129">
        <f t="shared" si="107"/>
        <v>-64.880284331858633</v>
      </c>
      <c r="BL129">
        <f t="shared" si="108"/>
        <v>-1.5508891020724767</v>
      </c>
      <c r="BM129">
        <f t="shared" si="109"/>
        <v>67.915271353412692</v>
      </c>
      <c r="BN129">
        <f t="shared" si="110"/>
        <v>420.53608846554221</v>
      </c>
      <c r="BO129">
        <f t="shared" si="111"/>
        <v>-1.4292980764601284E-3</v>
      </c>
    </row>
    <row r="130" spans="1:67" x14ac:dyDescent="0.25">
      <c r="A130" s="1">
        <v>113</v>
      </c>
      <c r="B130" s="1" t="s">
        <v>206</v>
      </c>
      <c r="C130" s="1" t="s">
        <v>83</v>
      </c>
      <c r="D130" s="1" t="s">
        <v>84</v>
      </c>
      <c r="E130" s="1" t="s">
        <v>85</v>
      </c>
      <c r="F130" s="1" t="s">
        <v>86</v>
      </c>
      <c r="G130" s="1" t="s">
        <v>87</v>
      </c>
      <c r="H130" s="1" t="s">
        <v>88</v>
      </c>
      <c r="I130" s="1">
        <v>678.50002142414451</v>
      </c>
      <c r="J130" s="1">
        <v>0</v>
      </c>
      <c r="K130">
        <f t="shared" si="84"/>
        <v>-0.88882895313138088</v>
      </c>
      <c r="L130">
        <f t="shared" si="85"/>
        <v>-1.3217983709617569E-3</v>
      </c>
      <c r="M130">
        <f t="shared" si="86"/>
        <v>-652.90304050115833</v>
      </c>
      <c r="N130">
        <f t="shared" si="87"/>
        <v>-1.7351297295798904E-2</v>
      </c>
      <c r="O130">
        <f t="shared" si="88"/>
        <v>1.2613708590382728</v>
      </c>
      <c r="P130">
        <f t="shared" si="89"/>
        <v>29.223672866821289</v>
      </c>
      <c r="Q130" s="1">
        <v>6</v>
      </c>
      <c r="R130">
        <f t="shared" si="90"/>
        <v>1.4200000166893005</v>
      </c>
      <c r="S130" s="1">
        <v>1</v>
      </c>
      <c r="T130">
        <f t="shared" si="91"/>
        <v>2.8400000333786011</v>
      </c>
      <c r="U130" s="1">
        <v>29.704000473022461</v>
      </c>
      <c r="V130" s="1">
        <v>29.223672866821289</v>
      </c>
      <c r="W130" s="1">
        <v>30.114763259887695</v>
      </c>
      <c r="X130" s="1">
        <v>418.33261108398438</v>
      </c>
      <c r="Y130" s="1">
        <v>420.12725830078125</v>
      </c>
      <c r="Z130" s="1">
        <v>28.280553817749023</v>
      </c>
      <c r="AA130" s="1">
        <v>28.246786117553711</v>
      </c>
      <c r="AB130" s="1">
        <v>67.234107971191406</v>
      </c>
      <c r="AC130" s="1">
        <v>67.153640747070313</v>
      </c>
      <c r="AD130" s="1">
        <v>299.59716796875</v>
      </c>
      <c r="AE130" s="1">
        <v>0.15845505893230438</v>
      </c>
      <c r="AF130" s="1">
        <v>0.13536283373832703</v>
      </c>
      <c r="AG130" s="1">
        <v>99.577705383300781</v>
      </c>
      <c r="AH130" s="1">
        <v>9.5323848724365234</v>
      </c>
      <c r="AI130" s="1">
        <v>-1.176926851272583</v>
      </c>
      <c r="AJ130" s="1">
        <v>5.919855460524559E-2</v>
      </c>
      <c r="AK130" s="1">
        <v>1.0897892061620951E-3</v>
      </c>
      <c r="AL130" s="1">
        <v>7.202882319688797E-2</v>
      </c>
      <c r="AM130" s="1">
        <v>1.0032681748270988E-3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89</v>
      </c>
      <c r="AV130">
        <f t="shared" si="92"/>
        <v>0.49932861328124994</v>
      </c>
      <c r="AW130">
        <f t="shared" si="93"/>
        <v>-1.7351297295798904E-5</v>
      </c>
      <c r="AX130">
        <f t="shared" si="94"/>
        <v>302.37367286682127</v>
      </c>
      <c r="AY130">
        <f t="shared" si="95"/>
        <v>302.85400047302244</v>
      </c>
      <c r="AZ130">
        <f t="shared" si="96"/>
        <v>2.5352808862489251E-2</v>
      </c>
      <c r="BA130">
        <f t="shared" si="97"/>
        <v>7.3771499374061508E-2</v>
      </c>
      <c r="BB130">
        <f t="shared" si="98"/>
        <v>4.0741210050771466</v>
      </c>
      <c r="BC130">
        <f t="shared" si="99"/>
        <v>40.913987617959094</v>
      </c>
      <c r="BD130">
        <f t="shared" si="100"/>
        <v>12.667201500405383</v>
      </c>
      <c r="BE130">
        <f t="shared" si="101"/>
        <v>29.463836669921875</v>
      </c>
      <c r="BF130">
        <f t="shared" si="102"/>
        <v>4.1309892039939937</v>
      </c>
      <c r="BG130">
        <f t="shared" si="103"/>
        <v>-1.3224138514032985E-3</v>
      </c>
      <c r="BH130">
        <f t="shared" si="104"/>
        <v>2.8127501460388737</v>
      </c>
      <c r="BI130">
        <f t="shared" si="105"/>
        <v>1.31823905795512</v>
      </c>
      <c r="BJ130">
        <f t="shared" si="106"/>
        <v>-8.2645333801050305E-4</v>
      </c>
      <c r="BK130">
        <f t="shared" si="107"/>
        <v>-65.014586610885644</v>
      </c>
      <c r="BL130">
        <f t="shared" si="108"/>
        <v>-1.55406017486665</v>
      </c>
      <c r="BM130">
        <f t="shared" si="109"/>
        <v>67.91552558872894</v>
      </c>
      <c r="BN130">
        <f t="shared" si="110"/>
        <v>420.54976501649418</v>
      </c>
      <c r="BO130">
        <f t="shared" si="111"/>
        <v>-1.4353898285504904E-3</v>
      </c>
    </row>
    <row r="131" spans="1:67" x14ac:dyDescent="0.25">
      <c r="A131" s="1">
        <v>114</v>
      </c>
      <c r="B131" s="1" t="s">
        <v>207</v>
      </c>
      <c r="C131" s="1" t="s">
        <v>83</v>
      </c>
      <c r="D131" s="1" t="s">
        <v>84</v>
      </c>
      <c r="E131" s="1" t="s">
        <v>85</v>
      </c>
      <c r="F131" s="1" t="s">
        <v>86</v>
      </c>
      <c r="G131" s="1" t="s">
        <v>87</v>
      </c>
      <c r="H131" s="1" t="s">
        <v>88</v>
      </c>
      <c r="I131" s="1">
        <v>683.5000213123858</v>
      </c>
      <c r="J131" s="1">
        <v>0</v>
      </c>
      <c r="K131">
        <f t="shared" si="84"/>
        <v>1.5899066970253026</v>
      </c>
      <c r="L131">
        <f t="shared" si="85"/>
        <v>-2.5188001277669163E-2</v>
      </c>
      <c r="M131">
        <f t="shared" si="86"/>
        <v>504.60612693475161</v>
      </c>
      <c r="N131">
        <f t="shared" si="87"/>
        <v>-0.35864116117599371</v>
      </c>
      <c r="O131">
        <f t="shared" si="88"/>
        <v>1.3573533311467818</v>
      </c>
      <c r="P131">
        <f t="shared" si="89"/>
        <v>29.223539352416992</v>
      </c>
      <c r="Q131" s="1">
        <v>6</v>
      </c>
      <c r="R131">
        <f t="shared" si="90"/>
        <v>1.4200000166893005</v>
      </c>
      <c r="S131" s="1">
        <v>1</v>
      </c>
      <c r="T131">
        <f t="shared" si="91"/>
        <v>2.8400000333786011</v>
      </c>
      <c r="U131" s="1">
        <v>29.703235626220703</v>
      </c>
      <c r="V131" s="1">
        <v>29.223539352416992</v>
      </c>
      <c r="W131" s="1">
        <v>30.114599227905273</v>
      </c>
      <c r="X131" s="1">
        <v>417.65768432617188</v>
      </c>
      <c r="Y131" s="1">
        <v>414.77151489257813</v>
      </c>
      <c r="Z131" s="1">
        <v>27.981204986572266</v>
      </c>
      <c r="AA131" s="1">
        <v>27.282556533813477</v>
      </c>
      <c r="AB131" s="1">
        <v>66.620857238769531</v>
      </c>
      <c r="AC131" s="1">
        <v>65.178314208984375</v>
      </c>
      <c r="AD131" s="1">
        <v>299.59832763671875</v>
      </c>
      <c r="AE131" s="1">
        <v>0.1692139208316803</v>
      </c>
      <c r="AF131" s="1">
        <v>0.18414199352264404</v>
      </c>
      <c r="AG131" s="1">
        <v>99.577774047851563</v>
      </c>
      <c r="AH131" s="1">
        <v>9.5323848724365234</v>
      </c>
      <c r="AI131" s="1">
        <v>-1.176926851272583</v>
      </c>
      <c r="AJ131" s="1">
        <v>5.919855460524559E-2</v>
      </c>
      <c r="AK131" s="1">
        <v>1.0897892061620951E-3</v>
      </c>
      <c r="AL131" s="1">
        <v>7.202882319688797E-2</v>
      </c>
      <c r="AM131" s="1">
        <v>1.0032681748270988E-3</v>
      </c>
      <c r="AN131" s="1">
        <v>0.66666668653488159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89</v>
      </c>
      <c r="AV131">
        <f t="shared" si="92"/>
        <v>0.49933054606119787</v>
      </c>
      <c r="AW131">
        <f t="shared" si="93"/>
        <v>-3.586411611759937E-4</v>
      </c>
      <c r="AX131">
        <f t="shared" si="94"/>
        <v>302.37353935241697</v>
      </c>
      <c r="AY131">
        <f t="shared" si="95"/>
        <v>302.85323562622068</v>
      </c>
      <c r="AZ131">
        <f t="shared" si="96"/>
        <v>2.7074226727912709E-2</v>
      </c>
      <c r="BA131">
        <f t="shared" si="97"/>
        <v>0.24383301284027459</v>
      </c>
      <c r="BB131">
        <f t="shared" si="98"/>
        <v>4.0740895811185966</v>
      </c>
      <c r="BC131">
        <f t="shared" si="99"/>
        <v>40.913643833420245</v>
      </c>
      <c r="BD131">
        <f t="shared" si="100"/>
        <v>13.631087299606769</v>
      </c>
      <c r="BE131">
        <f t="shared" si="101"/>
        <v>29.463387489318848</v>
      </c>
      <c r="BF131">
        <f t="shared" si="102"/>
        <v>4.1308822003054892</v>
      </c>
      <c r="BG131">
        <f t="shared" si="103"/>
        <v>-2.541339302714607E-2</v>
      </c>
      <c r="BH131">
        <f t="shared" si="104"/>
        <v>2.7167362499718148</v>
      </c>
      <c r="BI131">
        <f t="shared" si="105"/>
        <v>1.4141459503336744</v>
      </c>
      <c r="BJ131">
        <f t="shared" si="106"/>
        <v>-1.5862965644513543E-2</v>
      </c>
      <c r="BK131">
        <f t="shared" si="107"/>
        <v>50.247554891070202</v>
      </c>
      <c r="BL131">
        <f t="shared" si="108"/>
        <v>1.2165881908873124</v>
      </c>
      <c r="BM131">
        <f t="shared" si="109"/>
        <v>65.198475798347417</v>
      </c>
      <c r="BN131">
        <f t="shared" si="110"/>
        <v>414.01574939407186</v>
      </c>
      <c r="BO131">
        <f t="shared" si="111"/>
        <v>2.503757247383569E-3</v>
      </c>
    </row>
    <row r="132" spans="1:67" x14ac:dyDescent="0.25">
      <c r="A132" s="1">
        <v>115</v>
      </c>
      <c r="B132" s="1" t="s">
        <v>208</v>
      </c>
      <c r="C132" s="1" t="s">
        <v>83</v>
      </c>
      <c r="D132" s="1" t="s">
        <v>84</v>
      </c>
      <c r="E132" s="1" t="s">
        <v>85</v>
      </c>
      <c r="F132" s="1" t="s">
        <v>86</v>
      </c>
      <c r="G132" s="1" t="s">
        <v>87</v>
      </c>
      <c r="H132" s="1" t="s">
        <v>88</v>
      </c>
      <c r="I132" s="1">
        <v>688.50002120062709</v>
      </c>
      <c r="J132" s="1">
        <v>0</v>
      </c>
      <c r="K132">
        <f t="shared" si="84"/>
        <v>1.8246632275469448</v>
      </c>
      <c r="L132">
        <f t="shared" si="85"/>
        <v>-2.5455698548327316E-2</v>
      </c>
      <c r="M132">
        <f t="shared" si="86"/>
        <v>517.39878320280548</v>
      </c>
      <c r="N132">
        <f t="shared" si="87"/>
        <v>-0.36435500774518903</v>
      </c>
      <c r="O132">
        <f t="shared" si="88"/>
        <v>1.3644012063143176</v>
      </c>
      <c r="P132">
        <f t="shared" si="89"/>
        <v>29.223407745361328</v>
      </c>
      <c r="Q132" s="1">
        <v>6</v>
      </c>
      <c r="R132">
        <f t="shared" si="90"/>
        <v>1.4200000166893005</v>
      </c>
      <c r="S132" s="1">
        <v>1</v>
      </c>
      <c r="T132">
        <f t="shared" si="91"/>
        <v>2.8400000333786011</v>
      </c>
      <c r="U132" s="1">
        <v>29.702796936035156</v>
      </c>
      <c r="V132" s="1">
        <v>29.223407745361328</v>
      </c>
      <c r="W132" s="1">
        <v>30.114711761474609</v>
      </c>
      <c r="X132" s="1">
        <v>417.52841186523438</v>
      </c>
      <c r="Y132" s="1">
        <v>414.17633056640625</v>
      </c>
      <c r="Z132" s="1">
        <v>27.921247482299805</v>
      </c>
      <c r="AA132" s="1">
        <v>27.211399078369141</v>
      </c>
      <c r="AB132" s="1">
        <v>66.471466064453125</v>
      </c>
      <c r="AC132" s="1">
        <v>64.938018798828125</v>
      </c>
      <c r="AD132" s="1">
        <v>299.591064453125</v>
      </c>
      <c r="AE132" s="1">
        <v>0.20109741389751434</v>
      </c>
      <c r="AF132" s="1">
        <v>0.23920206725597382</v>
      </c>
      <c r="AG132" s="1">
        <v>99.578025817871094</v>
      </c>
      <c r="AH132" s="1">
        <v>9.5323848724365234</v>
      </c>
      <c r="AI132" s="1">
        <v>-1.176926851272583</v>
      </c>
      <c r="AJ132" s="1">
        <v>5.919855460524559E-2</v>
      </c>
      <c r="AK132" s="1">
        <v>1.0897892061620951E-3</v>
      </c>
      <c r="AL132" s="1">
        <v>7.202882319688797E-2</v>
      </c>
      <c r="AM132" s="1">
        <v>1.0032681748270988E-3</v>
      </c>
      <c r="AN132" s="1">
        <v>0.66666668653488159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89</v>
      </c>
      <c r="AV132">
        <f t="shared" si="92"/>
        <v>0.49931844075520831</v>
      </c>
      <c r="AW132">
        <f t="shared" si="93"/>
        <v>-3.6435500774518906E-4</v>
      </c>
      <c r="AX132">
        <f t="shared" si="94"/>
        <v>302.37340774536131</v>
      </c>
      <c r="AY132">
        <f t="shared" si="95"/>
        <v>302.85279693603513</v>
      </c>
      <c r="AZ132">
        <f t="shared" si="96"/>
        <v>3.21755855044219E-2</v>
      </c>
      <c r="BA132">
        <f t="shared" si="97"/>
        <v>0.24669734720472933</v>
      </c>
      <c r="BB132">
        <f t="shared" si="98"/>
        <v>4.0740586062805537</v>
      </c>
      <c r="BC132">
        <f t="shared" si="99"/>
        <v>40.913229327643386</v>
      </c>
      <c r="BD132">
        <f t="shared" si="100"/>
        <v>13.701830249274245</v>
      </c>
      <c r="BE132">
        <f t="shared" si="101"/>
        <v>29.463102340698242</v>
      </c>
      <c r="BF132">
        <f t="shared" si="102"/>
        <v>4.1308142735277382</v>
      </c>
      <c r="BG132">
        <f t="shared" si="103"/>
        <v>-2.5685928564804353E-2</v>
      </c>
      <c r="BH132">
        <f t="shared" si="104"/>
        <v>2.7096573999662361</v>
      </c>
      <c r="BI132">
        <f t="shared" si="105"/>
        <v>1.4211568735615021</v>
      </c>
      <c r="BJ132">
        <f t="shared" si="106"/>
        <v>-1.6032860645931377E-2</v>
      </c>
      <c r="BK132">
        <f t="shared" si="107"/>
        <v>51.521549391904053</v>
      </c>
      <c r="BL132">
        <f t="shared" si="108"/>
        <v>1.2492234466784655</v>
      </c>
      <c r="BM132">
        <f t="shared" si="109"/>
        <v>65.015476475366668</v>
      </c>
      <c r="BN132">
        <f t="shared" si="110"/>
        <v>413.30897305646357</v>
      </c>
      <c r="BO132">
        <f t="shared" si="111"/>
        <v>2.8702824491990491E-3</v>
      </c>
    </row>
    <row r="133" spans="1:67" x14ac:dyDescent="0.25">
      <c r="A133" s="1" t="s">
        <v>10</v>
      </c>
      <c r="B133" s="1" t="s">
        <v>209</v>
      </c>
    </row>
    <row r="134" spans="1:67" x14ac:dyDescent="0.25">
      <c r="A134" s="1">
        <v>116</v>
      </c>
      <c r="B134" s="1" t="s">
        <v>210</v>
      </c>
      <c r="C134" s="1" t="s">
        <v>83</v>
      </c>
      <c r="D134" s="1" t="s">
        <v>84</v>
      </c>
      <c r="E134" s="1" t="s">
        <v>85</v>
      </c>
      <c r="F134" s="1" t="s">
        <v>86</v>
      </c>
      <c r="G134" s="1" t="s">
        <v>87</v>
      </c>
      <c r="H134" s="1" t="s">
        <v>88</v>
      </c>
      <c r="I134" s="1">
        <v>712.50003396347165</v>
      </c>
      <c r="J134" s="1">
        <v>0</v>
      </c>
      <c r="K134">
        <f t="shared" ref="K134:K165" si="112">(X134-Y134*(1000-Z134)/(1000-AA134))*AV134</f>
        <v>1.8765699916745113</v>
      </c>
      <c r="L134">
        <f t="shared" ref="L134:L165" si="113">IF(BG134&lt;&gt;0,1/(1/BG134-1/T134),0)</f>
        <v>-2.5534919906987356E-2</v>
      </c>
      <c r="M134">
        <f t="shared" ref="M134:M165" si="114">((BJ134-AW134/2)*Y134-K134)/(BJ134+AW134/2)</f>
        <v>520.05447564642031</v>
      </c>
      <c r="N134">
        <f t="shared" ref="N134:N165" si="115">AW134*1000</f>
        <v>-0.36687697785732987</v>
      </c>
      <c r="O134">
        <f t="shared" ref="O134:O165" si="116">(BB134-BH134)</f>
        <v>1.3695835636970939</v>
      </c>
      <c r="P134">
        <f t="shared" ref="P134:P165" si="117">(V134+BA134*J134)</f>
        <v>29.22398567199707</v>
      </c>
      <c r="Q134" s="1">
        <v>6</v>
      </c>
      <c r="R134">
        <f t="shared" ref="R134:R165" si="118">(Q134*AO134+AP134)</f>
        <v>1.4200000166893005</v>
      </c>
      <c r="S134" s="1">
        <v>1</v>
      </c>
      <c r="T134">
        <f t="shared" ref="T134:T165" si="119">R134*(S134+1)*(S134+1)/(S134*S134+1)</f>
        <v>2.8400000333786011</v>
      </c>
      <c r="U134" s="1">
        <v>29.702709197998047</v>
      </c>
      <c r="V134" s="1">
        <v>29.22398567199707</v>
      </c>
      <c r="W134" s="1">
        <v>30.115272521972656</v>
      </c>
      <c r="X134" s="1">
        <v>417.48291015625</v>
      </c>
      <c r="Y134" s="1">
        <v>414.02899169921875</v>
      </c>
      <c r="Z134" s="1">
        <v>27.875411987304688</v>
      </c>
      <c r="AA134" s="1">
        <v>27.160640716552734</v>
      </c>
      <c r="AB134" s="1">
        <v>66.275779724121094</v>
      </c>
      <c r="AC134" s="1">
        <v>64.576362609863281</v>
      </c>
      <c r="AD134" s="1">
        <v>299.60272216796875</v>
      </c>
      <c r="AE134" s="1">
        <v>0.16821014881134033</v>
      </c>
      <c r="AF134" s="1">
        <v>0.21941524744033813</v>
      </c>
      <c r="AG134" s="1">
        <v>99.578323364257813</v>
      </c>
      <c r="AH134" s="1">
        <v>9.3456611633300781</v>
      </c>
      <c r="AI134" s="1">
        <v>-1.2207958698272705</v>
      </c>
      <c r="AJ134" s="1">
        <v>3.6394983530044556E-2</v>
      </c>
      <c r="AK134" s="1">
        <v>5.0137229263782501E-3</v>
      </c>
      <c r="AL134" s="1">
        <v>1.4744448475539684E-2</v>
      </c>
      <c r="AM134" s="1">
        <v>5.9036579914391041E-3</v>
      </c>
      <c r="AN134" s="1">
        <v>0.66666668653488159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89</v>
      </c>
      <c r="AV134">
        <f t="shared" ref="AV134:AV165" si="120">AD134*0.000001/(Q134*0.0001)</f>
        <v>0.49933787027994786</v>
      </c>
      <c r="AW134">
        <f t="shared" ref="AW134:AW165" si="121">(AA134-Z134)/(1000-AA134)*AV134</f>
        <v>-3.6687697785732986E-4</v>
      </c>
      <c r="AX134">
        <f t="shared" ref="AX134:AX165" si="122">(V134+273.15)</f>
        <v>302.37398567199705</v>
      </c>
      <c r="AY134">
        <f t="shared" ref="AY134:AY165" si="123">(U134+273.15)</f>
        <v>302.85270919799802</v>
      </c>
      <c r="AZ134">
        <f t="shared" ref="AZ134:AZ165" si="124">(AE134*AQ134+AF134*AR134)*AS134</f>
        <v>2.6913623208248083E-2</v>
      </c>
      <c r="BA134">
        <f t="shared" ref="BA134:BA165" si="125">((AZ134+0.00000010773*(AY134^4-AX134^4))-AW134*44100)/(R134*0.92*2*29.3+0.00000043092*AX134^3)</f>
        <v>0.24780514413718002</v>
      </c>
      <c r="BB134">
        <f t="shared" ref="BB134:BB165" si="126">0.61365*EXP(17.502*P134/(240.97+P134))</f>
        <v>4.0741946277504093</v>
      </c>
      <c r="BC134">
        <f t="shared" ref="BC134:BC165" si="127">BB134*1000/AG134</f>
        <v>40.914473050997181</v>
      </c>
      <c r="BD134">
        <f t="shared" ref="BD134:BD165" si="128">(BC134-AA134)</f>
        <v>13.753832334444446</v>
      </c>
      <c r="BE134">
        <f t="shared" ref="BE134:BE165" si="129">IF(J134,V134,(U134+V134)/2)</f>
        <v>29.463347434997559</v>
      </c>
      <c r="BF134">
        <f t="shared" ref="BF134:BF165" si="130">0.61365*EXP(17.502*BE134/(240.97+BE134))</f>
        <v>4.1308726586926392</v>
      </c>
      <c r="BG134">
        <f t="shared" ref="BG134:BG165" si="131">IF(BD134&lt;&gt;0,(1000-(BC134+AA134)/2)/BD134*AW134,0)</f>
        <v>-2.576659168416991E-2</v>
      </c>
      <c r="BH134">
        <f t="shared" ref="BH134:BH165" si="132">AA134*AG134/1000</f>
        <v>2.7046110640533154</v>
      </c>
      <c r="BI134">
        <f t="shared" ref="BI134:BI165" si="133">(BF134-BH134)</f>
        <v>1.4262615946393238</v>
      </c>
      <c r="BJ134">
        <f t="shared" ref="BJ134:BJ165" si="134">1/(1.6/L134+1.37/T134)</f>
        <v>-1.6083144055636118E-2</v>
      </c>
      <c r="BK134">
        <f t="shared" ref="BK134:BK165" si="135">M134*AG134*0.001</f>
        <v>51.786152742948786</v>
      </c>
      <c r="BL134">
        <f t="shared" ref="BL134:BL165" si="136">M134/Y134</f>
        <v>1.2560822697755096</v>
      </c>
      <c r="BM134">
        <f t="shared" ref="BM134:BM165" si="137">(1-AW134*AG134/BB134/L134)*100</f>
        <v>64.883680010779116</v>
      </c>
      <c r="BN134">
        <f t="shared" ref="BN134:BN165" si="138">(Y134-K134/(T134/1.35))</f>
        <v>413.13696019957587</v>
      </c>
      <c r="BO134">
        <f t="shared" ref="BO134:BO165" si="139">K134*BM134/100/BN134</f>
        <v>2.9471768102960548E-3</v>
      </c>
    </row>
    <row r="135" spans="1:67" x14ac:dyDescent="0.25">
      <c r="A135" s="1">
        <v>117</v>
      </c>
      <c r="B135" s="1" t="s">
        <v>211</v>
      </c>
      <c r="C135" s="1" t="s">
        <v>83</v>
      </c>
      <c r="D135" s="1" t="s">
        <v>84</v>
      </c>
      <c r="E135" s="1" t="s">
        <v>85</v>
      </c>
      <c r="F135" s="1" t="s">
        <v>86</v>
      </c>
      <c r="G135" s="1" t="s">
        <v>87</v>
      </c>
      <c r="H135" s="1" t="s">
        <v>88</v>
      </c>
      <c r="I135" s="1">
        <v>713.00003435462713</v>
      </c>
      <c r="J135" s="1">
        <v>0</v>
      </c>
      <c r="K135">
        <f t="shared" si="112"/>
        <v>1.7542540396078796</v>
      </c>
      <c r="L135">
        <f t="shared" si="113"/>
        <v>-2.3205891599182078E-2</v>
      </c>
      <c r="M135">
        <f t="shared" si="114"/>
        <v>523.71722186942316</v>
      </c>
      <c r="N135">
        <f t="shared" si="115"/>
        <v>-0.33143551770804791</v>
      </c>
      <c r="O135">
        <f t="shared" si="116"/>
        <v>1.362533302108258</v>
      </c>
      <c r="P135">
        <f t="shared" si="117"/>
        <v>29.223831176757813</v>
      </c>
      <c r="Q135" s="1">
        <v>6</v>
      </c>
      <c r="R135">
        <f t="shared" si="118"/>
        <v>1.4200000166893005</v>
      </c>
      <c r="S135" s="1">
        <v>1</v>
      </c>
      <c r="T135">
        <f t="shared" si="119"/>
        <v>2.8400000333786011</v>
      </c>
      <c r="U135" s="1">
        <v>29.702823638916016</v>
      </c>
      <c r="V135" s="1">
        <v>29.223831176757813</v>
      </c>
      <c r="W135" s="1">
        <v>30.11546516418457</v>
      </c>
      <c r="X135" s="1">
        <v>417.49154663085938</v>
      </c>
      <c r="Y135" s="1">
        <v>414.25332641601563</v>
      </c>
      <c r="Z135" s="1">
        <v>27.876739501953125</v>
      </c>
      <c r="AA135" s="1">
        <v>27.231060028076172</v>
      </c>
      <c r="AB135" s="1">
        <v>66.319259643554688</v>
      </c>
      <c r="AC135" s="1">
        <v>64.826156616210938</v>
      </c>
      <c r="AD135" s="1">
        <v>299.600830078125</v>
      </c>
      <c r="AE135" s="1">
        <v>0.16917011141777039</v>
      </c>
      <c r="AF135" s="1">
        <v>0.22273623943328857</v>
      </c>
      <c r="AG135" s="1">
        <v>99.578384399414063</v>
      </c>
      <c r="AH135" s="1">
        <v>9.3456611633300781</v>
      </c>
      <c r="AI135" s="1">
        <v>-1.2207958698272705</v>
      </c>
      <c r="AJ135" s="1">
        <v>3.6394983530044556E-2</v>
      </c>
      <c r="AK135" s="1">
        <v>5.0137229263782501E-3</v>
      </c>
      <c r="AL135" s="1">
        <v>1.4744448475539684E-2</v>
      </c>
      <c r="AM135" s="1">
        <v>5.9036579914391041E-3</v>
      </c>
      <c r="AN135" s="1">
        <v>0.66666668653488159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89</v>
      </c>
      <c r="AV135">
        <f t="shared" si="120"/>
        <v>0.49933471679687491</v>
      </c>
      <c r="AW135">
        <f t="shared" si="121"/>
        <v>-3.3143551770804791E-4</v>
      </c>
      <c r="AX135">
        <f t="shared" si="122"/>
        <v>302.37383117675779</v>
      </c>
      <c r="AY135">
        <f t="shared" si="123"/>
        <v>302.85282363891599</v>
      </c>
      <c r="AZ135">
        <f t="shared" si="124"/>
        <v>2.7067217221843798E-2</v>
      </c>
      <c r="BA135">
        <f t="shared" si="125"/>
        <v>0.23017622474543636</v>
      </c>
      <c r="BB135">
        <f t="shared" si="126"/>
        <v>4.0741582651875463</v>
      </c>
      <c r="BC135">
        <f t="shared" si="127"/>
        <v>40.914082807829928</v>
      </c>
      <c r="BD135">
        <f t="shared" si="128"/>
        <v>13.683022779753756</v>
      </c>
      <c r="BE135">
        <f t="shared" si="129"/>
        <v>29.463327407836914</v>
      </c>
      <c r="BF135">
        <f t="shared" si="130"/>
        <v>4.1308678878934222</v>
      </c>
      <c r="BG135">
        <f t="shared" si="131"/>
        <v>-2.3397071137979616E-2</v>
      </c>
      <c r="BH135">
        <f t="shared" si="132"/>
        <v>2.7116249630792884</v>
      </c>
      <c r="BI135">
        <f t="shared" si="133"/>
        <v>1.4192429248141338</v>
      </c>
      <c r="BJ135">
        <f t="shared" si="134"/>
        <v>-1.4605872154033283E-2</v>
      </c>
      <c r="BK135">
        <f t="shared" si="135"/>
        <v>52.15091483590664</v>
      </c>
      <c r="BL135">
        <f t="shared" si="136"/>
        <v>1.2642438538766927</v>
      </c>
      <c r="BM135">
        <f t="shared" si="137"/>
        <v>65.091758809748683</v>
      </c>
      <c r="BN135">
        <f t="shared" si="138"/>
        <v>413.41943806191824</v>
      </c>
      <c r="BO135">
        <f t="shared" si="139"/>
        <v>2.7620249636177352E-3</v>
      </c>
    </row>
    <row r="136" spans="1:67" x14ac:dyDescent="0.25">
      <c r="A136" s="1">
        <v>118</v>
      </c>
      <c r="B136" s="1" t="s">
        <v>212</v>
      </c>
      <c r="C136" s="1" t="s">
        <v>83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88</v>
      </c>
      <c r="I136" s="1">
        <v>718.00003424286842</v>
      </c>
      <c r="J136" s="1">
        <v>0</v>
      </c>
      <c r="K136">
        <f t="shared" si="112"/>
        <v>-1.00379000125596</v>
      </c>
      <c r="L136">
        <f t="shared" si="113"/>
        <v>3.8178028976079081E-3</v>
      </c>
      <c r="M136">
        <f t="shared" si="114"/>
        <v>828.36915506998446</v>
      </c>
      <c r="N136">
        <f t="shared" si="115"/>
        <v>4.9886694579437757E-2</v>
      </c>
      <c r="O136">
        <f t="shared" si="116"/>
        <v>1.2578638053494635</v>
      </c>
      <c r="P136">
        <f t="shared" si="117"/>
        <v>29.220394134521484</v>
      </c>
      <c r="Q136" s="1">
        <v>6</v>
      </c>
      <c r="R136">
        <f t="shared" si="118"/>
        <v>1.4200000166893005</v>
      </c>
      <c r="S136" s="1">
        <v>1</v>
      </c>
      <c r="T136">
        <f t="shared" si="119"/>
        <v>2.8400000333786011</v>
      </c>
      <c r="U136" s="1">
        <v>29.702146530151367</v>
      </c>
      <c r="V136" s="1">
        <v>29.220394134521484</v>
      </c>
      <c r="W136" s="1">
        <v>30.115911483764648</v>
      </c>
      <c r="X136" s="1">
        <v>418.306884765625</v>
      </c>
      <c r="Y136" s="1">
        <v>420.27508544921875</v>
      </c>
      <c r="Z136" s="1">
        <v>28.176853179931641</v>
      </c>
      <c r="AA136" s="1">
        <v>28.273931503295898</v>
      </c>
      <c r="AB136" s="1">
        <v>67.002517700195313</v>
      </c>
      <c r="AC136" s="1">
        <v>67.067070007324219</v>
      </c>
      <c r="AD136" s="1">
        <v>299.61087036132813</v>
      </c>
      <c r="AE136" s="1">
        <v>0.1488652229309082</v>
      </c>
      <c r="AF136" s="1">
        <v>0.1494893878698349</v>
      </c>
      <c r="AG136" s="1">
        <v>99.578849792480469</v>
      </c>
      <c r="AH136" s="1">
        <v>9.3456611633300781</v>
      </c>
      <c r="AI136" s="1">
        <v>-1.2207958698272705</v>
      </c>
      <c r="AJ136" s="1">
        <v>3.6394983530044556E-2</v>
      </c>
      <c r="AK136" s="1">
        <v>5.0137229263782501E-3</v>
      </c>
      <c r="AL136" s="1">
        <v>1.4744448475539684E-2</v>
      </c>
      <c r="AM136" s="1">
        <v>5.9036579914391041E-3</v>
      </c>
      <c r="AN136" s="1">
        <v>0.66666668653488159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89</v>
      </c>
      <c r="AV136">
        <f t="shared" si="120"/>
        <v>0.49935145060221348</v>
      </c>
      <c r="AW136">
        <f t="shared" si="121"/>
        <v>4.9886694579437758E-5</v>
      </c>
      <c r="AX136">
        <f t="shared" si="122"/>
        <v>302.37039413452146</v>
      </c>
      <c r="AY136">
        <f t="shared" si="123"/>
        <v>302.85214653015134</v>
      </c>
      <c r="AZ136">
        <f t="shared" si="124"/>
        <v>2.3818435136561789E-2</v>
      </c>
      <c r="BA136">
        <f t="shared" si="125"/>
        <v>4.0427939780129235E-2</v>
      </c>
      <c r="BB136">
        <f t="shared" si="126"/>
        <v>4.0733493835590471</v>
      </c>
      <c r="BC136">
        <f t="shared" si="127"/>
        <v>40.905768564788538</v>
      </c>
      <c r="BD136">
        <f t="shared" si="128"/>
        <v>12.631837061492639</v>
      </c>
      <c r="BE136">
        <f t="shared" si="129"/>
        <v>29.461270332336426</v>
      </c>
      <c r="BF136">
        <f t="shared" si="130"/>
        <v>4.1303778842429804</v>
      </c>
      <c r="BG136">
        <f t="shared" si="131"/>
        <v>3.8126775274878338E-3</v>
      </c>
      <c r="BH136">
        <f t="shared" si="132"/>
        <v>2.8154855782095836</v>
      </c>
      <c r="BI136">
        <f t="shared" si="133"/>
        <v>1.3148923060333968</v>
      </c>
      <c r="BJ136">
        <f t="shared" si="134"/>
        <v>2.3833834077207801E-3</v>
      </c>
      <c r="BK136">
        <f t="shared" si="135"/>
        <v>82.488047665437946</v>
      </c>
      <c r="BL136">
        <f t="shared" si="136"/>
        <v>1.9710165645069511</v>
      </c>
      <c r="BM136">
        <f t="shared" si="137"/>
        <v>68.056193309493153</v>
      </c>
      <c r="BN136">
        <f t="shared" si="138"/>
        <v>420.75223914139087</v>
      </c>
      <c r="BO136">
        <f t="shared" si="139"/>
        <v>-1.6236188429327766E-3</v>
      </c>
    </row>
    <row r="137" spans="1:67" x14ac:dyDescent="0.25">
      <c r="A137" s="1">
        <v>119</v>
      </c>
      <c r="B137" s="1" t="s">
        <v>213</v>
      </c>
      <c r="C137" s="1" t="s">
        <v>83</v>
      </c>
      <c r="D137" s="1" t="s">
        <v>84</v>
      </c>
      <c r="E137" s="1" t="s">
        <v>85</v>
      </c>
      <c r="F137" s="1" t="s">
        <v>86</v>
      </c>
      <c r="G137" s="1" t="s">
        <v>87</v>
      </c>
      <c r="H137" s="1" t="s">
        <v>88</v>
      </c>
      <c r="I137" s="1">
        <v>723.50003411993384</v>
      </c>
      <c r="J137" s="1">
        <v>0</v>
      </c>
      <c r="K137">
        <f t="shared" si="112"/>
        <v>-0.86591687948462159</v>
      </c>
      <c r="L137">
        <f t="shared" si="113"/>
        <v>-4.5819287336796075E-4</v>
      </c>
      <c r="M137">
        <f t="shared" si="114"/>
        <v>-2580.5670466189895</v>
      </c>
      <c r="N137">
        <f t="shared" si="115"/>
        <v>-6.018682742719994E-3</v>
      </c>
      <c r="O137">
        <f t="shared" si="116"/>
        <v>1.2626315468403133</v>
      </c>
      <c r="P137">
        <f t="shared" si="117"/>
        <v>29.216802597045898</v>
      </c>
      <c r="Q137" s="1">
        <v>6</v>
      </c>
      <c r="R137">
        <f t="shared" si="118"/>
        <v>1.4200000166893005</v>
      </c>
      <c r="S137" s="1">
        <v>1</v>
      </c>
      <c r="T137">
        <f t="shared" si="119"/>
        <v>2.8400000333786011</v>
      </c>
      <c r="U137" s="1">
        <v>29.700626373291016</v>
      </c>
      <c r="V137" s="1">
        <v>29.216802597045898</v>
      </c>
      <c r="W137" s="1">
        <v>30.114894866943359</v>
      </c>
      <c r="X137" s="1">
        <v>418.33935546875</v>
      </c>
      <c r="Y137" s="1">
        <v>420.07852172851563</v>
      </c>
      <c r="Z137" s="1">
        <v>28.229276657104492</v>
      </c>
      <c r="AA137" s="1">
        <v>28.217563629150391</v>
      </c>
      <c r="AB137" s="1">
        <v>67.058868408203125</v>
      </c>
      <c r="AC137" s="1">
        <v>66.946029663085938</v>
      </c>
      <c r="AD137" s="1">
        <v>299.607421875</v>
      </c>
      <c r="AE137" s="1">
        <v>0.1119285449385643</v>
      </c>
      <c r="AF137" s="1">
        <v>6.4318105578422546E-2</v>
      </c>
      <c r="AG137" s="1">
        <v>99.578857421875</v>
      </c>
      <c r="AH137" s="1">
        <v>9.3456611633300781</v>
      </c>
      <c r="AI137" s="1">
        <v>-1.2207958698272705</v>
      </c>
      <c r="AJ137" s="1">
        <v>3.6394983530044556E-2</v>
      </c>
      <c r="AK137" s="1">
        <v>5.0137229263782501E-3</v>
      </c>
      <c r="AL137" s="1">
        <v>1.4744448475539684E-2</v>
      </c>
      <c r="AM137" s="1">
        <v>5.9036579914391041E-3</v>
      </c>
      <c r="AN137" s="1">
        <v>0.66666668653488159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89</v>
      </c>
      <c r="AV137">
        <f t="shared" si="120"/>
        <v>0.49934570312499987</v>
      </c>
      <c r="AW137">
        <f t="shared" si="121"/>
        <v>-6.018682742719994E-6</v>
      </c>
      <c r="AX137">
        <f t="shared" si="122"/>
        <v>302.36680259704588</v>
      </c>
      <c r="AY137">
        <f t="shared" si="123"/>
        <v>302.85062637329099</v>
      </c>
      <c r="AZ137">
        <f t="shared" si="124"/>
        <v>1.7908566789882618E-2</v>
      </c>
      <c r="BA137">
        <f t="shared" si="125"/>
        <v>6.8507460221376201E-2</v>
      </c>
      <c r="BB137">
        <f t="shared" si="126"/>
        <v>4.0725042922601657</v>
      </c>
      <c r="BC137">
        <f t="shared" si="127"/>
        <v>40.897278776825345</v>
      </c>
      <c r="BD137">
        <f t="shared" si="128"/>
        <v>12.679715147674955</v>
      </c>
      <c r="BE137">
        <f t="shared" si="129"/>
        <v>29.458714485168457</v>
      </c>
      <c r="BF137">
        <f t="shared" si="130"/>
        <v>4.1297691417659825</v>
      </c>
      <c r="BG137">
        <f t="shared" si="131"/>
        <v>-4.5826680808031841E-4</v>
      </c>
      <c r="BH137">
        <f t="shared" si="132"/>
        <v>2.8098727454198524</v>
      </c>
      <c r="BI137">
        <f t="shared" si="133"/>
        <v>1.3198963963461301</v>
      </c>
      <c r="BJ137">
        <f t="shared" si="134"/>
        <v>-2.8641011156063043E-4</v>
      </c>
      <c r="BK137">
        <f t="shared" si="135"/>
        <v>-256.96991800286139</v>
      </c>
      <c r="BL137">
        <f t="shared" si="136"/>
        <v>-6.1430587691096807</v>
      </c>
      <c r="BM137">
        <f t="shared" si="137"/>
        <v>67.881244492662802</v>
      </c>
      <c r="BN137">
        <f t="shared" si="138"/>
        <v>420.49013714174276</v>
      </c>
      <c r="BO137">
        <f t="shared" si="139"/>
        <v>-1.3978809540259268E-3</v>
      </c>
    </row>
    <row r="138" spans="1:67" x14ac:dyDescent="0.25">
      <c r="A138" s="1">
        <v>120</v>
      </c>
      <c r="B138" s="1" t="s">
        <v>214</v>
      </c>
      <c r="C138" s="1" t="s">
        <v>83</v>
      </c>
      <c r="D138" s="1" t="s">
        <v>84</v>
      </c>
      <c r="E138" s="1" t="s">
        <v>85</v>
      </c>
      <c r="F138" s="1" t="s">
        <v>86</v>
      </c>
      <c r="G138" s="1" t="s">
        <v>87</v>
      </c>
      <c r="H138" s="1" t="s">
        <v>88</v>
      </c>
      <c r="I138" s="1">
        <v>728.50003400817513</v>
      </c>
      <c r="J138" s="1">
        <v>0</v>
      </c>
      <c r="K138">
        <f t="shared" si="112"/>
        <v>-0.79981851127679038</v>
      </c>
      <c r="L138">
        <f t="shared" si="113"/>
        <v>-2.6228128217524048E-3</v>
      </c>
      <c r="M138">
        <f t="shared" si="114"/>
        <v>-71.208469671998259</v>
      </c>
      <c r="N138">
        <f t="shared" si="115"/>
        <v>-3.4536253776888057E-2</v>
      </c>
      <c r="O138">
        <f t="shared" si="116"/>
        <v>1.2647680499253586</v>
      </c>
      <c r="P138">
        <f t="shared" si="117"/>
        <v>29.212469100952148</v>
      </c>
      <c r="Q138" s="1">
        <v>6</v>
      </c>
      <c r="R138">
        <f t="shared" si="118"/>
        <v>1.4200000166893005</v>
      </c>
      <c r="S138" s="1">
        <v>1</v>
      </c>
      <c r="T138">
        <f t="shared" si="119"/>
        <v>2.8400000333786011</v>
      </c>
      <c r="U138" s="1">
        <v>29.699363708496094</v>
      </c>
      <c r="V138" s="1">
        <v>29.212469100952148</v>
      </c>
      <c r="W138" s="1">
        <v>30.113946914672852</v>
      </c>
      <c r="X138" s="1">
        <v>418.36111450195313</v>
      </c>
      <c r="Y138" s="1">
        <v>419.99188232421875</v>
      </c>
      <c r="Z138" s="1">
        <v>28.253007888793945</v>
      </c>
      <c r="AA138" s="1">
        <v>28.185794830322266</v>
      </c>
      <c r="AB138" s="1">
        <v>67.175590515136719</v>
      </c>
      <c r="AC138" s="1">
        <v>67.026626586914063</v>
      </c>
      <c r="AD138" s="1">
        <v>299.60983276367188</v>
      </c>
      <c r="AE138" s="1">
        <v>0.12067665159702301</v>
      </c>
      <c r="AF138" s="1">
        <v>5.8006245642900467E-2</v>
      </c>
      <c r="AG138" s="1">
        <v>99.579124450683594</v>
      </c>
      <c r="AH138" s="1">
        <v>9.3456611633300781</v>
      </c>
      <c r="AI138" s="1">
        <v>-1.2207958698272705</v>
      </c>
      <c r="AJ138" s="1">
        <v>3.6394983530044556E-2</v>
      </c>
      <c r="AK138" s="1">
        <v>5.0137229263782501E-3</v>
      </c>
      <c r="AL138" s="1">
        <v>1.4744448475539684E-2</v>
      </c>
      <c r="AM138" s="1">
        <v>5.9036579914391041E-3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89</v>
      </c>
      <c r="AV138">
        <f t="shared" si="120"/>
        <v>0.49934972127278643</v>
      </c>
      <c r="AW138">
        <f t="shared" si="121"/>
        <v>-3.4536253776888056E-5</v>
      </c>
      <c r="AX138">
        <f t="shared" si="122"/>
        <v>302.36246910095213</v>
      </c>
      <c r="AY138">
        <f t="shared" si="123"/>
        <v>302.84936370849607</v>
      </c>
      <c r="AZ138">
        <f t="shared" si="124"/>
        <v>1.9308263823950345E-2</v>
      </c>
      <c r="BA138">
        <f t="shared" si="125"/>
        <v>8.3152112358297517E-2</v>
      </c>
      <c r="BB138">
        <f t="shared" si="126"/>
        <v>4.0714848210754537</v>
      </c>
      <c r="BC138">
        <f t="shared" si="127"/>
        <v>40.886931307493569</v>
      </c>
      <c r="BD138">
        <f t="shared" si="128"/>
        <v>12.701136477171303</v>
      </c>
      <c r="BE138">
        <f t="shared" si="129"/>
        <v>29.455916404724121</v>
      </c>
      <c r="BF138">
        <f t="shared" si="130"/>
        <v>4.1291027947228418</v>
      </c>
      <c r="BG138">
        <f t="shared" si="131"/>
        <v>-2.6252372956813946E-3</v>
      </c>
      <c r="BH138">
        <f t="shared" si="132"/>
        <v>2.8067167711500951</v>
      </c>
      <c r="BI138">
        <f t="shared" si="133"/>
        <v>1.3223860235727467</v>
      </c>
      <c r="BJ138">
        <f t="shared" si="134"/>
        <v>-1.6405553135867045E-3</v>
      </c>
      <c r="BK138">
        <f t="shared" si="135"/>
        <v>-7.0908770634106437</v>
      </c>
      <c r="BL138">
        <f t="shared" si="136"/>
        <v>-0.16954725238481599</v>
      </c>
      <c r="BM138">
        <f t="shared" si="137"/>
        <v>67.794991936662086</v>
      </c>
      <c r="BN138">
        <f t="shared" si="138"/>
        <v>420.37207773884313</v>
      </c>
      <c r="BO138">
        <f t="shared" si="139"/>
        <v>-1.2898975073337205E-3</v>
      </c>
    </row>
    <row r="139" spans="1:67" x14ac:dyDescent="0.25">
      <c r="A139" s="1">
        <v>121</v>
      </c>
      <c r="B139" s="1" t="s">
        <v>215</v>
      </c>
      <c r="C139" s="1" t="s">
        <v>83</v>
      </c>
      <c r="D139" s="1" t="s">
        <v>84</v>
      </c>
      <c r="E139" s="1" t="s">
        <v>85</v>
      </c>
      <c r="F139" s="1" t="s">
        <v>86</v>
      </c>
      <c r="G139" s="1" t="s">
        <v>87</v>
      </c>
      <c r="H139" s="1" t="s">
        <v>88</v>
      </c>
      <c r="I139" s="1">
        <v>733.50003389641643</v>
      </c>
      <c r="J139" s="1">
        <v>0</v>
      </c>
      <c r="K139">
        <f t="shared" si="112"/>
        <v>-0.80706300838365319</v>
      </c>
      <c r="L139">
        <f t="shared" si="113"/>
        <v>-2.7834459775846056E-3</v>
      </c>
      <c r="M139">
        <f t="shared" si="114"/>
        <v>-47.450220436671003</v>
      </c>
      <c r="N139">
        <f t="shared" si="115"/>
        <v>-3.6655461009159764E-2</v>
      </c>
      <c r="O139">
        <f t="shared" si="116"/>
        <v>1.2648416795177155</v>
      </c>
      <c r="P139">
        <f t="shared" si="117"/>
        <v>29.210958480834961</v>
      </c>
      <c r="Q139" s="1">
        <v>6</v>
      </c>
      <c r="R139">
        <f t="shared" si="118"/>
        <v>1.4200000166893005</v>
      </c>
      <c r="S139" s="1">
        <v>1</v>
      </c>
      <c r="T139">
        <f t="shared" si="119"/>
        <v>2.8400000333786011</v>
      </c>
      <c r="U139" s="1">
        <v>29.698837280273438</v>
      </c>
      <c r="V139" s="1">
        <v>29.210958480834961</v>
      </c>
      <c r="W139" s="1">
        <v>30.113580703735352</v>
      </c>
      <c r="X139" s="1">
        <v>418.35662841796875</v>
      </c>
      <c r="Y139" s="1">
        <v>420.00375366210938</v>
      </c>
      <c r="Z139" s="1">
        <v>28.252819061279297</v>
      </c>
      <c r="AA139" s="1">
        <v>28.181478500366211</v>
      </c>
      <c r="AB139" s="1">
        <v>67.183837890625</v>
      </c>
      <c r="AC139" s="1">
        <v>67.017623901367188</v>
      </c>
      <c r="AD139" s="1">
        <v>299.5977783203125</v>
      </c>
      <c r="AE139" s="1">
        <v>0.12203516066074371</v>
      </c>
      <c r="AF139" s="1">
        <v>8.5563413798809052E-2</v>
      </c>
      <c r="AG139" s="1">
        <v>99.579154968261719</v>
      </c>
      <c r="AH139" s="1">
        <v>9.3456611633300781</v>
      </c>
      <c r="AI139" s="1">
        <v>-1.2207958698272705</v>
      </c>
      <c r="AJ139" s="1">
        <v>3.6394983530044556E-2</v>
      </c>
      <c r="AK139" s="1">
        <v>5.0137229263782501E-3</v>
      </c>
      <c r="AL139" s="1">
        <v>1.4744448475539684E-2</v>
      </c>
      <c r="AM139" s="1">
        <v>5.9036579914391041E-3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89</v>
      </c>
      <c r="AV139">
        <f t="shared" si="120"/>
        <v>0.49932963053385404</v>
      </c>
      <c r="AW139">
        <f t="shared" si="121"/>
        <v>-3.6655461009159762E-5</v>
      </c>
      <c r="AX139">
        <f t="shared" si="122"/>
        <v>302.36095848083494</v>
      </c>
      <c r="AY139">
        <f t="shared" si="123"/>
        <v>302.84883728027341</v>
      </c>
      <c r="AZ139">
        <f t="shared" si="124"/>
        <v>1.952562526928725E-2</v>
      </c>
      <c r="BA139">
        <f t="shared" si="125"/>
        <v>8.434332114969377E-2</v>
      </c>
      <c r="BB139">
        <f t="shared" si="126"/>
        <v>4.0711294943404184</v>
      </c>
      <c r="BC139">
        <f t="shared" si="127"/>
        <v>40.883350492761117</v>
      </c>
      <c r="BD139">
        <f t="shared" si="128"/>
        <v>12.701871992394906</v>
      </c>
      <c r="BE139">
        <f t="shared" si="129"/>
        <v>29.454897880554199</v>
      </c>
      <c r="BF139">
        <f t="shared" si="130"/>
        <v>4.1288602622180797</v>
      </c>
      <c r="BG139">
        <f t="shared" si="131"/>
        <v>-2.7861766720069263E-3</v>
      </c>
      <c r="BH139">
        <f t="shared" si="132"/>
        <v>2.8062878148227028</v>
      </c>
      <c r="BI139">
        <f t="shared" si="133"/>
        <v>1.3225724473953768</v>
      </c>
      <c r="BJ139">
        <f t="shared" si="134"/>
        <v>-1.7411148781187815E-3</v>
      </c>
      <c r="BK139">
        <f t="shared" si="135"/>
        <v>-4.7250528541414418</v>
      </c>
      <c r="BL139">
        <f t="shared" si="136"/>
        <v>-0.11297570562867977</v>
      </c>
      <c r="BM139">
        <f t="shared" si="137"/>
        <v>67.788614228258282</v>
      </c>
      <c r="BN139">
        <f t="shared" si="138"/>
        <v>420.3873927636983</v>
      </c>
      <c r="BO139">
        <f t="shared" si="139"/>
        <v>-1.3014111240003243E-3</v>
      </c>
    </row>
    <row r="140" spans="1:67" x14ac:dyDescent="0.25">
      <c r="A140" s="1">
        <v>122</v>
      </c>
      <c r="B140" s="1" t="s">
        <v>216</v>
      </c>
      <c r="C140" s="1" t="s">
        <v>83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88</v>
      </c>
      <c r="I140" s="1">
        <v>739.00003377348185</v>
      </c>
      <c r="J140" s="1">
        <v>0</v>
      </c>
      <c r="K140">
        <f t="shared" si="112"/>
        <v>-0.7953875493809518</v>
      </c>
      <c r="L140">
        <f t="shared" si="113"/>
        <v>-2.8570786526751191E-3</v>
      </c>
      <c r="M140">
        <f t="shared" si="114"/>
        <v>-29.162830366285061</v>
      </c>
      <c r="N140">
        <f t="shared" si="115"/>
        <v>-3.7629721851365178E-2</v>
      </c>
      <c r="O140">
        <f t="shared" si="116"/>
        <v>1.2649728045719111</v>
      </c>
      <c r="P140">
        <f t="shared" si="117"/>
        <v>29.209753036499023</v>
      </c>
      <c r="Q140" s="1">
        <v>6</v>
      </c>
      <c r="R140">
        <f t="shared" si="118"/>
        <v>1.4200000166893005</v>
      </c>
      <c r="S140" s="1">
        <v>1</v>
      </c>
      <c r="T140">
        <f t="shared" si="119"/>
        <v>2.8400000333786011</v>
      </c>
      <c r="U140" s="1">
        <v>29.697719573974609</v>
      </c>
      <c r="V140" s="1">
        <v>29.209753036499023</v>
      </c>
      <c r="W140" s="1">
        <v>30.114477157592773</v>
      </c>
      <c r="X140" s="1">
        <v>418.370361328125</v>
      </c>
      <c r="Y140" s="1">
        <v>419.9949951171875</v>
      </c>
      <c r="Z140" s="1">
        <v>28.250442504882813</v>
      </c>
      <c r="AA140" s="1">
        <v>28.177202224731445</v>
      </c>
      <c r="AB140" s="1">
        <v>67.187477111816406</v>
      </c>
      <c r="AC140" s="1">
        <v>67.014717102050781</v>
      </c>
      <c r="AD140" s="1">
        <v>299.58450317382813</v>
      </c>
      <c r="AE140" s="1">
        <v>0.13887482881546021</v>
      </c>
      <c r="AF140" s="1">
        <v>0.13933752477169037</v>
      </c>
      <c r="AG140" s="1">
        <v>99.579551696777344</v>
      </c>
      <c r="AH140" s="1">
        <v>9.3456611633300781</v>
      </c>
      <c r="AI140" s="1">
        <v>-1.2207958698272705</v>
      </c>
      <c r="AJ140" s="1">
        <v>3.6394983530044556E-2</v>
      </c>
      <c r="AK140" s="1">
        <v>5.0137229263782501E-3</v>
      </c>
      <c r="AL140" s="1">
        <v>1.4744448475539684E-2</v>
      </c>
      <c r="AM140" s="1">
        <v>5.9036579914391041E-3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89</v>
      </c>
      <c r="AV140">
        <f t="shared" si="120"/>
        <v>0.49930750528971346</v>
      </c>
      <c r="AW140">
        <f t="shared" si="121"/>
        <v>-3.7629721851365176E-5</v>
      </c>
      <c r="AX140">
        <f t="shared" si="122"/>
        <v>302.359753036499</v>
      </c>
      <c r="AY140">
        <f t="shared" si="123"/>
        <v>302.84771957397459</v>
      </c>
      <c r="AZ140">
        <f t="shared" si="124"/>
        <v>2.2219972113818542E-2</v>
      </c>
      <c r="BA140">
        <f t="shared" si="125"/>
        <v>8.4870659284362951E-2</v>
      </c>
      <c r="BB140">
        <f t="shared" si="126"/>
        <v>4.0708459701801054</v>
      </c>
      <c r="BC140">
        <f t="shared" si="127"/>
        <v>40.880340399361813</v>
      </c>
      <c r="BD140">
        <f t="shared" si="128"/>
        <v>12.703138174630368</v>
      </c>
      <c r="BE140">
        <f t="shared" si="129"/>
        <v>29.453736305236816</v>
      </c>
      <c r="BF140">
        <f t="shared" si="130"/>
        <v>4.128583681317008</v>
      </c>
      <c r="BG140">
        <f t="shared" si="131"/>
        <v>-2.8599558071075296E-3</v>
      </c>
      <c r="BH140">
        <f t="shared" si="132"/>
        <v>2.8058731656081943</v>
      </c>
      <c r="BI140">
        <f t="shared" si="133"/>
        <v>1.3227105157088137</v>
      </c>
      <c r="BJ140">
        <f t="shared" si="134"/>
        <v>-1.7872136622398924E-3</v>
      </c>
      <c r="BK140">
        <f t="shared" si="135"/>
        <v>-2.9040215740838313</v>
      </c>
      <c r="BL140">
        <f t="shared" si="136"/>
        <v>-6.9436137823851954E-2</v>
      </c>
      <c r="BM140">
        <f t="shared" si="137"/>
        <v>67.782316669808338</v>
      </c>
      <c r="BN140">
        <f t="shared" si="138"/>
        <v>420.37308426473828</v>
      </c>
      <c r="BO140">
        <f t="shared" si="139"/>
        <v>-1.2825086278218892E-3</v>
      </c>
    </row>
    <row r="141" spans="1:67" x14ac:dyDescent="0.25">
      <c r="A141" s="1">
        <v>123</v>
      </c>
      <c r="B141" s="1" t="s">
        <v>217</v>
      </c>
      <c r="C141" s="1" t="s">
        <v>83</v>
      </c>
      <c r="D141" s="1" t="s">
        <v>84</v>
      </c>
      <c r="E141" s="1" t="s">
        <v>85</v>
      </c>
      <c r="F141" s="1" t="s">
        <v>86</v>
      </c>
      <c r="G141" s="1" t="s">
        <v>87</v>
      </c>
      <c r="H141" s="1" t="s">
        <v>88</v>
      </c>
      <c r="I141" s="1">
        <v>744.00003366172314</v>
      </c>
      <c r="J141" s="1">
        <v>0</v>
      </c>
      <c r="K141">
        <f t="shared" si="112"/>
        <v>-0.78989602590037833</v>
      </c>
      <c r="L141">
        <f t="shared" si="113"/>
        <v>-2.8621916865767595E-3</v>
      </c>
      <c r="M141">
        <f t="shared" si="114"/>
        <v>-25.345800569734525</v>
      </c>
      <c r="N141">
        <f t="shared" si="115"/>
        <v>-3.7704813238758066E-2</v>
      </c>
      <c r="O141">
        <f t="shared" si="116"/>
        <v>1.2652384948313604</v>
      </c>
      <c r="P141">
        <f t="shared" si="117"/>
        <v>29.209537506103516</v>
      </c>
      <c r="Q141" s="1">
        <v>6</v>
      </c>
      <c r="R141">
        <f t="shared" si="118"/>
        <v>1.4200000166893005</v>
      </c>
      <c r="S141" s="1">
        <v>1</v>
      </c>
      <c r="T141">
        <f t="shared" si="119"/>
        <v>2.8400000333786011</v>
      </c>
      <c r="U141" s="1">
        <v>29.697383880615234</v>
      </c>
      <c r="V141" s="1">
        <v>29.209537506103516</v>
      </c>
      <c r="W141" s="1">
        <v>30.115617752075195</v>
      </c>
      <c r="X141" s="1">
        <v>418.37640380859375</v>
      </c>
      <c r="Y141" s="1">
        <v>419.9901123046875</v>
      </c>
      <c r="Z141" s="1">
        <v>28.247293472290039</v>
      </c>
      <c r="AA141" s="1">
        <v>28.173906326293945</v>
      </c>
      <c r="AB141" s="1">
        <v>67.18255615234375</v>
      </c>
      <c r="AC141" s="1">
        <v>67.008407592773438</v>
      </c>
      <c r="AD141" s="1">
        <v>299.58261108398438</v>
      </c>
      <c r="AE141" s="1">
        <v>0.11576367914676666</v>
      </c>
      <c r="AF141" s="1">
        <v>0.17069704830646515</v>
      </c>
      <c r="AG141" s="1">
        <v>99.579971313476563</v>
      </c>
      <c r="AH141" s="1">
        <v>9.3456611633300781</v>
      </c>
      <c r="AI141" s="1">
        <v>-1.2207958698272705</v>
      </c>
      <c r="AJ141" s="1">
        <v>3.6394983530044556E-2</v>
      </c>
      <c r="AK141" s="1">
        <v>5.0137229263782501E-3</v>
      </c>
      <c r="AL141" s="1">
        <v>1.4744448475539684E-2</v>
      </c>
      <c r="AM141" s="1">
        <v>5.9036579914391041E-3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89</v>
      </c>
      <c r="AV141">
        <f t="shared" si="120"/>
        <v>0.49930435180664057</v>
      </c>
      <c r="AW141">
        <f t="shared" si="121"/>
        <v>-3.7704813238758063E-5</v>
      </c>
      <c r="AX141">
        <f t="shared" si="122"/>
        <v>302.35953750610349</v>
      </c>
      <c r="AY141">
        <f t="shared" si="123"/>
        <v>302.84738388061521</v>
      </c>
      <c r="AZ141">
        <f t="shared" si="124"/>
        <v>1.8522188249479488E-2</v>
      </c>
      <c r="BA141">
        <f t="shared" si="125"/>
        <v>8.4849919168140109E-2</v>
      </c>
      <c r="BB141">
        <f t="shared" si="126"/>
        <v>4.0707952785922874</v>
      </c>
      <c r="BC141">
        <f t="shared" si="127"/>
        <v>40.879659081016129</v>
      </c>
      <c r="BD141">
        <f t="shared" si="128"/>
        <v>12.705752754722184</v>
      </c>
      <c r="BE141">
        <f t="shared" si="129"/>
        <v>29.453460693359375</v>
      </c>
      <c r="BF141">
        <f t="shared" si="130"/>
        <v>4.128518058170294</v>
      </c>
      <c r="BG141">
        <f t="shared" si="131"/>
        <v>-2.8650791533506061E-3</v>
      </c>
      <c r="BH141">
        <f t="shared" si="132"/>
        <v>2.805556783760927</v>
      </c>
      <c r="BI141">
        <f t="shared" si="133"/>
        <v>1.3229612744093671</v>
      </c>
      <c r="BJ141">
        <f t="shared" si="134"/>
        <v>-1.7904148259430118E-3</v>
      </c>
      <c r="BK141">
        <f t="shared" si="135"/>
        <v>-2.523934093651262</v>
      </c>
      <c r="BL141">
        <f t="shared" si="136"/>
        <v>-6.0348564947517315E-2</v>
      </c>
      <c r="BM141">
        <f t="shared" si="137"/>
        <v>67.775156809869429</v>
      </c>
      <c r="BN141">
        <f t="shared" si="138"/>
        <v>420.36559104498065</v>
      </c>
      <c r="BO141">
        <f t="shared" si="139"/>
        <v>-1.2735420824004206E-3</v>
      </c>
    </row>
    <row r="142" spans="1:67" x14ac:dyDescent="0.25">
      <c r="A142" s="1">
        <v>124</v>
      </c>
      <c r="B142" s="1" t="s">
        <v>218</v>
      </c>
      <c r="C142" s="1" t="s">
        <v>83</v>
      </c>
      <c r="D142" s="1" t="s">
        <v>84</v>
      </c>
      <c r="E142" s="1" t="s">
        <v>85</v>
      </c>
      <c r="F142" s="1" t="s">
        <v>86</v>
      </c>
      <c r="G142" s="1" t="s">
        <v>87</v>
      </c>
      <c r="H142" s="1" t="s">
        <v>88</v>
      </c>
      <c r="I142" s="1">
        <v>749.00003354996443</v>
      </c>
      <c r="J142" s="1">
        <v>0</v>
      </c>
      <c r="K142">
        <f t="shared" si="112"/>
        <v>-0.79209418977356394</v>
      </c>
      <c r="L142">
        <f t="shared" si="113"/>
        <v>-2.8445713587056409E-3</v>
      </c>
      <c r="M142">
        <f t="shared" si="114"/>
        <v>-29.291981614558321</v>
      </c>
      <c r="N142">
        <f t="shared" si="115"/>
        <v>-3.7466481538149909E-2</v>
      </c>
      <c r="O142">
        <f t="shared" si="116"/>
        <v>1.2650427882470434</v>
      </c>
      <c r="P142">
        <f t="shared" si="117"/>
        <v>29.207481384277344</v>
      </c>
      <c r="Q142" s="1">
        <v>6</v>
      </c>
      <c r="R142">
        <f t="shared" si="118"/>
        <v>1.4200000166893005</v>
      </c>
      <c r="S142" s="1">
        <v>1</v>
      </c>
      <c r="T142">
        <f t="shared" si="119"/>
        <v>2.8400000333786011</v>
      </c>
      <c r="U142" s="1">
        <v>29.697240829467773</v>
      </c>
      <c r="V142" s="1">
        <v>29.207481384277344</v>
      </c>
      <c r="W142" s="1">
        <v>30.115585327148438</v>
      </c>
      <c r="X142" s="1">
        <v>418.354248046875</v>
      </c>
      <c r="Y142" s="1">
        <v>419.97207641601563</v>
      </c>
      <c r="Z142" s="1">
        <v>28.243911743164063</v>
      </c>
      <c r="AA142" s="1">
        <v>28.170991897583008</v>
      </c>
      <c r="AB142" s="1">
        <v>67.175674438476563</v>
      </c>
      <c r="AC142" s="1">
        <v>67.00250244140625</v>
      </c>
      <c r="AD142" s="1">
        <v>299.59756469726563</v>
      </c>
      <c r="AE142" s="1">
        <v>0.10383391380310059</v>
      </c>
      <c r="AF142" s="1">
        <v>0.15590521693229675</v>
      </c>
      <c r="AG142" s="1">
        <v>99.580055236816406</v>
      </c>
      <c r="AH142" s="1">
        <v>9.3456611633300781</v>
      </c>
      <c r="AI142" s="1">
        <v>-1.2207958698272705</v>
      </c>
      <c r="AJ142" s="1">
        <v>3.6394983530044556E-2</v>
      </c>
      <c r="AK142" s="1">
        <v>5.0137229263782501E-3</v>
      </c>
      <c r="AL142" s="1">
        <v>1.4744448475539684E-2</v>
      </c>
      <c r="AM142" s="1">
        <v>5.9036579914391041E-3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89</v>
      </c>
      <c r="AV142">
        <f t="shared" si="120"/>
        <v>0.49932927449544262</v>
      </c>
      <c r="AW142">
        <f t="shared" si="121"/>
        <v>-3.7466481538149907E-5</v>
      </c>
      <c r="AX142">
        <f t="shared" si="122"/>
        <v>302.35748138427732</v>
      </c>
      <c r="AY142">
        <f t="shared" si="123"/>
        <v>302.84724082946775</v>
      </c>
      <c r="AZ142">
        <f t="shared" si="124"/>
        <v>1.6613425837157081E-2</v>
      </c>
      <c r="BA142">
        <f t="shared" si="125"/>
        <v>8.4967257860813092E-2</v>
      </c>
      <c r="BB142">
        <f t="shared" si="126"/>
        <v>4.0703117174842669</v>
      </c>
      <c r="BC142">
        <f t="shared" si="127"/>
        <v>40.874768625147382</v>
      </c>
      <c r="BD142">
        <f t="shared" si="128"/>
        <v>12.703776727564374</v>
      </c>
      <c r="BE142">
        <f t="shared" si="129"/>
        <v>29.452361106872559</v>
      </c>
      <c r="BF142">
        <f t="shared" si="130"/>
        <v>4.1282562558431204</v>
      </c>
      <c r="BG142">
        <f t="shared" si="131"/>
        <v>-2.8474233653450684E-3</v>
      </c>
      <c r="BH142">
        <f t="shared" si="132"/>
        <v>2.8052689292372235</v>
      </c>
      <c r="BI142">
        <f t="shared" si="133"/>
        <v>1.3229873266058969</v>
      </c>
      <c r="BJ142">
        <f t="shared" si="134"/>
        <v>-1.77938314842618E-3</v>
      </c>
      <c r="BK142">
        <f t="shared" si="135"/>
        <v>-2.9168971471735281</v>
      </c>
      <c r="BL142">
        <f t="shared" si="136"/>
        <v>-6.9747450507976844E-2</v>
      </c>
      <c r="BM142">
        <f t="shared" si="137"/>
        <v>67.776643926557199</v>
      </c>
      <c r="BN142">
        <f t="shared" si="138"/>
        <v>420.34860005813761</v>
      </c>
      <c r="BO142">
        <f t="shared" si="139"/>
        <v>-1.2771658059323272E-3</v>
      </c>
    </row>
    <row r="143" spans="1:67" x14ac:dyDescent="0.25">
      <c r="A143" s="1">
        <v>125</v>
      </c>
      <c r="B143" s="1" t="s">
        <v>219</v>
      </c>
      <c r="C143" s="1" t="s">
        <v>83</v>
      </c>
      <c r="D143" s="1" t="s">
        <v>84</v>
      </c>
      <c r="E143" s="1" t="s">
        <v>85</v>
      </c>
      <c r="F143" s="1" t="s">
        <v>86</v>
      </c>
      <c r="G143" s="1" t="s">
        <v>87</v>
      </c>
      <c r="H143" s="1" t="s">
        <v>88</v>
      </c>
      <c r="I143" s="1">
        <v>754.50003342702985</v>
      </c>
      <c r="J143" s="1">
        <v>0</v>
      </c>
      <c r="K143">
        <f t="shared" si="112"/>
        <v>-0.78235193142787163</v>
      </c>
      <c r="L143">
        <f t="shared" si="113"/>
        <v>-2.8496148360147942E-3</v>
      </c>
      <c r="M143">
        <f t="shared" si="114"/>
        <v>-23.106195927232566</v>
      </c>
      <c r="N143">
        <f t="shared" si="115"/>
        <v>-3.7519306054091782E-2</v>
      </c>
      <c r="O143">
        <f t="shared" si="116"/>
        <v>1.2645904285672032</v>
      </c>
      <c r="P143">
        <f t="shared" si="117"/>
        <v>29.204414367675781</v>
      </c>
      <c r="Q143" s="1">
        <v>6</v>
      </c>
      <c r="R143">
        <f t="shared" si="118"/>
        <v>1.4200000166893005</v>
      </c>
      <c r="S143" s="1">
        <v>1</v>
      </c>
      <c r="T143">
        <f t="shared" si="119"/>
        <v>2.8400000333786011</v>
      </c>
      <c r="U143" s="1">
        <v>29.697629928588867</v>
      </c>
      <c r="V143" s="1">
        <v>29.204414367675781</v>
      </c>
      <c r="W143" s="1">
        <v>30.115411758422852</v>
      </c>
      <c r="X143" s="1">
        <v>418.3692626953125</v>
      </c>
      <c r="Y143" s="1">
        <v>419.96749877929688</v>
      </c>
      <c r="Z143" s="1">
        <v>28.241268157958984</v>
      </c>
      <c r="AA143" s="1">
        <v>28.168251037597656</v>
      </c>
      <c r="AB143" s="1">
        <v>67.167823791503906</v>
      </c>
      <c r="AC143" s="1">
        <v>66.994186401367188</v>
      </c>
      <c r="AD143" s="1">
        <v>299.62112426757813</v>
      </c>
      <c r="AE143" s="1">
        <v>6.7882657051086426E-2</v>
      </c>
      <c r="AF143" s="1">
        <v>0.16152907907962799</v>
      </c>
      <c r="AG143" s="1">
        <v>99.5802001953125</v>
      </c>
      <c r="AH143" s="1">
        <v>9.3456611633300781</v>
      </c>
      <c r="AI143" s="1">
        <v>-1.2207958698272705</v>
      </c>
      <c r="AJ143" s="1">
        <v>3.6394983530044556E-2</v>
      </c>
      <c r="AK143" s="1">
        <v>5.0137229263782501E-3</v>
      </c>
      <c r="AL143" s="1">
        <v>1.4744448475539684E-2</v>
      </c>
      <c r="AM143" s="1">
        <v>5.9036579914391041E-3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89</v>
      </c>
      <c r="AV143">
        <f t="shared" si="120"/>
        <v>0.49936854044596352</v>
      </c>
      <c r="AW143">
        <f t="shared" si="121"/>
        <v>-3.7519306054091783E-5</v>
      </c>
      <c r="AX143">
        <f t="shared" si="122"/>
        <v>302.35441436767576</v>
      </c>
      <c r="AY143">
        <f t="shared" si="123"/>
        <v>302.84762992858884</v>
      </c>
      <c r="AZ143">
        <f t="shared" si="124"/>
        <v>1.0861224885406529E-2</v>
      </c>
      <c r="BA143">
        <f t="shared" si="125"/>
        <v>8.5394506527637928E-2</v>
      </c>
      <c r="BB143">
        <f t="shared" si="126"/>
        <v>4.0695905060429967</v>
      </c>
      <c r="BC143">
        <f t="shared" si="127"/>
        <v>40.867466605420255</v>
      </c>
      <c r="BD143">
        <f t="shared" si="128"/>
        <v>12.699215567822598</v>
      </c>
      <c r="BE143">
        <f t="shared" si="129"/>
        <v>29.451022148132324</v>
      </c>
      <c r="BF143">
        <f t="shared" si="130"/>
        <v>4.1279374805301723</v>
      </c>
      <c r="BG143">
        <f t="shared" si="131"/>
        <v>-2.8524769700280506E-3</v>
      </c>
      <c r="BH143">
        <f t="shared" si="132"/>
        <v>2.8050000774757935</v>
      </c>
      <c r="BI143">
        <f t="shared" si="133"/>
        <v>1.3229374030543788</v>
      </c>
      <c r="BJ143">
        <f t="shared" si="134"/>
        <v>-1.7825407402991076E-3</v>
      </c>
      <c r="BK143">
        <f t="shared" si="135"/>
        <v>-2.3009196161859333</v>
      </c>
      <c r="BL143">
        <f t="shared" si="136"/>
        <v>-5.5019009790982502E-2</v>
      </c>
      <c r="BM143">
        <f t="shared" si="137"/>
        <v>67.782568219684777</v>
      </c>
      <c r="BN143">
        <f t="shared" si="138"/>
        <v>420.33939141838647</v>
      </c>
      <c r="BO143">
        <f t="shared" si="139"/>
        <v>-1.261595373797085E-3</v>
      </c>
    </row>
    <row r="144" spans="1:67" x14ac:dyDescent="0.25">
      <c r="A144" s="1">
        <v>126</v>
      </c>
      <c r="B144" s="1" t="s">
        <v>220</v>
      </c>
      <c r="C144" s="1" t="s">
        <v>83</v>
      </c>
      <c r="D144" s="1" t="s">
        <v>84</v>
      </c>
      <c r="E144" s="1" t="s">
        <v>85</v>
      </c>
      <c r="F144" s="1" t="s">
        <v>86</v>
      </c>
      <c r="G144" s="1" t="s">
        <v>87</v>
      </c>
      <c r="H144" s="1" t="s">
        <v>88</v>
      </c>
      <c r="I144" s="1">
        <v>759.50003331527114</v>
      </c>
      <c r="J144" s="1">
        <v>0</v>
      </c>
      <c r="K144">
        <f t="shared" si="112"/>
        <v>-0.78282581335534096</v>
      </c>
      <c r="L144">
        <f t="shared" si="113"/>
        <v>-2.8546106874955206E-3</v>
      </c>
      <c r="M144">
        <f t="shared" si="114"/>
        <v>-22.612267386890736</v>
      </c>
      <c r="N144">
        <f t="shared" si="115"/>
        <v>-3.7570292222225091E-2</v>
      </c>
      <c r="O144">
        <f t="shared" si="116"/>
        <v>1.2640987407018902</v>
      </c>
      <c r="P144">
        <f t="shared" si="117"/>
        <v>29.200841903686523</v>
      </c>
      <c r="Q144" s="1">
        <v>6</v>
      </c>
      <c r="R144">
        <f t="shared" si="118"/>
        <v>1.4200000166893005</v>
      </c>
      <c r="S144" s="1">
        <v>1</v>
      </c>
      <c r="T144">
        <f t="shared" si="119"/>
        <v>2.8400000333786011</v>
      </c>
      <c r="U144" s="1">
        <v>29.696887969970703</v>
      </c>
      <c r="V144" s="1">
        <v>29.200841903686523</v>
      </c>
      <c r="W144" s="1">
        <v>30.114675521850586</v>
      </c>
      <c r="X144" s="1">
        <v>418.36221313476563</v>
      </c>
      <c r="Y144" s="1">
        <v>419.96151733398438</v>
      </c>
      <c r="Z144" s="1">
        <v>28.237865447998047</v>
      </c>
      <c r="AA144" s="1">
        <v>28.164745330810547</v>
      </c>
      <c r="AB144" s="1">
        <v>67.162620544433594</v>
      </c>
      <c r="AC144" s="1">
        <v>66.988739013671875</v>
      </c>
      <c r="AD144" s="1">
        <v>299.60675048828125</v>
      </c>
      <c r="AE144" s="1">
        <v>0.11351998150348663</v>
      </c>
      <c r="AF144" s="1">
        <v>0.20449121296405792</v>
      </c>
      <c r="AG144" s="1">
        <v>99.580230712890625</v>
      </c>
      <c r="AH144" s="1">
        <v>9.3456611633300781</v>
      </c>
      <c r="AI144" s="1">
        <v>-1.2207958698272705</v>
      </c>
      <c r="AJ144" s="1">
        <v>3.6394983530044556E-2</v>
      </c>
      <c r="AK144" s="1">
        <v>5.0137229263782501E-3</v>
      </c>
      <c r="AL144" s="1">
        <v>1.4744448475539684E-2</v>
      </c>
      <c r="AM144" s="1">
        <v>5.9036579914391041E-3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89</v>
      </c>
      <c r="AV144">
        <f t="shared" si="120"/>
        <v>0.49934458414713534</v>
      </c>
      <c r="AW144">
        <f t="shared" si="121"/>
        <v>-3.7570292222225091E-5</v>
      </c>
      <c r="AX144">
        <f t="shared" si="122"/>
        <v>302.3508419036865</v>
      </c>
      <c r="AY144">
        <f t="shared" si="123"/>
        <v>302.84688796997068</v>
      </c>
      <c r="AZ144">
        <f t="shared" si="124"/>
        <v>1.8163196634578771E-2</v>
      </c>
      <c r="BA144">
        <f t="shared" si="125"/>
        <v>8.5883469989146366E-2</v>
      </c>
      <c r="BB144">
        <f t="shared" si="126"/>
        <v>4.0687505787138134</v>
      </c>
      <c r="BC144">
        <f t="shared" si="127"/>
        <v>40.859019401600115</v>
      </c>
      <c r="BD144">
        <f t="shared" si="128"/>
        <v>12.694274070789568</v>
      </c>
      <c r="BE144">
        <f t="shared" si="129"/>
        <v>29.448864936828613</v>
      </c>
      <c r="BF144">
        <f t="shared" si="130"/>
        <v>4.1274239432172504</v>
      </c>
      <c r="BG144">
        <f t="shared" si="131"/>
        <v>-2.8574828709627444E-3</v>
      </c>
      <c r="BH144">
        <f t="shared" si="132"/>
        <v>2.8046518380119232</v>
      </c>
      <c r="BI144">
        <f t="shared" si="133"/>
        <v>1.3227721052053272</v>
      </c>
      <c r="BJ144">
        <f t="shared" si="134"/>
        <v>-1.7856685243369365E-3</v>
      </c>
      <c r="BK144">
        <f t="shared" si="135"/>
        <v>-2.2517348033281519</v>
      </c>
      <c r="BL144">
        <f t="shared" si="136"/>
        <v>-5.384366532066745E-2</v>
      </c>
      <c r="BM144">
        <f t="shared" si="137"/>
        <v>67.788589235766622</v>
      </c>
      <c r="BN144">
        <f t="shared" si="138"/>
        <v>420.33363523384668</v>
      </c>
      <c r="BO144">
        <f t="shared" si="139"/>
        <v>-1.2624889624923124E-3</v>
      </c>
    </row>
    <row r="145" spans="1:67" x14ac:dyDescent="0.25">
      <c r="A145" s="1">
        <v>127</v>
      </c>
      <c r="B145" s="1" t="s">
        <v>221</v>
      </c>
      <c r="C145" s="1" t="s">
        <v>83</v>
      </c>
      <c r="D145" s="1" t="s">
        <v>84</v>
      </c>
      <c r="E145" s="1" t="s">
        <v>85</v>
      </c>
      <c r="F145" s="1" t="s">
        <v>86</v>
      </c>
      <c r="G145" s="1" t="s">
        <v>87</v>
      </c>
      <c r="H145" s="1" t="s">
        <v>88</v>
      </c>
      <c r="I145" s="1">
        <v>764.50003320351243</v>
      </c>
      <c r="J145" s="1">
        <v>0</v>
      </c>
      <c r="K145">
        <f t="shared" si="112"/>
        <v>-0.78339397464431881</v>
      </c>
      <c r="L145">
        <f t="shared" si="113"/>
        <v>-2.8625066324344554E-3</v>
      </c>
      <c r="M145">
        <f t="shared" si="114"/>
        <v>-21.715205954731179</v>
      </c>
      <c r="N145">
        <f t="shared" si="115"/>
        <v>-3.7659704098926675E-2</v>
      </c>
      <c r="O145">
        <f t="shared" si="116"/>
        <v>1.2636149659407412</v>
      </c>
      <c r="P145">
        <f t="shared" si="117"/>
        <v>29.197299957275391</v>
      </c>
      <c r="Q145" s="1">
        <v>6</v>
      </c>
      <c r="R145">
        <f t="shared" si="118"/>
        <v>1.4200000166893005</v>
      </c>
      <c r="S145" s="1">
        <v>1</v>
      </c>
      <c r="T145">
        <f t="shared" si="119"/>
        <v>2.8400000333786011</v>
      </c>
      <c r="U145" s="1">
        <v>29.696386337280273</v>
      </c>
      <c r="V145" s="1">
        <v>29.197299957275391</v>
      </c>
      <c r="W145" s="1">
        <v>30.11451530456543</v>
      </c>
      <c r="X145" s="1">
        <v>418.3729248046875</v>
      </c>
      <c r="Y145" s="1">
        <v>419.9735107421875</v>
      </c>
      <c r="Z145" s="1">
        <v>28.234565734863281</v>
      </c>
      <c r="AA145" s="1">
        <v>28.16126823425293</v>
      </c>
      <c r="AB145" s="1">
        <v>67.156356811523438</v>
      </c>
      <c r="AC145" s="1">
        <v>66.982315063476563</v>
      </c>
      <c r="AD145" s="1">
        <v>299.59405517578125</v>
      </c>
      <c r="AE145" s="1">
        <v>0.11698262393474579</v>
      </c>
      <c r="AF145" s="1">
        <v>0.18720175325870514</v>
      </c>
      <c r="AG145" s="1">
        <v>99.58013916015625</v>
      </c>
      <c r="AH145" s="1">
        <v>9.3456611633300781</v>
      </c>
      <c r="AI145" s="1">
        <v>-1.2207958698272705</v>
      </c>
      <c r="AJ145" s="1">
        <v>3.6394983530044556E-2</v>
      </c>
      <c r="AK145" s="1">
        <v>5.0137229263782501E-3</v>
      </c>
      <c r="AL145" s="1">
        <v>1.4744448475539684E-2</v>
      </c>
      <c r="AM145" s="1">
        <v>5.9036579914391041E-3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89</v>
      </c>
      <c r="AV145">
        <f t="shared" si="120"/>
        <v>0.49932342529296869</v>
      </c>
      <c r="AW145">
        <f t="shared" si="121"/>
        <v>-3.7659704098926678E-5</v>
      </c>
      <c r="AX145">
        <f t="shared" si="122"/>
        <v>302.34729995727537</v>
      </c>
      <c r="AY145">
        <f t="shared" si="123"/>
        <v>302.84638633728025</v>
      </c>
      <c r="AZ145">
        <f t="shared" si="124"/>
        <v>1.8717219411196862E-2</v>
      </c>
      <c r="BA145">
        <f t="shared" si="125"/>
        <v>8.6343702496969044E-2</v>
      </c>
      <c r="BB145">
        <f t="shared" si="126"/>
        <v>4.0679179756341357</v>
      </c>
      <c r="BC145">
        <f t="shared" si="127"/>
        <v>40.850695830939159</v>
      </c>
      <c r="BD145">
        <f t="shared" si="128"/>
        <v>12.68942759668623</v>
      </c>
      <c r="BE145">
        <f t="shared" si="129"/>
        <v>29.446843147277832</v>
      </c>
      <c r="BF145">
        <f t="shared" si="130"/>
        <v>4.1269426944391849</v>
      </c>
      <c r="BG145">
        <f t="shared" si="131"/>
        <v>-2.8653947350179522E-3</v>
      </c>
      <c r="BH145">
        <f t="shared" si="132"/>
        <v>2.8043030096933945</v>
      </c>
      <c r="BI145">
        <f t="shared" si="133"/>
        <v>1.3226396847457904</v>
      </c>
      <c r="BJ145">
        <f t="shared" si="134"/>
        <v>-1.7906120072875616E-3</v>
      </c>
      <c r="BK145">
        <f t="shared" si="135"/>
        <v>-2.1624032308635841</v>
      </c>
      <c r="BL145">
        <f t="shared" si="136"/>
        <v>-5.1706132409054882E-2</v>
      </c>
      <c r="BM145">
        <f t="shared" si="137"/>
        <v>67.794433471560595</v>
      </c>
      <c r="BN145">
        <f t="shared" si="138"/>
        <v>420.34589871871566</v>
      </c>
      <c r="BO145">
        <f t="shared" si="139"/>
        <v>-1.2634773137535794E-3</v>
      </c>
    </row>
    <row r="146" spans="1:67" x14ac:dyDescent="0.25">
      <c r="A146" s="1">
        <v>128</v>
      </c>
      <c r="B146" s="1" t="s">
        <v>222</v>
      </c>
      <c r="C146" s="1" t="s">
        <v>83</v>
      </c>
      <c r="D146" s="1" t="s">
        <v>84</v>
      </c>
      <c r="E146" s="1" t="s">
        <v>85</v>
      </c>
      <c r="F146" s="1" t="s">
        <v>86</v>
      </c>
      <c r="G146" s="1" t="s">
        <v>87</v>
      </c>
      <c r="H146" s="1" t="s">
        <v>88</v>
      </c>
      <c r="I146" s="1">
        <v>770.00003308057785</v>
      </c>
      <c r="J146" s="1">
        <v>0</v>
      </c>
      <c r="K146">
        <f t="shared" si="112"/>
        <v>-0.811613044385192</v>
      </c>
      <c r="L146">
        <f t="shared" si="113"/>
        <v>-2.8583372471258591E-3</v>
      </c>
      <c r="M146">
        <f t="shared" si="114"/>
        <v>-37.944531295034189</v>
      </c>
      <c r="N146">
        <f t="shared" si="115"/>
        <v>-3.7594659949826616E-2</v>
      </c>
      <c r="O146">
        <f t="shared" si="116"/>
        <v>1.263282204818843</v>
      </c>
      <c r="P146">
        <f t="shared" si="117"/>
        <v>29.194059371948242</v>
      </c>
      <c r="Q146" s="1">
        <v>6</v>
      </c>
      <c r="R146">
        <f t="shared" si="118"/>
        <v>1.4200000166893005</v>
      </c>
      <c r="S146" s="1">
        <v>1</v>
      </c>
      <c r="T146">
        <f t="shared" si="119"/>
        <v>2.8400000333786011</v>
      </c>
      <c r="U146" s="1">
        <v>29.695331573486328</v>
      </c>
      <c r="V146" s="1">
        <v>29.194059371948242</v>
      </c>
      <c r="W146" s="1">
        <v>30.11424446105957</v>
      </c>
      <c r="X146" s="1">
        <v>418.33682250976563</v>
      </c>
      <c r="Y146" s="1">
        <v>419.99383544921875</v>
      </c>
      <c r="Z146" s="1">
        <v>28.230131149291992</v>
      </c>
      <c r="AA146" s="1">
        <v>28.156961441040039</v>
      </c>
      <c r="AB146" s="1">
        <v>67.150047302246094</v>
      </c>
      <c r="AC146" s="1">
        <v>66.975883483886719</v>
      </c>
      <c r="AD146" s="1">
        <v>299.60028076171875</v>
      </c>
      <c r="AE146" s="1">
        <v>0.15483078360557556</v>
      </c>
      <c r="AF146" s="1">
        <v>0.17503982782363892</v>
      </c>
      <c r="AG146" s="1">
        <v>99.58013916015625</v>
      </c>
      <c r="AH146" s="1">
        <v>9.3456611633300781</v>
      </c>
      <c r="AI146" s="1">
        <v>-1.2207958698272705</v>
      </c>
      <c r="AJ146" s="1">
        <v>3.6394983530044556E-2</v>
      </c>
      <c r="AK146" s="1">
        <v>5.0137229263782501E-3</v>
      </c>
      <c r="AL146" s="1">
        <v>1.4744448475539684E-2</v>
      </c>
      <c r="AM146" s="1">
        <v>5.9036579914391041E-3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89</v>
      </c>
      <c r="AV146">
        <f t="shared" si="120"/>
        <v>0.4993338012695312</v>
      </c>
      <c r="AW146">
        <f t="shared" si="121"/>
        <v>-3.7594659949826618E-5</v>
      </c>
      <c r="AX146">
        <f t="shared" si="122"/>
        <v>302.34405937194822</v>
      </c>
      <c r="AY146">
        <f t="shared" si="123"/>
        <v>302.84533157348631</v>
      </c>
      <c r="AZ146">
        <f t="shared" si="124"/>
        <v>2.4772924823174058E-2</v>
      </c>
      <c r="BA146">
        <f t="shared" si="125"/>
        <v>8.6673673284338781E-2</v>
      </c>
      <c r="BB146">
        <f t="shared" si="126"/>
        <v>4.067156343444764</v>
      </c>
      <c r="BC146">
        <f t="shared" si="127"/>
        <v>40.843047396263373</v>
      </c>
      <c r="BD146">
        <f t="shared" si="128"/>
        <v>12.686085955223334</v>
      </c>
      <c r="BE146">
        <f t="shared" si="129"/>
        <v>29.444695472717285</v>
      </c>
      <c r="BF146">
        <f t="shared" si="130"/>
        <v>4.1264315346956115</v>
      </c>
      <c r="BG146">
        <f t="shared" si="131"/>
        <v>-2.8612169382704524E-3</v>
      </c>
      <c r="BH146">
        <f t="shared" si="132"/>
        <v>2.8038741386259209</v>
      </c>
      <c r="BI146">
        <f t="shared" si="133"/>
        <v>1.3225573960696906</v>
      </c>
      <c r="BJ146">
        <f t="shared" si="134"/>
        <v>-1.7880016410141508E-3</v>
      </c>
      <c r="BK146">
        <f t="shared" si="135"/>
        <v>-3.7785217067264085</v>
      </c>
      <c r="BL146">
        <f t="shared" si="136"/>
        <v>-9.0345448176517448E-2</v>
      </c>
      <c r="BM146">
        <f t="shared" si="137"/>
        <v>67.797131848735788</v>
      </c>
      <c r="BN146">
        <f t="shared" si="138"/>
        <v>420.37963742000835</v>
      </c>
      <c r="BO146">
        <f t="shared" si="139"/>
        <v>-1.3089367724383916E-3</v>
      </c>
    </row>
    <row r="147" spans="1:67" x14ac:dyDescent="0.25">
      <c r="A147" s="1">
        <v>129</v>
      </c>
      <c r="B147" s="1" t="s">
        <v>223</v>
      </c>
      <c r="C147" s="1" t="s">
        <v>83</v>
      </c>
      <c r="D147" s="1" t="s">
        <v>84</v>
      </c>
      <c r="E147" s="1" t="s">
        <v>85</v>
      </c>
      <c r="F147" s="1" t="s">
        <v>86</v>
      </c>
      <c r="G147" s="1" t="s">
        <v>87</v>
      </c>
      <c r="H147" s="1" t="s">
        <v>88</v>
      </c>
      <c r="I147" s="1">
        <v>775.00003296881914</v>
      </c>
      <c r="J147" s="1">
        <v>0</v>
      </c>
      <c r="K147">
        <f t="shared" si="112"/>
        <v>-0.8076636099264809</v>
      </c>
      <c r="L147">
        <f t="shared" si="113"/>
        <v>-2.8360534738190615E-3</v>
      </c>
      <c r="M147">
        <f t="shared" si="114"/>
        <v>-39.268908853849979</v>
      </c>
      <c r="N147">
        <f t="shared" si="115"/>
        <v>-3.7304455141590191E-2</v>
      </c>
      <c r="O147">
        <f t="shared" si="116"/>
        <v>1.2633913888511095</v>
      </c>
      <c r="P147">
        <f t="shared" si="117"/>
        <v>29.193111419677734</v>
      </c>
      <c r="Q147" s="1">
        <v>6</v>
      </c>
      <c r="R147">
        <f t="shared" si="118"/>
        <v>1.4200000166893005</v>
      </c>
      <c r="S147" s="1">
        <v>1</v>
      </c>
      <c r="T147">
        <f t="shared" si="119"/>
        <v>2.8400000333786011</v>
      </c>
      <c r="U147" s="1">
        <v>29.694589614868164</v>
      </c>
      <c r="V147" s="1">
        <v>29.193111419677734</v>
      </c>
      <c r="W147" s="1">
        <v>30.114805221557617</v>
      </c>
      <c r="X147" s="1">
        <v>418.35061645507813</v>
      </c>
      <c r="Y147" s="1">
        <v>419.9993896484375</v>
      </c>
      <c r="Z147" s="1">
        <v>28.226274490356445</v>
      </c>
      <c r="AA147" s="1">
        <v>28.15367317199707</v>
      </c>
      <c r="AB147" s="1">
        <v>67.143669128417969</v>
      </c>
      <c r="AC147" s="1">
        <v>66.970924377441406</v>
      </c>
      <c r="AD147" s="1">
        <v>299.61602783203125</v>
      </c>
      <c r="AE147" s="1">
        <v>0.11803504824638367</v>
      </c>
      <c r="AF147" s="1">
        <v>0.11452332139015198</v>
      </c>
      <c r="AG147" s="1">
        <v>99.579978942871094</v>
      </c>
      <c r="AH147" s="1">
        <v>9.3456611633300781</v>
      </c>
      <c r="AI147" s="1">
        <v>-1.2207958698272705</v>
      </c>
      <c r="AJ147" s="1">
        <v>3.6394983530044556E-2</v>
      </c>
      <c r="AK147" s="1">
        <v>5.0137229263782501E-3</v>
      </c>
      <c r="AL147" s="1">
        <v>1.4744448475539684E-2</v>
      </c>
      <c r="AM147" s="1">
        <v>5.9036579914391041E-3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89</v>
      </c>
      <c r="AV147">
        <f t="shared" si="120"/>
        <v>0.49936004638671866</v>
      </c>
      <c r="AW147">
        <f t="shared" si="121"/>
        <v>-3.7304455141590189E-5</v>
      </c>
      <c r="AX147">
        <f t="shared" si="122"/>
        <v>302.34311141967771</v>
      </c>
      <c r="AY147">
        <f t="shared" si="123"/>
        <v>302.84458961486814</v>
      </c>
      <c r="AZ147">
        <f t="shared" si="124"/>
        <v>1.8885607297295159E-2</v>
      </c>
      <c r="BA147">
        <f t="shared" si="125"/>
        <v>8.6489799106817283E-2</v>
      </c>
      <c r="BB147">
        <f t="shared" si="126"/>
        <v>4.0669335704830525</v>
      </c>
      <c r="BC147">
        <f t="shared" si="127"/>
        <v>40.840875983878718</v>
      </c>
      <c r="BD147">
        <f t="shared" si="128"/>
        <v>12.687202811881647</v>
      </c>
      <c r="BE147">
        <f t="shared" si="129"/>
        <v>29.443850517272949</v>
      </c>
      <c r="BF147">
        <f t="shared" si="130"/>
        <v>4.1262304452366241</v>
      </c>
      <c r="BG147">
        <f t="shared" si="131"/>
        <v>-2.8388884172214626E-3</v>
      </c>
      <c r="BH147">
        <f t="shared" si="132"/>
        <v>2.803542181631943</v>
      </c>
      <c r="BI147">
        <f t="shared" si="133"/>
        <v>1.3226882636046811</v>
      </c>
      <c r="BJ147">
        <f t="shared" si="134"/>
        <v>-1.7740503408452471E-3</v>
      </c>
      <c r="BK147">
        <f t="shared" si="135"/>
        <v>-3.9103971167759051</v>
      </c>
      <c r="BL147">
        <f t="shared" si="136"/>
        <v>-9.349753790528173E-2</v>
      </c>
      <c r="BM147">
        <f t="shared" si="137"/>
        <v>67.792928501005974</v>
      </c>
      <c r="BN147">
        <f t="shared" si="138"/>
        <v>420.38331424723532</v>
      </c>
      <c r="BO147">
        <f t="shared" si="139"/>
        <v>-1.3024751341202975E-3</v>
      </c>
    </row>
    <row r="148" spans="1:67" x14ac:dyDescent="0.25">
      <c r="A148" s="1">
        <v>130</v>
      </c>
      <c r="B148" s="1" t="s">
        <v>224</v>
      </c>
      <c r="C148" s="1" t="s">
        <v>83</v>
      </c>
      <c r="D148" s="1" t="s">
        <v>84</v>
      </c>
      <c r="E148" s="1" t="s">
        <v>85</v>
      </c>
      <c r="F148" s="1" t="s">
        <v>86</v>
      </c>
      <c r="G148" s="1" t="s">
        <v>87</v>
      </c>
      <c r="H148" s="1" t="s">
        <v>88</v>
      </c>
      <c r="I148" s="1">
        <v>780.00003285706043</v>
      </c>
      <c r="J148" s="1">
        <v>0</v>
      </c>
      <c r="K148">
        <f t="shared" si="112"/>
        <v>-0.79713805669864368</v>
      </c>
      <c r="L148">
        <f t="shared" si="113"/>
        <v>-2.842646766318368E-3</v>
      </c>
      <c r="M148">
        <f t="shared" si="114"/>
        <v>-32.379298847523131</v>
      </c>
      <c r="N148">
        <f t="shared" si="115"/>
        <v>-3.7402310275502573E-2</v>
      </c>
      <c r="O148">
        <f t="shared" si="116"/>
        <v>1.263766106894443</v>
      </c>
      <c r="P148">
        <f t="shared" si="117"/>
        <v>29.19322395324707</v>
      </c>
      <c r="Q148" s="1">
        <v>6</v>
      </c>
      <c r="R148">
        <f t="shared" si="118"/>
        <v>1.4200000166893005</v>
      </c>
      <c r="S148" s="1">
        <v>1</v>
      </c>
      <c r="T148">
        <f t="shared" si="119"/>
        <v>2.8400000333786011</v>
      </c>
      <c r="U148" s="1">
        <v>29.694076538085938</v>
      </c>
      <c r="V148" s="1">
        <v>29.19322395324707</v>
      </c>
      <c r="W148" s="1">
        <v>30.115348815917969</v>
      </c>
      <c r="X148" s="1">
        <v>418.35858154296875</v>
      </c>
      <c r="Y148" s="1">
        <v>419.98635864257813</v>
      </c>
      <c r="Z148" s="1">
        <v>28.222978591918945</v>
      </c>
      <c r="AA148" s="1">
        <v>28.150186538696289</v>
      </c>
      <c r="AB148" s="1">
        <v>67.137527465820313</v>
      </c>
      <c r="AC148" s="1">
        <v>66.964454650878906</v>
      </c>
      <c r="AD148" s="1">
        <v>299.61590576171875</v>
      </c>
      <c r="AE148" s="1">
        <v>0.11796490103006363</v>
      </c>
      <c r="AF148" s="1">
        <v>0.11475329846143723</v>
      </c>
      <c r="AG148" s="1">
        <v>99.579940795898438</v>
      </c>
      <c r="AH148" s="1">
        <v>9.3456611633300781</v>
      </c>
      <c r="AI148" s="1">
        <v>-1.2207958698272705</v>
      </c>
      <c r="AJ148" s="1">
        <v>3.6394983530044556E-2</v>
      </c>
      <c r="AK148" s="1">
        <v>5.0137229263782501E-3</v>
      </c>
      <c r="AL148" s="1">
        <v>1.4744448475539684E-2</v>
      </c>
      <c r="AM148" s="1">
        <v>5.9036579914391041E-3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89</v>
      </c>
      <c r="AV148">
        <f t="shared" si="120"/>
        <v>0.4993598429361979</v>
      </c>
      <c r="AW148">
        <f t="shared" si="121"/>
        <v>-3.7402310275502575E-5</v>
      </c>
      <c r="AX148">
        <f t="shared" si="122"/>
        <v>302.34322395324705</v>
      </c>
      <c r="AY148">
        <f t="shared" si="123"/>
        <v>302.84407653808591</v>
      </c>
      <c r="AZ148">
        <f t="shared" si="124"/>
        <v>1.8874383742934819E-2</v>
      </c>
      <c r="BA148">
        <f t="shared" si="125"/>
        <v>8.645387325783617E-2</v>
      </c>
      <c r="BB148">
        <f t="shared" si="126"/>
        <v>4.0669600158113166</v>
      </c>
      <c r="BC148">
        <f t="shared" si="127"/>
        <v>40.841157197984892</v>
      </c>
      <c r="BD148">
        <f t="shared" si="128"/>
        <v>12.690970659288602</v>
      </c>
      <c r="BE148">
        <f t="shared" si="129"/>
        <v>29.443650245666504</v>
      </c>
      <c r="BF148">
        <f t="shared" si="130"/>
        <v>4.1261827842019008</v>
      </c>
      <c r="BG148">
        <f t="shared" si="131"/>
        <v>-2.8454949130853366E-3</v>
      </c>
      <c r="BH148">
        <f t="shared" si="132"/>
        <v>2.8031939089168736</v>
      </c>
      <c r="BI148">
        <f t="shared" si="133"/>
        <v>1.3229888752850272</v>
      </c>
      <c r="BJ148">
        <f t="shared" si="134"/>
        <v>-1.778178212995668E-3</v>
      </c>
      <c r="BK148">
        <f t="shared" si="135"/>
        <v>-3.2243286622490559</v>
      </c>
      <c r="BL148">
        <f t="shared" si="136"/>
        <v>-7.7096072720492695E-2</v>
      </c>
      <c r="BM148">
        <f t="shared" si="137"/>
        <v>67.783564079998285</v>
      </c>
      <c r="BN148">
        <f t="shared" si="138"/>
        <v>420.36527989747083</v>
      </c>
      <c r="BO148">
        <f t="shared" si="139"/>
        <v>-1.2853787201458861E-3</v>
      </c>
    </row>
    <row r="149" spans="1:67" x14ac:dyDescent="0.25">
      <c r="A149" s="1">
        <v>131</v>
      </c>
      <c r="B149" s="1" t="s">
        <v>225</v>
      </c>
      <c r="C149" s="1" t="s">
        <v>83</v>
      </c>
      <c r="D149" s="1" t="s">
        <v>84</v>
      </c>
      <c r="E149" s="1" t="s">
        <v>85</v>
      </c>
      <c r="F149" s="1" t="s">
        <v>86</v>
      </c>
      <c r="G149" s="1" t="s">
        <v>87</v>
      </c>
      <c r="H149" s="1" t="s">
        <v>88</v>
      </c>
      <c r="I149" s="1">
        <v>785.50003273412585</v>
      </c>
      <c r="J149" s="1">
        <v>0</v>
      </c>
      <c r="K149">
        <f t="shared" si="112"/>
        <v>-0.78502709284487127</v>
      </c>
      <c r="L149">
        <f t="shared" si="113"/>
        <v>-2.7916194103776827E-3</v>
      </c>
      <c r="M149">
        <f t="shared" si="114"/>
        <v>-33.641703983353018</v>
      </c>
      <c r="N149">
        <f t="shared" si="115"/>
        <v>-3.6741539349888733E-2</v>
      </c>
      <c r="O149">
        <f t="shared" si="116"/>
        <v>1.2641574419534654</v>
      </c>
      <c r="P149">
        <f t="shared" si="117"/>
        <v>29.193592071533203</v>
      </c>
      <c r="Q149" s="1">
        <v>6</v>
      </c>
      <c r="R149">
        <f t="shared" si="118"/>
        <v>1.4200000166893005</v>
      </c>
      <c r="S149" s="1">
        <v>1</v>
      </c>
      <c r="T149">
        <f t="shared" si="119"/>
        <v>2.8400000333786011</v>
      </c>
      <c r="U149" s="1">
        <v>29.694179534912109</v>
      </c>
      <c r="V149" s="1">
        <v>29.193592071533203</v>
      </c>
      <c r="W149" s="1">
        <v>30.115898132324219</v>
      </c>
      <c r="X149" s="1">
        <v>418.37448120117188</v>
      </c>
      <c r="Y149" s="1">
        <v>419.9775390625</v>
      </c>
      <c r="Z149" s="1">
        <v>28.218601226806641</v>
      </c>
      <c r="AA149" s="1">
        <v>28.147090911865234</v>
      </c>
      <c r="AB149" s="1">
        <v>67.127494812011719</v>
      </c>
      <c r="AC149" s="1">
        <v>66.957504272460938</v>
      </c>
      <c r="AD149" s="1">
        <v>299.59906005859375</v>
      </c>
      <c r="AE149" s="1">
        <v>0.10023389011621475</v>
      </c>
      <c r="AF149" s="1">
        <v>7.6359488070011139E-2</v>
      </c>
      <c r="AG149" s="1">
        <v>99.580062866210938</v>
      </c>
      <c r="AH149" s="1">
        <v>9.3456611633300781</v>
      </c>
      <c r="AI149" s="1">
        <v>-1.2207958698272705</v>
      </c>
      <c r="AJ149" s="1">
        <v>3.6394983530044556E-2</v>
      </c>
      <c r="AK149" s="1">
        <v>5.0137229263782501E-3</v>
      </c>
      <c r="AL149" s="1">
        <v>1.4744448475539684E-2</v>
      </c>
      <c r="AM149" s="1">
        <v>5.9036579914391041E-3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89</v>
      </c>
      <c r="AV149">
        <f t="shared" si="120"/>
        <v>0.49933176676432284</v>
      </c>
      <c r="AW149">
        <f t="shared" si="121"/>
        <v>-3.6741539349888732E-5</v>
      </c>
      <c r="AX149">
        <f t="shared" si="122"/>
        <v>302.34359207153318</v>
      </c>
      <c r="AY149">
        <f t="shared" si="123"/>
        <v>302.84417953491209</v>
      </c>
      <c r="AZ149">
        <f t="shared" si="124"/>
        <v>1.6037422060130035E-2</v>
      </c>
      <c r="BA149">
        <f t="shared" si="125"/>
        <v>8.6056741773811007E-2</v>
      </c>
      <c r="BB149">
        <f t="shared" si="126"/>
        <v>4.0670465244579601</v>
      </c>
      <c r="BC149">
        <f t="shared" si="127"/>
        <v>40.841975867420068</v>
      </c>
      <c r="BD149">
        <f t="shared" si="128"/>
        <v>12.694884955554834</v>
      </c>
      <c r="BE149">
        <f t="shared" si="129"/>
        <v>29.443885803222656</v>
      </c>
      <c r="BF149">
        <f t="shared" si="130"/>
        <v>4.1262388427067549</v>
      </c>
      <c r="BG149">
        <f t="shared" si="131"/>
        <v>-2.7943661733204508E-3</v>
      </c>
      <c r="BH149">
        <f t="shared" si="132"/>
        <v>2.8028890825044948</v>
      </c>
      <c r="BI149">
        <f t="shared" si="133"/>
        <v>1.3233497602022601</v>
      </c>
      <c r="BJ149">
        <f t="shared" si="134"/>
        <v>-1.746231870961915E-3</v>
      </c>
      <c r="BK149">
        <f t="shared" si="135"/>
        <v>-3.3500429975887522</v>
      </c>
      <c r="BL149">
        <f t="shared" si="136"/>
        <v>-8.0103579011511244E-2</v>
      </c>
      <c r="BM149">
        <f t="shared" si="137"/>
        <v>67.774891064690209</v>
      </c>
      <c r="BN149">
        <f t="shared" si="138"/>
        <v>420.35070334520594</v>
      </c>
      <c r="BO149">
        <f t="shared" si="139"/>
        <v>-1.2657318110087183E-3</v>
      </c>
    </row>
    <row r="150" spans="1:67" x14ac:dyDescent="0.25">
      <c r="A150" s="1">
        <v>132</v>
      </c>
      <c r="B150" s="1" t="s">
        <v>226</v>
      </c>
      <c r="C150" s="1" t="s">
        <v>83</v>
      </c>
      <c r="D150" s="1" t="s">
        <v>84</v>
      </c>
      <c r="E150" s="1" t="s">
        <v>85</v>
      </c>
      <c r="F150" s="1" t="s">
        <v>86</v>
      </c>
      <c r="G150" s="1" t="s">
        <v>87</v>
      </c>
      <c r="H150" s="1" t="s">
        <v>88</v>
      </c>
      <c r="I150" s="1">
        <v>790.50003262236714</v>
      </c>
      <c r="J150" s="1">
        <v>0</v>
      </c>
      <c r="K150">
        <f t="shared" si="112"/>
        <v>-0.80100377804920853</v>
      </c>
      <c r="L150">
        <f t="shared" si="113"/>
        <v>-2.8103399857274309E-3</v>
      </c>
      <c r="M150">
        <f t="shared" si="114"/>
        <v>-39.657399123543676</v>
      </c>
      <c r="N150">
        <f t="shared" si="115"/>
        <v>-3.6989857543332817E-2</v>
      </c>
      <c r="O150">
        <f t="shared" si="116"/>
        <v>1.2642228149954642</v>
      </c>
      <c r="P150">
        <f t="shared" si="117"/>
        <v>29.192453384399414</v>
      </c>
      <c r="Q150" s="1">
        <v>6</v>
      </c>
      <c r="R150">
        <f t="shared" si="118"/>
        <v>1.4200000166893005</v>
      </c>
      <c r="S150" s="1">
        <v>1</v>
      </c>
      <c r="T150">
        <f t="shared" si="119"/>
        <v>2.8400000333786011</v>
      </c>
      <c r="U150" s="1">
        <v>29.69413948059082</v>
      </c>
      <c r="V150" s="1">
        <v>29.192453384399414</v>
      </c>
      <c r="W150" s="1">
        <v>30.115316390991211</v>
      </c>
      <c r="X150" s="1">
        <v>418.35467529296875</v>
      </c>
      <c r="Y150" s="1">
        <v>419.98995971679688</v>
      </c>
      <c r="Z150" s="1">
        <v>28.215660095214844</v>
      </c>
      <c r="AA150" s="1">
        <v>28.143665313720703</v>
      </c>
      <c r="AB150" s="1">
        <v>67.120826721191406</v>
      </c>
      <c r="AC150" s="1">
        <v>66.949562072753906</v>
      </c>
      <c r="AD150" s="1">
        <v>299.59527587890625</v>
      </c>
      <c r="AE150" s="1">
        <v>0.14662100374698639</v>
      </c>
      <c r="AF150" s="1">
        <v>7.1002162992954254E-2</v>
      </c>
      <c r="AG150" s="1">
        <v>99.580352783203125</v>
      </c>
      <c r="AH150" s="1">
        <v>9.3456611633300781</v>
      </c>
      <c r="AI150" s="1">
        <v>-1.2207958698272705</v>
      </c>
      <c r="AJ150" s="1">
        <v>3.6394983530044556E-2</v>
      </c>
      <c r="AK150" s="1">
        <v>5.0137229263782501E-3</v>
      </c>
      <c r="AL150" s="1">
        <v>1.4744448475539684E-2</v>
      </c>
      <c r="AM150" s="1">
        <v>5.9036579914391041E-3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89</v>
      </c>
      <c r="AV150">
        <f t="shared" si="120"/>
        <v>0.49932545979817705</v>
      </c>
      <c r="AW150">
        <f t="shared" si="121"/>
        <v>-3.698985754333282E-5</v>
      </c>
      <c r="AX150">
        <f t="shared" si="122"/>
        <v>302.34245338439939</v>
      </c>
      <c r="AY150">
        <f t="shared" si="123"/>
        <v>302.8441394805908</v>
      </c>
      <c r="AZ150">
        <f t="shared" si="124"/>
        <v>2.3459360075160252E-2</v>
      </c>
      <c r="BA150">
        <f t="shared" si="125"/>
        <v>8.6412434868679291E-2</v>
      </c>
      <c r="BB150">
        <f t="shared" si="126"/>
        <v>4.0667789355481689</v>
      </c>
      <c r="BC150">
        <f t="shared" si="127"/>
        <v>40.839169794888889</v>
      </c>
      <c r="BD150">
        <f t="shared" si="128"/>
        <v>12.695504481168186</v>
      </c>
      <c r="BE150">
        <f t="shared" si="129"/>
        <v>29.443296432495117</v>
      </c>
      <c r="BF150">
        <f t="shared" si="130"/>
        <v>4.1260985842134401</v>
      </c>
      <c r="BG150">
        <f t="shared" si="131"/>
        <v>-2.8131237300973509E-3</v>
      </c>
      <c r="BH150">
        <f t="shared" si="132"/>
        <v>2.8025561205527048</v>
      </c>
      <c r="BI150">
        <f t="shared" si="133"/>
        <v>1.3235424636607354</v>
      </c>
      <c r="BJ150">
        <f t="shared" si="134"/>
        <v>-1.7579520171845475E-3</v>
      </c>
      <c r="BK150">
        <f t="shared" si="135"/>
        <v>-3.9490977951867698</v>
      </c>
      <c r="BL150">
        <f t="shared" si="136"/>
        <v>-9.4424636127694639E-2</v>
      </c>
      <c r="BM150">
        <f t="shared" si="137"/>
        <v>67.770995487694876</v>
      </c>
      <c r="BN150">
        <f t="shared" si="138"/>
        <v>420.37071855047901</v>
      </c>
      <c r="BO150">
        <f t="shared" si="139"/>
        <v>-1.2913559634929906E-3</v>
      </c>
    </row>
    <row r="151" spans="1:67" x14ac:dyDescent="0.25">
      <c r="A151" s="1">
        <v>133</v>
      </c>
      <c r="B151" s="1" t="s">
        <v>227</v>
      </c>
      <c r="C151" s="1" t="s">
        <v>83</v>
      </c>
      <c r="D151" s="1" t="s">
        <v>84</v>
      </c>
      <c r="E151" s="1" t="s">
        <v>85</v>
      </c>
      <c r="F151" s="1" t="s">
        <v>86</v>
      </c>
      <c r="G151" s="1" t="s">
        <v>87</v>
      </c>
      <c r="H151" s="1" t="s">
        <v>88</v>
      </c>
      <c r="I151" s="1">
        <v>795.50003251060843</v>
      </c>
      <c r="J151" s="1">
        <v>0</v>
      </c>
      <c r="K151">
        <f t="shared" si="112"/>
        <v>-0.79939054437717438</v>
      </c>
      <c r="L151">
        <f t="shared" si="113"/>
        <v>-2.804823452761424E-3</v>
      </c>
      <c r="M151">
        <f t="shared" si="114"/>
        <v>-39.642046989228831</v>
      </c>
      <c r="N151">
        <f t="shared" si="115"/>
        <v>-3.6925909794973413E-2</v>
      </c>
      <c r="O151">
        <f t="shared" si="116"/>
        <v>1.2645244901537529</v>
      </c>
      <c r="P151">
        <f t="shared" si="117"/>
        <v>29.192703247070313</v>
      </c>
      <c r="Q151" s="1">
        <v>6</v>
      </c>
      <c r="R151">
        <f t="shared" si="118"/>
        <v>1.4200000166893005</v>
      </c>
      <c r="S151" s="1">
        <v>1</v>
      </c>
      <c r="T151">
        <f t="shared" si="119"/>
        <v>2.8400000333786011</v>
      </c>
      <c r="U151" s="1">
        <v>29.693893432617188</v>
      </c>
      <c r="V151" s="1">
        <v>29.192703247070313</v>
      </c>
      <c r="W151" s="1">
        <v>30.114791870117188</v>
      </c>
      <c r="X151" s="1">
        <v>418.35174560546875</v>
      </c>
      <c r="Y151" s="1">
        <v>419.98379516601563</v>
      </c>
      <c r="Z151" s="1">
        <v>28.213068008422852</v>
      </c>
      <c r="AA151" s="1">
        <v>28.141195297241211</v>
      </c>
      <c r="AB151" s="1">
        <v>67.114974975585938</v>
      </c>
      <c r="AC151" s="1">
        <v>66.944198608398438</v>
      </c>
      <c r="AD151" s="1">
        <v>299.5860595703125</v>
      </c>
      <c r="AE151" s="1">
        <v>0.17913573980331421</v>
      </c>
      <c r="AF151" s="1">
        <v>8.599187433719635E-2</v>
      </c>
      <c r="AG151" s="1">
        <v>99.580459594726563</v>
      </c>
      <c r="AH151" s="1">
        <v>9.3456611633300781</v>
      </c>
      <c r="AI151" s="1">
        <v>-1.2207958698272705</v>
      </c>
      <c r="AJ151" s="1">
        <v>3.6394983530044556E-2</v>
      </c>
      <c r="AK151" s="1">
        <v>5.0137229263782501E-3</v>
      </c>
      <c r="AL151" s="1">
        <v>1.4744448475539684E-2</v>
      </c>
      <c r="AM151" s="1">
        <v>5.9036579914391041E-3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89</v>
      </c>
      <c r="AV151">
        <f t="shared" si="120"/>
        <v>0.49931009928385411</v>
      </c>
      <c r="AW151">
        <f t="shared" si="121"/>
        <v>-3.6925909794973411E-5</v>
      </c>
      <c r="AX151">
        <f t="shared" si="122"/>
        <v>302.34270324707029</v>
      </c>
      <c r="AY151">
        <f t="shared" si="123"/>
        <v>302.84389343261716</v>
      </c>
      <c r="AZ151">
        <f t="shared" si="124"/>
        <v>2.8661717727890945E-2</v>
      </c>
      <c r="BA151">
        <f t="shared" si="125"/>
        <v>8.637240805064228E-2</v>
      </c>
      <c r="BB151">
        <f t="shared" si="126"/>
        <v>4.0668376513979902</v>
      </c>
      <c r="BC151">
        <f t="shared" si="127"/>
        <v>40.839715622414701</v>
      </c>
      <c r="BD151">
        <f t="shared" si="128"/>
        <v>12.69852032517349</v>
      </c>
      <c r="BE151">
        <f t="shared" si="129"/>
        <v>29.44329833984375</v>
      </c>
      <c r="BF151">
        <f t="shared" si="130"/>
        <v>4.1260990381177178</v>
      </c>
      <c r="BG151">
        <f t="shared" si="131"/>
        <v>-2.807596273811466E-3</v>
      </c>
      <c r="BH151">
        <f t="shared" si="132"/>
        <v>2.8023131612442373</v>
      </c>
      <c r="BI151">
        <f t="shared" si="133"/>
        <v>1.3237858768734805</v>
      </c>
      <c r="BJ151">
        <f t="shared" si="134"/>
        <v>-1.7544983396451793E-3</v>
      </c>
      <c r="BK151">
        <f t="shared" si="135"/>
        <v>-3.9475732584631533</v>
      </c>
      <c r="BL151">
        <f t="shared" si="136"/>
        <v>-9.4389467987827255E-2</v>
      </c>
      <c r="BM151">
        <f t="shared" si="137"/>
        <v>67.763865067071421</v>
      </c>
      <c r="BN151">
        <f t="shared" si="138"/>
        <v>420.36378714567252</v>
      </c>
      <c r="BO151">
        <f t="shared" si="139"/>
        <v>-1.2886408068803429E-3</v>
      </c>
    </row>
    <row r="152" spans="1:67" x14ac:dyDescent="0.25">
      <c r="A152" s="1">
        <v>134</v>
      </c>
      <c r="B152" s="1" t="s">
        <v>228</v>
      </c>
      <c r="C152" s="1" t="s">
        <v>83</v>
      </c>
      <c r="D152" s="1" t="s">
        <v>84</v>
      </c>
      <c r="E152" s="1" t="s">
        <v>85</v>
      </c>
      <c r="F152" s="1" t="s">
        <v>86</v>
      </c>
      <c r="G152" s="1" t="s">
        <v>87</v>
      </c>
      <c r="H152" s="1" t="s">
        <v>88</v>
      </c>
      <c r="I152" s="1">
        <v>801.00003238767385</v>
      </c>
      <c r="J152" s="1">
        <v>0</v>
      </c>
      <c r="K152">
        <f t="shared" si="112"/>
        <v>-0.79680357527837986</v>
      </c>
      <c r="L152">
        <f t="shared" si="113"/>
        <v>-2.8833389125048764E-3</v>
      </c>
      <c r="M152">
        <f t="shared" si="114"/>
        <v>-25.931815312358559</v>
      </c>
      <c r="N152">
        <f t="shared" si="115"/>
        <v>-3.797538878735042E-2</v>
      </c>
      <c r="O152">
        <f t="shared" si="116"/>
        <v>1.2650225503161137</v>
      </c>
      <c r="P152">
        <f t="shared" si="117"/>
        <v>29.193267822265625</v>
      </c>
      <c r="Q152" s="1">
        <v>6</v>
      </c>
      <c r="R152">
        <f t="shared" si="118"/>
        <v>1.4200000166893005</v>
      </c>
      <c r="S152" s="1">
        <v>1</v>
      </c>
      <c r="T152">
        <f t="shared" si="119"/>
        <v>2.8400000333786011</v>
      </c>
      <c r="U152" s="1">
        <v>29.693611145019531</v>
      </c>
      <c r="V152" s="1">
        <v>29.193267822265625</v>
      </c>
      <c r="W152" s="1">
        <v>30.114629745483398</v>
      </c>
      <c r="X152" s="1">
        <v>418.3604736328125</v>
      </c>
      <c r="Y152" s="1">
        <v>419.98822021484375</v>
      </c>
      <c r="Z152" s="1">
        <v>28.211338043212891</v>
      </c>
      <c r="AA152" s="1">
        <v>28.137422561645508</v>
      </c>
      <c r="AB152" s="1">
        <v>67.112327575683594</v>
      </c>
      <c r="AC152" s="1">
        <v>66.937042236328125</v>
      </c>
      <c r="AD152" s="1">
        <v>299.58697509765625</v>
      </c>
      <c r="AE152" s="1">
        <v>0.20500929653644562</v>
      </c>
      <c r="AF152" s="1">
        <v>0.10275763273239136</v>
      </c>
      <c r="AG152" s="1">
        <v>99.580825805664063</v>
      </c>
      <c r="AH152" s="1">
        <v>9.3456611633300781</v>
      </c>
      <c r="AI152" s="1">
        <v>-1.2207958698272705</v>
      </c>
      <c r="AJ152" s="1">
        <v>3.6394983530044556E-2</v>
      </c>
      <c r="AK152" s="1">
        <v>5.0137229263782501E-3</v>
      </c>
      <c r="AL152" s="1">
        <v>1.4744448475539684E-2</v>
      </c>
      <c r="AM152" s="1">
        <v>5.9036579914391041E-3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89</v>
      </c>
      <c r="AV152">
        <f t="shared" si="120"/>
        <v>0.49931162516276034</v>
      </c>
      <c r="AW152">
        <f t="shared" si="121"/>
        <v>-3.7975388787350419E-5</v>
      </c>
      <c r="AX152">
        <f t="shared" si="122"/>
        <v>302.3432678222656</v>
      </c>
      <c r="AY152">
        <f t="shared" si="123"/>
        <v>302.84361114501951</v>
      </c>
      <c r="AZ152">
        <f t="shared" si="124"/>
        <v>3.2801486712660921E-2</v>
      </c>
      <c r="BA152">
        <f t="shared" si="125"/>
        <v>8.6828110061936178E-2</v>
      </c>
      <c r="BB152">
        <f t="shared" si="126"/>
        <v>4.0669703250476967</v>
      </c>
      <c r="BC152">
        <f t="shared" si="127"/>
        <v>40.840897754599375</v>
      </c>
      <c r="BD152">
        <f t="shared" si="128"/>
        <v>12.703475192953867</v>
      </c>
      <c r="BE152">
        <f t="shared" si="129"/>
        <v>29.443439483642578</v>
      </c>
      <c r="BF152">
        <f t="shared" si="130"/>
        <v>4.12613262715508</v>
      </c>
      <c r="BG152">
        <f t="shared" si="131"/>
        <v>-2.8862692266863766E-3</v>
      </c>
      <c r="BH152">
        <f t="shared" si="132"/>
        <v>2.8019477747315831</v>
      </c>
      <c r="BI152">
        <f t="shared" si="133"/>
        <v>1.3241848524234969</v>
      </c>
      <c r="BJ152">
        <f t="shared" si="134"/>
        <v>-1.8036547671997909E-3</v>
      </c>
      <c r="BK152">
        <f t="shared" si="135"/>
        <v>-2.5823115834446297</v>
      </c>
      <c r="BL152">
        <f t="shared" si="136"/>
        <v>-6.1744149155167294E-2</v>
      </c>
      <c r="BM152">
        <f t="shared" si="137"/>
        <v>67.751371027429812</v>
      </c>
      <c r="BN152">
        <f t="shared" si="138"/>
        <v>420.36698247328854</v>
      </c>
      <c r="BO152">
        <f t="shared" si="139"/>
        <v>-1.2842239499173431E-3</v>
      </c>
    </row>
    <row r="153" spans="1:67" x14ac:dyDescent="0.25">
      <c r="A153" s="1">
        <v>135</v>
      </c>
      <c r="B153" s="1" t="s">
        <v>229</v>
      </c>
      <c r="C153" s="1" t="s">
        <v>83</v>
      </c>
      <c r="D153" s="1" t="s">
        <v>84</v>
      </c>
      <c r="E153" s="1" t="s">
        <v>85</v>
      </c>
      <c r="F153" s="1" t="s">
        <v>86</v>
      </c>
      <c r="G153" s="1" t="s">
        <v>87</v>
      </c>
      <c r="H153" s="1" t="s">
        <v>88</v>
      </c>
      <c r="I153" s="1">
        <v>806.00003227591515</v>
      </c>
      <c r="J153" s="1">
        <v>0</v>
      </c>
      <c r="K153">
        <f t="shared" si="112"/>
        <v>-0.79619106174505105</v>
      </c>
      <c r="L153">
        <f t="shared" si="113"/>
        <v>-2.8514844424043628E-3</v>
      </c>
      <c r="M153">
        <f t="shared" si="114"/>
        <v>-30.492444242530318</v>
      </c>
      <c r="N153">
        <f t="shared" si="115"/>
        <v>-3.7574590894541439E-2</v>
      </c>
      <c r="O153">
        <f t="shared" si="116"/>
        <v>1.2656700629499182</v>
      </c>
      <c r="P153">
        <f t="shared" si="117"/>
        <v>29.195075988769531</v>
      </c>
      <c r="Q153" s="1">
        <v>6</v>
      </c>
      <c r="R153">
        <f t="shared" si="118"/>
        <v>1.4200000166893005</v>
      </c>
      <c r="S153" s="1">
        <v>1</v>
      </c>
      <c r="T153">
        <f t="shared" si="119"/>
        <v>2.8400000333786011</v>
      </c>
      <c r="U153" s="1">
        <v>29.693208694458008</v>
      </c>
      <c r="V153" s="1">
        <v>29.195075988769531</v>
      </c>
      <c r="W153" s="1">
        <v>30.115367889404297</v>
      </c>
      <c r="X153" s="1">
        <v>418.35134887695313</v>
      </c>
      <c r="Y153" s="1">
        <v>419.97756958007813</v>
      </c>
      <c r="Z153" s="1">
        <v>28.208255767822266</v>
      </c>
      <c r="AA153" s="1">
        <v>28.13511848449707</v>
      </c>
      <c r="AB153" s="1">
        <v>67.10626220703125</v>
      </c>
      <c r="AC153" s="1">
        <v>66.932449340820313</v>
      </c>
      <c r="AD153" s="1">
        <v>299.579833984375</v>
      </c>
      <c r="AE153" s="1">
        <v>0.19013163447380066</v>
      </c>
      <c r="AF153" s="1">
        <v>0.14930315315723419</v>
      </c>
      <c r="AG153" s="1">
        <v>99.581069946289063</v>
      </c>
      <c r="AH153" s="1">
        <v>9.3456611633300781</v>
      </c>
      <c r="AI153" s="1">
        <v>-1.2207958698272705</v>
      </c>
      <c r="AJ153" s="1">
        <v>3.6394983530044556E-2</v>
      </c>
      <c r="AK153" s="1">
        <v>5.0137229263782501E-3</v>
      </c>
      <c r="AL153" s="1">
        <v>1.4744448475539684E-2</v>
      </c>
      <c r="AM153" s="1">
        <v>5.9036579914391041E-3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89</v>
      </c>
      <c r="AV153">
        <f t="shared" si="120"/>
        <v>0.49929972330729161</v>
      </c>
      <c r="AW153">
        <f t="shared" si="121"/>
        <v>-3.7574590894541437E-5</v>
      </c>
      <c r="AX153">
        <f t="shared" si="122"/>
        <v>302.34507598876951</v>
      </c>
      <c r="AY153">
        <f t="shared" si="123"/>
        <v>302.84320869445799</v>
      </c>
      <c r="AZ153">
        <f t="shared" si="124"/>
        <v>3.0421060835844393E-2</v>
      </c>
      <c r="BA153">
        <f t="shared" si="125"/>
        <v>8.6303316708764663E-2</v>
      </c>
      <c r="BB153">
        <f t="shared" si="126"/>
        <v>4.0673952647017515</v>
      </c>
      <c r="BC153">
        <f t="shared" si="127"/>
        <v>40.845064899338581</v>
      </c>
      <c r="BD153">
        <f t="shared" si="128"/>
        <v>12.709946414841511</v>
      </c>
      <c r="BE153">
        <f t="shared" si="129"/>
        <v>29.44414234161377</v>
      </c>
      <c r="BF153">
        <f t="shared" si="130"/>
        <v>4.1262998950321039</v>
      </c>
      <c r="BG153">
        <f t="shared" si="131"/>
        <v>-2.8543503351784027E-3</v>
      </c>
      <c r="BH153">
        <f t="shared" si="132"/>
        <v>2.8017252017518333</v>
      </c>
      <c r="BI153">
        <f t="shared" si="133"/>
        <v>1.3245746932802707</v>
      </c>
      <c r="BJ153">
        <f t="shared" si="134"/>
        <v>-1.783711255381141E-3</v>
      </c>
      <c r="BK153">
        <f t="shared" si="135"/>
        <v>-3.0364702229487306</v>
      </c>
      <c r="BL153">
        <f t="shared" si="136"/>
        <v>-7.2604935242181437E-2</v>
      </c>
      <c r="BM153">
        <f t="shared" si="137"/>
        <v>67.73856627594698</v>
      </c>
      <c r="BN153">
        <f t="shared" si="138"/>
        <v>420.35604067892427</v>
      </c>
      <c r="BO153">
        <f t="shared" si="139"/>
        <v>-1.2830276190922789E-3</v>
      </c>
    </row>
    <row r="154" spans="1:67" x14ac:dyDescent="0.25">
      <c r="A154" s="1">
        <v>136</v>
      </c>
      <c r="B154" s="1" t="s">
        <v>230</v>
      </c>
      <c r="C154" s="1" t="s">
        <v>83</v>
      </c>
      <c r="D154" s="1" t="s">
        <v>84</v>
      </c>
      <c r="E154" s="1" t="s">
        <v>85</v>
      </c>
      <c r="F154" s="1" t="s">
        <v>86</v>
      </c>
      <c r="G154" s="1" t="s">
        <v>87</v>
      </c>
      <c r="H154" s="1" t="s">
        <v>88</v>
      </c>
      <c r="I154" s="1">
        <v>811.00003216415644</v>
      </c>
      <c r="J154" s="1">
        <v>0</v>
      </c>
      <c r="K154">
        <f t="shared" si="112"/>
        <v>-0.79313283250329192</v>
      </c>
      <c r="L154">
        <f t="shared" si="113"/>
        <v>-2.8822221549138641E-3</v>
      </c>
      <c r="M154">
        <f t="shared" si="114"/>
        <v>-24.097584914283534</v>
      </c>
      <c r="N154">
        <f t="shared" si="115"/>
        <v>-3.798750095910091E-2</v>
      </c>
      <c r="O154">
        <f t="shared" si="116"/>
        <v>1.2659244478751051</v>
      </c>
      <c r="P154">
        <f t="shared" si="117"/>
        <v>29.194900512695313</v>
      </c>
      <c r="Q154" s="1">
        <v>6</v>
      </c>
      <c r="R154">
        <f t="shared" si="118"/>
        <v>1.4200000166893005</v>
      </c>
      <c r="S154" s="1">
        <v>1</v>
      </c>
      <c r="T154">
        <f t="shared" si="119"/>
        <v>2.8400000333786011</v>
      </c>
      <c r="U154" s="1">
        <v>29.693161010742188</v>
      </c>
      <c r="V154" s="1">
        <v>29.194900512695313</v>
      </c>
      <c r="W154" s="1">
        <v>30.115951538085938</v>
      </c>
      <c r="X154" s="1">
        <v>418.35955810546875</v>
      </c>
      <c r="Y154" s="1">
        <v>419.97998046875</v>
      </c>
      <c r="Z154" s="1">
        <v>28.206014633178711</v>
      </c>
      <c r="AA154" s="1">
        <v>28.132074356079102</v>
      </c>
      <c r="AB154" s="1">
        <v>67.10198974609375</v>
      </c>
      <c r="AC154" s="1">
        <v>66.925979614257813</v>
      </c>
      <c r="AD154" s="1">
        <v>299.58367919921875</v>
      </c>
      <c r="AE154" s="1">
        <v>0.175489142537117</v>
      </c>
      <c r="AF154" s="1">
        <v>0.15127578377723694</v>
      </c>
      <c r="AG154" s="1">
        <v>99.581336975097656</v>
      </c>
      <c r="AH154" s="1">
        <v>9.3456611633300781</v>
      </c>
      <c r="AI154" s="1">
        <v>-1.2207958698272705</v>
      </c>
      <c r="AJ154" s="1">
        <v>3.6394983530044556E-2</v>
      </c>
      <c r="AK154" s="1">
        <v>5.0137229263782501E-3</v>
      </c>
      <c r="AL154" s="1">
        <v>1.4744448475539684E-2</v>
      </c>
      <c r="AM154" s="1">
        <v>5.9036579914391041E-3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89</v>
      </c>
      <c r="AV154">
        <f t="shared" si="120"/>
        <v>0.49930613199869789</v>
      </c>
      <c r="AW154">
        <f t="shared" si="121"/>
        <v>-3.798750095910091E-5</v>
      </c>
      <c r="AX154">
        <f t="shared" si="122"/>
        <v>302.34490051269529</v>
      </c>
      <c r="AY154">
        <f t="shared" si="123"/>
        <v>302.84316101074216</v>
      </c>
      <c r="AZ154">
        <f t="shared" si="124"/>
        <v>2.8078262178340641E-2</v>
      </c>
      <c r="BA154">
        <f t="shared" si="125"/>
        <v>8.6499863667061333E-2</v>
      </c>
      <c r="BB154">
        <f t="shared" si="126"/>
        <v>4.0673540241363213</v>
      </c>
      <c r="BC154">
        <f t="shared" si="127"/>
        <v>40.844541233197603</v>
      </c>
      <c r="BD154">
        <f t="shared" si="128"/>
        <v>12.712466877118501</v>
      </c>
      <c r="BE154">
        <f t="shared" si="129"/>
        <v>29.44403076171875</v>
      </c>
      <c r="BF154">
        <f t="shared" si="130"/>
        <v>4.1262733405782113</v>
      </c>
      <c r="BG154">
        <f t="shared" si="131"/>
        <v>-2.8851501984788557E-3</v>
      </c>
      <c r="BH154">
        <f t="shared" si="132"/>
        <v>2.8014295762612162</v>
      </c>
      <c r="BI154">
        <f t="shared" si="133"/>
        <v>1.324843764316995</v>
      </c>
      <c r="BJ154">
        <f t="shared" si="134"/>
        <v>-1.8029555788370163E-3</v>
      </c>
      <c r="BK154">
        <f t="shared" si="135"/>
        <v>-2.3996697236352986</v>
      </c>
      <c r="BL154">
        <f t="shared" si="136"/>
        <v>-5.7377937127830771E-2</v>
      </c>
      <c r="BM154">
        <f t="shared" si="137"/>
        <v>67.731464947902879</v>
      </c>
      <c r="BN154">
        <f t="shared" si="138"/>
        <v>420.3569978318821</v>
      </c>
      <c r="BO154">
        <f t="shared" si="139"/>
        <v>-1.2779625156903534E-3</v>
      </c>
    </row>
    <row r="155" spans="1:67" x14ac:dyDescent="0.25">
      <c r="A155" s="1">
        <v>137</v>
      </c>
      <c r="B155" s="1" t="s">
        <v>231</v>
      </c>
      <c r="C155" s="1" t="s">
        <v>83</v>
      </c>
      <c r="D155" s="1" t="s">
        <v>84</v>
      </c>
      <c r="E155" s="1" t="s">
        <v>85</v>
      </c>
      <c r="F155" s="1" t="s">
        <v>86</v>
      </c>
      <c r="G155" s="1" t="s">
        <v>87</v>
      </c>
      <c r="H155" s="1" t="s">
        <v>88</v>
      </c>
      <c r="I155" s="1">
        <v>816.50003204122186</v>
      </c>
      <c r="J155" s="1">
        <v>0</v>
      </c>
      <c r="K155">
        <f t="shared" si="112"/>
        <v>-0.79732945685608969</v>
      </c>
      <c r="L155">
        <f t="shared" si="113"/>
        <v>-2.8546228531161869E-3</v>
      </c>
      <c r="M155">
        <f t="shared" si="114"/>
        <v>-30.645118518567063</v>
      </c>
      <c r="N155">
        <f t="shared" si="115"/>
        <v>-3.7631409003867099E-2</v>
      </c>
      <c r="O155">
        <f t="shared" si="116"/>
        <v>1.2661961713905834</v>
      </c>
      <c r="P155">
        <f t="shared" si="117"/>
        <v>29.195156097412109</v>
      </c>
      <c r="Q155" s="1">
        <v>6</v>
      </c>
      <c r="R155">
        <f t="shared" si="118"/>
        <v>1.4200000166893005</v>
      </c>
      <c r="S155" s="1">
        <v>1</v>
      </c>
      <c r="T155">
        <f t="shared" si="119"/>
        <v>2.8400000333786011</v>
      </c>
      <c r="U155" s="1">
        <v>29.693183898925781</v>
      </c>
      <c r="V155" s="1">
        <v>29.195156097412109</v>
      </c>
      <c r="W155" s="1">
        <v>30.116403579711914</v>
      </c>
      <c r="X155" s="1">
        <v>418.34271240234375</v>
      </c>
      <c r="Y155" s="1">
        <v>419.97125244140625</v>
      </c>
      <c r="Z155" s="1">
        <v>28.20318603515625</v>
      </c>
      <c r="AA155" s="1">
        <v>28.129938125610352</v>
      </c>
      <c r="AB155" s="1">
        <v>67.095024108886719</v>
      </c>
      <c r="AC155" s="1">
        <v>66.920555114746094</v>
      </c>
      <c r="AD155" s="1">
        <v>299.581298828125</v>
      </c>
      <c r="AE155" s="1">
        <v>0.16730137169361115</v>
      </c>
      <c r="AF155" s="1">
        <v>0.17639011144638062</v>
      </c>
      <c r="AG155" s="1">
        <v>99.581375122070313</v>
      </c>
      <c r="AH155" s="1">
        <v>9.3456611633300781</v>
      </c>
      <c r="AI155" s="1">
        <v>-1.2207958698272705</v>
      </c>
      <c r="AJ155" s="1">
        <v>3.6394983530044556E-2</v>
      </c>
      <c r="AK155" s="1">
        <v>5.0137229263782501E-3</v>
      </c>
      <c r="AL155" s="1">
        <v>1.4744448475539684E-2</v>
      </c>
      <c r="AM155" s="1">
        <v>5.9036579914391041E-3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89</v>
      </c>
      <c r="AV155">
        <f t="shared" si="120"/>
        <v>0.49930216471354161</v>
      </c>
      <c r="AW155">
        <f t="shared" si="121"/>
        <v>-3.7631409003867097E-5</v>
      </c>
      <c r="AX155">
        <f t="shared" si="122"/>
        <v>302.34515609741209</v>
      </c>
      <c r="AY155">
        <f t="shared" si="123"/>
        <v>302.84318389892576</v>
      </c>
      <c r="AZ155">
        <f t="shared" si="124"/>
        <v>2.6768218872661453E-2</v>
      </c>
      <c r="BA155">
        <f t="shared" si="125"/>
        <v>8.627620048860063E-2</v>
      </c>
      <c r="BB155">
        <f t="shared" si="126"/>
        <v>4.0674140920376152</v>
      </c>
      <c r="BC155">
        <f t="shared" si="127"/>
        <v>40.845128790917357</v>
      </c>
      <c r="BD155">
        <f t="shared" si="128"/>
        <v>12.715190665307006</v>
      </c>
      <c r="BE155">
        <f t="shared" si="129"/>
        <v>29.444169998168945</v>
      </c>
      <c r="BF155">
        <f t="shared" si="130"/>
        <v>4.1263064769283293</v>
      </c>
      <c r="BG155">
        <f t="shared" si="131"/>
        <v>-2.8574950610768014E-3</v>
      </c>
      <c r="BH155">
        <f t="shared" si="132"/>
        <v>2.8012179206470318</v>
      </c>
      <c r="BI155">
        <f t="shared" si="133"/>
        <v>1.3250885562812975</v>
      </c>
      <c r="BJ155">
        <f t="shared" si="134"/>
        <v>-1.7856761409548005E-3</v>
      </c>
      <c r="BK155">
        <f t="shared" si="135"/>
        <v>-3.0516830428577304</v>
      </c>
      <c r="BL155">
        <f t="shared" si="136"/>
        <v>-7.2969562417471948E-2</v>
      </c>
      <c r="BM155">
        <f t="shared" si="137"/>
        <v>67.725355186256266</v>
      </c>
      <c r="BN155">
        <f t="shared" si="138"/>
        <v>420.35026467876708</v>
      </c>
      <c r="BO155">
        <f t="shared" si="139"/>
        <v>-1.2846291581928701E-3</v>
      </c>
    </row>
    <row r="156" spans="1:67" x14ac:dyDescent="0.25">
      <c r="A156" s="1">
        <v>138</v>
      </c>
      <c r="B156" s="1" t="s">
        <v>232</v>
      </c>
      <c r="C156" s="1" t="s">
        <v>83</v>
      </c>
      <c r="D156" s="1" t="s">
        <v>84</v>
      </c>
      <c r="E156" s="1" t="s">
        <v>85</v>
      </c>
      <c r="F156" s="1" t="s">
        <v>86</v>
      </c>
      <c r="G156" s="1" t="s">
        <v>87</v>
      </c>
      <c r="H156" s="1" t="s">
        <v>88</v>
      </c>
      <c r="I156" s="1">
        <v>821.50003192946315</v>
      </c>
      <c r="J156" s="1">
        <v>0</v>
      </c>
      <c r="K156">
        <f t="shared" si="112"/>
        <v>-0.78602262519254529</v>
      </c>
      <c r="L156">
        <f t="shared" si="113"/>
        <v>-2.8442719484353535E-3</v>
      </c>
      <c r="M156">
        <f t="shared" si="114"/>
        <v>-25.966641313347203</v>
      </c>
      <c r="N156">
        <f t="shared" si="115"/>
        <v>-3.750425405689839E-2</v>
      </c>
      <c r="O156">
        <f t="shared" si="116"/>
        <v>1.2665222642437497</v>
      </c>
      <c r="P156">
        <f t="shared" si="117"/>
        <v>29.195598602294922</v>
      </c>
      <c r="Q156" s="1">
        <v>6</v>
      </c>
      <c r="R156">
        <f t="shared" si="118"/>
        <v>1.4200000166893005</v>
      </c>
      <c r="S156" s="1">
        <v>1</v>
      </c>
      <c r="T156">
        <f t="shared" si="119"/>
        <v>2.8400000333786011</v>
      </c>
      <c r="U156" s="1">
        <v>29.693370819091797</v>
      </c>
      <c r="V156" s="1">
        <v>29.195598602294922</v>
      </c>
      <c r="W156" s="1">
        <v>30.116401672363281</v>
      </c>
      <c r="X156" s="1">
        <v>418.36563110351563</v>
      </c>
      <c r="Y156" s="1">
        <v>419.97140502929688</v>
      </c>
      <c r="Z156" s="1">
        <v>28.200563430786133</v>
      </c>
      <c r="AA156" s="1">
        <v>28.1275634765625</v>
      </c>
      <c r="AB156" s="1">
        <v>67.088813781738281</v>
      </c>
      <c r="AC156" s="1">
        <v>66.914619445800781</v>
      </c>
      <c r="AD156" s="1">
        <v>299.58389282226563</v>
      </c>
      <c r="AE156" s="1">
        <v>0.15548865497112274</v>
      </c>
      <c r="AF156" s="1">
        <v>0.11725457012653351</v>
      </c>
      <c r="AG156" s="1">
        <v>99.581886291503906</v>
      </c>
      <c r="AH156" s="1">
        <v>9.3456611633300781</v>
      </c>
      <c r="AI156" s="1">
        <v>-1.2207958698272705</v>
      </c>
      <c r="AJ156" s="1">
        <v>3.6394983530044556E-2</v>
      </c>
      <c r="AK156" s="1">
        <v>5.0137229263782501E-3</v>
      </c>
      <c r="AL156" s="1">
        <v>1.4744448475539684E-2</v>
      </c>
      <c r="AM156" s="1">
        <v>5.9036579914391041E-3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89</v>
      </c>
      <c r="AV156">
        <f t="shared" si="120"/>
        <v>0.49930648803710936</v>
      </c>
      <c r="AW156">
        <f t="shared" si="121"/>
        <v>-3.7504254056898388E-5</v>
      </c>
      <c r="AX156">
        <f t="shared" si="122"/>
        <v>302.3455986022949</v>
      </c>
      <c r="AY156">
        <f t="shared" si="123"/>
        <v>302.84337081909177</v>
      </c>
      <c r="AZ156">
        <f t="shared" si="124"/>
        <v>2.4878184239308876E-2</v>
      </c>
      <c r="BA156">
        <f t="shared" si="125"/>
        <v>8.6157113279738073E-2</v>
      </c>
      <c r="BB156">
        <f t="shared" si="126"/>
        <v>4.0675180920238549</v>
      </c>
      <c r="BC156">
        <f t="shared" si="127"/>
        <v>40.845963492969965</v>
      </c>
      <c r="BD156">
        <f t="shared" si="128"/>
        <v>12.718400016407465</v>
      </c>
      <c r="BE156">
        <f t="shared" si="129"/>
        <v>29.444484710693359</v>
      </c>
      <c r="BF156">
        <f t="shared" si="130"/>
        <v>4.1263813750127918</v>
      </c>
      <c r="BG156">
        <f t="shared" si="131"/>
        <v>-2.8471233544196967E-3</v>
      </c>
      <c r="BH156">
        <f t="shared" si="132"/>
        <v>2.8009958277801053</v>
      </c>
      <c r="BI156">
        <f t="shared" si="133"/>
        <v>1.3253855472326865</v>
      </c>
      <c r="BJ156">
        <f t="shared" si="134"/>
        <v>-1.7791956956324153E-3</v>
      </c>
      <c r="BK156">
        <f t="shared" si="135"/>
        <v>-2.585807122638009</v>
      </c>
      <c r="BL156">
        <f t="shared" si="136"/>
        <v>-6.1829546017628967E-2</v>
      </c>
      <c r="BM156">
        <f t="shared" si="137"/>
        <v>67.718012202841592</v>
      </c>
      <c r="BN156">
        <f t="shared" si="138"/>
        <v>420.34504254040195</v>
      </c>
      <c r="BO156">
        <f t="shared" si="139"/>
        <v>-1.266290412343386E-3</v>
      </c>
    </row>
    <row r="157" spans="1:67" x14ac:dyDescent="0.25">
      <c r="A157" s="1">
        <v>139</v>
      </c>
      <c r="B157" s="1" t="s">
        <v>233</v>
      </c>
      <c r="C157" s="1" t="s">
        <v>83</v>
      </c>
      <c r="D157" s="1" t="s">
        <v>84</v>
      </c>
      <c r="E157" s="1" t="s">
        <v>85</v>
      </c>
      <c r="F157" s="1" t="s">
        <v>86</v>
      </c>
      <c r="G157" s="1" t="s">
        <v>87</v>
      </c>
      <c r="H157" s="1" t="s">
        <v>88</v>
      </c>
      <c r="I157" s="1">
        <v>826.50003181770444</v>
      </c>
      <c r="J157" s="1">
        <v>0</v>
      </c>
      <c r="K157">
        <f t="shared" si="112"/>
        <v>-0.78511220487149502</v>
      </c>
      <c r="L157">
        <f t="shared" si="113"/>
        <v>-2.7944116261871166E-3</v>
      </c>
      <c r="M157">
        <f t="shared" si="114"/>
        <v>-33.259061783100641</v>
      </c>
      <c r="N157">
        <f t="shared" si="115"/>
        <v>-3.6854465077746645E-2</v>
      </c>
      <c r="O157">
        <f t="shared" si="116"/>
        <v>1.2668139576473294</v>
      </c>
      <c r="P157">
        <f t="shared" si="117"/>
        <v>29.196128845214844</v>
      </c>
      <c r="Q157" s="1">
        <v>6</v>
      </c>
      <c r="R157">
        <f t="shared" si="118"/>
        <v>1.4200000166893005</v>
      </c>
      <c r="S157" s="1">
        <v>1</v>
      </c>
      <c r="T157">
        <f t="shared" si="119"/>
        <v>2.8400000333786011</v>
      </c>
      <c r="U157" s="1">
        <v>29.693792343139648</v>
      </c>
      <c r="V157" s="1">
        <v>29.196128845214844</v>
      </c>
      <c r="W157" s="1">
        <v>30.116411209106445</v>
      </c>
      <c r="X157" s="1">
        <v>418.36831665039063</v>
      </c>
      <c r="Y157" s="1">
        <v>419.9716796875</v>
      </c>
      <c r="Z157" s="1">
        <v>28.19749641418457</v>
      </c>
      <c r="AA157" s="1">
        <v>28.125762939453125</v>
      </c>
      <c r="AB157" s="1">
        <v>67.080223083496094</v>
      </c>
      <c r="AC157" s="1">
        <v>66.908897399902344</v>
      </c>
      <c r="AD157" s="1">
        <v>299.591552734375</v>
      </c>
      <c r="AE157" s="1">
        <v>0.12152282893657684</v>
      </c>
      <c r="AF157" s="1">
        <v>0.1378314346075058</v>
      </c>
      <c r="AG157" s="1">
        <v>99.582321166992188</v>
      </c>
      <c r="AH157" s="1">
        <v>9.3456611633300781</v>
      </c>
      <c r="AI157" s="1">
        <v>-1.2207958698272705</v>
      </c>
      <c r="AJ157" s="1">
        <v>3.6394983530044556E-2</v>
      </c>
      <c r="AK157" s="1">
        <v>5.0137229263782501E-3</v>
      </c>
      <c r="AL157" s="1">
        <v>1.4744448475539684E-2</v>
      </c>
      <c r="AM157" s="1">
        <v>5.9036579914391041E-3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89</v>
      </c>
      <c r="AV157">
        <f t="shared" si="120"/>
        <v>0.49931925455729154</v>
      </c>
      <c r="AW157">
        <f t="shared" si="121"/>
        <v>-3.6854465077746642E-5</v>
      </c>
      <c r="AX157">
        <f t="shared" si="122"/>
        <v>302.34612884521482</v>
      </c>
      <c r="AY157">
        <f t="shared" si="123"/>
        <v>302.84379234313963</v>
      </c>
      <c r="AZ157">
        <f t="shared" si="124"/>
        <v>1.9443652195252792E-2</v>
      </c>
      <c r="BA157">
        <f t="shared" si="125"/>
        <v>8.5757343565813396E-2</v>
      </c>
      <c r="BB157">
        <f t="shared" si="126"/>
        <v>4.0676427157506367</v>
      </c>
      <c r="BC157">
        <f t="shared" si="127"/>
        <v>40.84703658322546</v>
      </c>
      <c r="BD157">
        <f t="shared" si="128"/>
        <v>12.721273643772335</v>
      </c>
      <c r="BE157">
        <f t="shared" si="129"/>
        <v>29.444960594177246</v>
      </c>
      <c r="BF157">
        <f t="shared" si="130"/>
        <v>4.1264946322460592</v>
      </c>
      <c r="BG157">
        <f t="shared" si="131"/>
        <v>-2.7971638892859562E-3</v>
      </c>
      <c r="BH157">
        <f t="shared" si="132"/>
        <v>2.8008287581033073</v>
      </c>
      <c r="BI157">
        <f t="shared" si="133"/>
        <v>1.3256658741427518</v>
      </c>
      <c r="BJ157">
        <f t="shared" si="134"/>
        <v>-1.7479799486609302E-3</v>
      </c>
      <c r="BK157">
        <f t="shared" si="135"/>
        <v>-3.312014572197564</v>
      </c>
      <c r="BL157">
        <f t="shared" si="136"/>
        <v>-7.9193582309761062E-2</v>
      </c>
      <c r="BM157">
        <f t="shared" si="137"/>
        <v>67.712146191027372</v>
      </c>
      <c r="BN157">
        <f t="shared" si="138"/>
        <v>420.34488442838716</v>
      </c>
      <c r="BO157">
        <f t="shared" si="139"/>
        <v>-1.2647146274876453E-3</v>
      </c>
    </row>
    <row r="158" spans="1:67" x14ac:dyDescent="0.25">
      <c r="A158" s="1">
        <v>140</v>
      </c>
      <c r="B158" s="1" t="s">
        <v>234</v>
      </c>
      <c r="C158" s="1" t="s">
        <v>83</v>
      </c>
      <c r="D158" s="1" t="s">
        <v>84</v>
      </c>
      <c r="E158" s="1" t="s">
        <v>85</v>
      </c>
      <c r="F158" s="1" t="s">
        <v>86</v>
      </c>
      <c r="G158" s="1" t="s">
        <v>87</v>
      </c>
      <c r="H158" s="1" t="s">
        <v>88</v>
      </c>
      <c r="I158" s="1">
        <v>832.00003169476986</v>
      </c>
      <c r="J158" s="1">
        <v>0</v>
      </c>
      <c r="K158">
        <f t="shared" si="112"/>
        <v>-0.78384576427263963</v>
      </c>
      <c r="L158">
        <f t="shared" si="113"/>
        <v>-2.7702494092084486E-3</v>
      </c>
      <c r="M158">
        <f t="shared" si="114"/>
        <v>-36.409136945381277</v>
      </c>
      <c r="N158">
        <f t="shared" si="115"/>
        <v>-3.6532685872474269E-2</v>
      </c>
      <c r="O158">
        <f t="shared" si="116"/>
        <v>1.26672205108436</v>
      </c>
      <c r="P158">
        <f t="shared" si="117"/>
        <v>29.194601058959961</v>
      </c>
      <c r="Q158" s="1">
        <v>6</v>
      </c>
      <c r="R158">
        <f t="shared" si="118"/>
        <v>1.4200000166893005</v>
      </c>
      <c r="S158" s="1">
        <v>1</v>
      </c>
      <c r="T158">
        <f t="shared" si="119"/>
        <v>2.8400000333786011</v>
      </c>
      <c r="U158" s="1">
        <v>29.69389533996582</v>
      </c>
      <c r="V158" s="1">
        <v>29.194601058959961</v>
      </c>
      <c r="W158" s="1">
        <v>30.116104125976563</v>
      </c>
      <c r="X158" s="1">
        <v>418.37762451171875</v>
      </c>
      <c r="Y158" s="1">
        <v>419.9781494140625</v>
      </c>
      <c r="Z158" s="1">
        <v>28.194162368774414</v>
      </c>
      <c r="AA158" s="1">
        <v>28.123056411743164</v>
      </c>
      <c r="AB158" s="1">
        <v>67.072273254394531</v>
      </c>
      <c r="AC158" s="1">
        <v>66.902503967285156</v>
      </c>
      <c r="AD158" s="1">
        <v>299.59747314453125</v>
      </c>
      <c r="AE158" s="1">
        <v>9.1906629502773285E-2</v>
      </c>
      <c r="AF158" s="1">
        <v>0.11685705929994583</v>
      </c>
      <c r="AG158" s="1">
        <v>99.582405090332031</v>
      </c>
      <c r="AH158" s="1">
        <v>9.3456611633300781</v>
      </c>
      <c r="AI158" s="1">
        <v>-1.2207958698272705</v>
      </c>
      <c r="AJ158" s="1">
        <v>3.6394983530044556E-2</v>
      </c>
      <c r="AK158" s="1">
        <v>5.0137229263782501E-3</v>
      </c>
      <c r="AL158" s="1">
        <v>1.4744448475539684E-2</v>
      </c>
      <c r="AM158" s="1">
        <v>5.9036579914391041E-3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89</v>
      </c>
      <c r="AV158">
        <f t="shared" si="120"/>
        <v>0.49932912190755202</v>
      </c>
      <c r="AW158">
        <f t="shared" si="121"/>
        <v>-3.6532685872474269E-5</v>
      </c>
      <c r="AX158">
        <f t="shared" si="122"/>
        <v>302.34460105895994</v>
      </c>
      <c r="AY158">
        <f t="shared" si="123"/>
        <v>302.8438953399658</v>
      </c>
      <c r="AZ158">
        <f t="shared" si="124"/>
        <v>1.4705060391760005E-2</v>
      </c>
      <c r="BA158">
        <f t="shared" si="125"/>
        <v>8.5763163972621501E-2</v>
      </c>
      <c r="BB158">
        <f t="shared" si="126"/>
        <v>4.0672836470568274</v>
      </c>
      <c r="BC158">
        <f t="shared" si="127"/>
        <v>40.843396414932542</v>
      </c>
      <c r="BD158">
        <f t="shared" si="128"/>
        <v>12.720340003189378</v>
      </c>
      <c r="BE158">
        <f t="shared" si="129"/>
        <v>29.444248199462891</v>
      </c>
      <c r="BF158">
        <f t="shared" si="130"/>
        <v>4.1263250878568414</v>
      </c>
      <c r="BG158">
        <f t="shared" si="131"/>
        <v>-2.7729542594932513E-3</v>
      </c>
      <c r="BH158">
        <f t="shared" si="132"/>
        <v>2.8005615959724675</v>
      </c>
      <c r="BI158">
        <f t="shared" si="133"/>
        <v>1.3257634918843739</v>
      </c>
      <c r="BJ158">
        <f t="shared" si="134"/>
        <v>-1.7328531951506711E-3</v>
      </c>
      <c r="BK158">
        <f t="shared" si="135"/>
        <v>-3.6257094242843326</v>
      </c>
      <c r="BL158">
        <f t="shared" si="136"/>
        <v>-8.6692931516027485E-2</v>
      </c>
      <c r="BM158">
        <f t="shared" si="137"/>
        <v>67.712019511755031</v>
      </c>
      <c r="BN158">
        <f t="shared" si="138"/>
        <v>420.35075214974245</v>
      </c>
      <c r="BO158">
        <f t="shared" si="139"/>
        <v>-1.2626545667682831E-3</v>
      </c>
    </row>
    <row r="159" spans="1:67" x14ac:dyDescent="0.25">
      <c r="A159" s="1">
        <v>141</v>
      </c>
      <c r="B159" s="1" t="s">
        <v>235</v>
      </c>
      <c r="C159" s="1" t="s">
        <v>83</v>
      </c>
      <c r="D159" s="1" t="s">
        <v>84</v>
      </c>
      <c r="E159" s="1" t="s">
        <v>85</v>
      </c>
      <c r="F159" s="1" t="s">
        <v>86</v>
      </c>
      <c r="G159" s="1" t="s">
        <v>87</v>
      </c>
      <c r="H159" s="1" t="s">
        <v>88</v>
      </c>
      <c r="I159" s="1">
        <v>837.00003158301115</v>
      </c>
      <c r="J159" s="1">
        <v>0</v>
      </c>
      <c r="K159">
        <f t="shared" si="112"/>
        <v>-0.80624378564211019</v>
      </c>
      <c r="L159">
        <f t="shared" si="113"/>
        <v>-2.7757558278749357E-3</v>
      </c>
      <c r="M159">
        <f t="shared" si="114"/>
        <v>-48.258091171108404</v>
      </c>
      <c r="N159">
        <f t="shared" si="115"/>
        <v>-3.6601354781493609E-2</v>
      </c>
      <c r="O159">
        <f t="shared" si="116"/>
        <v>1.2665834525984794</v>
      </c>
      <c r="P159">
        <f t="shared" si="117"/>
        <v>29.192863464355469</v>
      </c>
      <c r="Q159" s="1">
        <v>6</v>
      </c>
      <c r="R159">
        <f t="shared" si="118"/>
        <v>1.4200000166893005</v>
      </c>
      <c r="S159" s="1">
        <v>1</v>
      </c>
      <c r="T159">
        <f t="shared" si="119"/>
        <v>2.8400000333786011</v>
      </c>
      <c r="U159" s="1">
        <v>29.694223403930664</v>
      </c>
      <c r="V159" s="1">
        <v>29.192863464355469</v>
      </c>
      <c r="W159" s="1">
        <v>30.116001129150391</v>
      </c>
      <c r="X159" s="1">
        <v>418.36044311523438</v>
      </c>
      <c r="Y159" s="1">
        <v>420.00592041015625</v>
      </c>
      <c r="Z159" s="1">
        <v>28.191675186157227</v>
      </c>
      <c r="AA159" s="1">
        <v>28.120433807373047</v>
      </c>
      <c r="AB159" s="1">
        <v>67.0648193359375</v>
      </c>
      <c r="AC159" s="1">
        <v>66.895072937011719</v>
      </c>
      <c r="AD159" s="1">
        <v>299.59085083007813</v>
      </c>
      <c r="AE159" s="1">
        <v>7.1765758097171783E-2</v>
      </c>
      <c r="AF159" s="1">
        <v>0.16258008778095245</v>
      </c>
      <c r="AG159" s="1">
        <v>99.582099914550781</v>
      </c>
      <c r="AH159" s="1">
        <v>9.3456611633300781</v>
      </c>
      <c r="AI159" s="1">
        <v>-1.2207958698272705</v>
      </c>
      <c r="AJ159" s="1">
        <v>3.6394983530044556E-2</v>
      </c>
      <c r="AK159" s="1">
        <v>5.0137229263782501E-3</v>
      </c>
      <c r="AL159" s="1">
        <v>1.4744448475539684E-2</v>
      </c>
      <c r="AM159" s="1">
        <v>5.9036579914391041E-3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89</v>
      </c>
      <c r="AV159">
        <f t="shared" si="120"/>
        <v>0.49931808471679684</v>
      </c>
      <c r="AW159">
        <f t="shared" si="121"/>
        <v>-3.6601354781493609E-5</v>
      </c>
      <c r="AX159">
        <f t="shared" si="122"/>
        <v>302.34286346435545</v>
      </c>
      <c r="AY159">
        <f t="shared" si="123"/>
        <v>302.84422340393064</v>
      </c>
      <c r="AZ159">
        <f t="shared" si="124"/>
        <v>1.1482521038893134E-2</v>
      </c>
      <c r="BA159">
        <f t="shared" si="125"/>
        <v>8.6039479022582022E-2</v>
      </c>
      <c r="BB159">
        <f t="shared" si="126"/>
        <v>4.0668753016448136</v>
      </c>
      <c r="BC159">
        <f t="shared" si="127"/>
        <v>40.839420991669286</v>
      </c>
      <c r="BD159">
        <f t="shared" si="128"/>
        <v>12.718987184296239</v>
      </c>
      <c r="BE159">
        <f t="shared" si="129"/>
        <v>29.443543434143066</v>
      </c>
      <c r="BF159">
        <f t="shared" si="130"/>
        <v>4.1261573651796191</v>
      </c>
      <c r="BG159">
        <f t="shared" si="131"/>
        <v>-2.7784714469667872E-3</v>
      </c>
      <c r="BH159">
        <f t="shared" si="132"/>
        <v>2.8002918490463342</v>
      </c>
      <c r="BI159">
        <f t="shared" si="133"/>
        <v>1.3258655161332848</v>
      </c>
      <c r="BJ159">
        <f t="shared" si="134"/>
        <v>-1.7363004685971358E-3</v>
      </c>
      <c r="BK159">
        <f t="shared" si="135"/>
        <v>-4.8056420566868185</v>
      </c>
      <c r="BL159">
        <f t="shared" si="136"/>
        <v>-0.11489859743877426</v>
      </c>
      <c r="BM159">
        <f t="shared" si="137"/>
        <v>67.712358356244906</v>
      </c>
      <c r="BN159">
        <f t="shared" si="138"/>
        <v>420.38917009248883</v>
      </c>
      <c r="BO159">
        <f t="shared" si="139"/>
        <v>-1.2986221344351773E-3</v>
      </c>
    </row>
    <row r="160" spans="1:67" x14ac:dyDescent="0.25">
      <c r="A160" s="1">
        <v>142</v>
      </c>
      <c r="B160" s="1" t="s">
        <v>236</v>
      </c>
      <c r="C160" s="1" t="s">
        <v>83</v>
      </c>
      <c r="D160" s="1" t="s">
        <v>84</v>
      </c>
      <c r="E160" s="1" t="s">
        <v>85</v>
      </c>
      <c r="F160" s="1" t="s">
        <v>86</v>
      </c>
      <c r="G160" s="1" t="s">
        <v>87</v>
      </c>
      <c r="H160" s="1" t="s">
        <v>88</v>
      </c>
      <c r="I160" s="1">
        <v>842.50003146007657</v>
      </c>
      <c r="J160" s="1">
        <v>0</v>
      </c>
      <c r="K160">
        <f t="shared" si="112"/>
        <v>-0.82036539784630091</v>
      </c>
      <c r="L160">
        <f t="shared" si="113"/>
        <v>-2.754170720457424E-3</v>
      </c>
      <c r="M160">
        <f t="shared" si="114"/>
        <v>-59.961298190489281</v>
      </c>
      <c r="N160">
        <f t="shared" si="115"/>
        <v>-3.6329937708416478E-2</v>
      </c>
      <c r="O160">
        <f t="shared" si="116"/>
        <v>1.2670528025981178</v>
      </c>
      <c r="P160">
        <f t="shared" si="117"/>
        <v>29.193231582641602</v>
      </c>
      <c r="Q160" s="1">
        <v>6</v>
      </c>
      <c r="R160">
        <f t="shared" si="118"/>
        <v>1.4200000166893005</v>
      </c>
      <c r="S160" s="1">
        <v>1</v>
      </c>
      <c r="T160">
        <f t="shared" si="119"/>
        <v>2.8400000333786011</v>
      </c>
      <c r="U160" s="1">
        <v>29.693780899047852</v>
      </c>
      <c r="V160" s="1">
        <v>29.193231582641602</v>
      </c>
      <c r="W160" s="1">
        <v>30.115781784057617</v>
      </c>
      <c r="X160" s="1">
        <v>418.34649658203125</v>
      </c>
      <c r="Y160" s="1">
        <v>420.02011108398438</v>
      </c>
      <c r="Z160" s="1">
        <v>28.187366485595703</v>
      </c>
      <c r="AA160" s="1">
        <v>28.116649627685547</v>
      </c>
      <c r="AB160" s="1">
        <v>67.05615234375</v>
      </c>
      <c r="AC160" s="1">
        <v>66.887725830078125</v>
      </c>
      <c r="AD160" s="1">
        <v>299.5760498046875</v>
      </c>
      <c r="AE160" s="1">
        <v>0.10287649929523468</v>
      </c>
      <c r="AF160" s="1">
        <v>0.12924839556217194</v>
      </c>
      <c r="AG160" s="1">
        <v>99.581886291503906</v>
      </c>
      <c r="AH160" s="1">
        <v>9.3456611633300781</v>
      </c>
      <c r="AI160" s="1">
        <v>-1.2207958698272705</v>
      </c>
      <c r="AJ160" s="1">
        <v>3.6394983530044556E-2</v>
      </c>
      <c r="AK160" s="1">
        <v>5.0137229263782501E-3</v>
      </c>
      <c r="AL160" s="1">
        <v>1.4744448475539684E-2</v>
      </c>
      <c r="AM160" s="1">
        <v>5.9036579914391041E-3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89</v>
      </c>
      <c r="AV160">
        <f t="shared" si="120"/>
        <v>0.49929341634114571</v>
      </c>
      <c r="AW160">
        <f t="shared" si="121"/>
        <v>-3.632993770841648E-5</v>
      </c>
      <c r="AX160">
        <f t="shared" si="122"/>
        <v>302.34323158264158</v>
      </c>
      <c r="AY160">
        <f t="shared" si="123"/>
        <v>302.84378089904783</v>
      </c>
      <c r="AZ160">
        <f t="shared" si="124"/>
        <v>1.6460239519322517E-2</v>
      </c>
      <c r="BA160">
        <f t="shared" si="125"/>
        <v>8.5850975000330579E-2</v>
      </c>
      <c r="BB160">
        <f t="shared" si="126"/>
        <v>4.0669618087203556</v>
      </c>
      <c r="BC160">
        <f t="shared" si="127"/>
        <v>40.840377303310227</v>
      </c>
      <c r="BD160">
        <f t="shared" si="128"/>
        <v>12.72372767562468</v>
      </c>
      <c r="BE160">
        <f t="shared" si="129"/>
        <v>29.443506240844727</v>
      </c>
      <c r="BF160">
        <f t="shared" si="130"/>
        <v>4.1261485139449761</v>
      </c>
      <c r="BG160">
        <f t="shared" si="131"/>
        <v>-2.7568442484929246E-3</v>
      </c>
      <c r="BH160">
        <f t="shared" si="132"/>
        <v>2.7999090061222378</v>
      </c>
      <c r="BI160">
        <f t="shared" si="133"/>
        <v>1.3262395078227383</v>
      </c>
      <c r="BJ160">
        <f t="shared" si="134"/>
        <v>-1.7227872559025192E-3</v>
      </c>
      <c r="BK160">
        <f t="shared" si="135"/>
        <v>-5.9710591782962634</v>
      </c>
      <c r="BL160">
        <f t="shared" si="136"/>
        <v>-0.14275815992653701</v>
      </c>
      <c r="BM160">
        <f t="shared" si="137"/>
        <v>67.701373781005401</v>
      </c>
      <c r="BN160">
        <f t="shared" si="138"/>
        <v>420.41007350443368</v>
      </c>
      <c r="BO160">
        <f t="shared" si="139"/>
        <v>-1.3210878600892967E-3</v>
      </c>
    </row>
    <row r="161" spans="1:67" x14ac:dyDescent="0.25">
      <c r="A161" s="1">
        <v>143</v>
      </c>
      <c r="B161" s="1" t="s">
        <v>237</v>
      </c>
      <c r="C161" s="1" t="s">
        <v>83</v>
      </c>
      <c r="D161" s="1" t="s">
        <v>84</v>
      </c>
      <c r="E161" s="1" t="s">
        <v>85</v>
      </c>
      <c r="F161" s="1" t="s">
        <v>86</v>
      </c>
      <c r="G161" s="1" t="s">
        <v>87</v>
      </c>
      <c r="H161" s="1" t="s">
        <v>88</v>
      </c>
      <c r="I161" s="1">
        <v>847.50003134831786</v>
      </c>
      <c r="J161" s="1">
        <v>0</v>
      </c>
      <c r="K161">
        <f t="shared" si="112"/>
        <v>-0.81435148654244427</v>
      </c>
      <c r="L161">
        <f t="shared" si="113"/>
        <v>-2.695218019409933E-3</v>
      </c>
      <c r="M161">
        <f t="shared" si="114"/>
        <v>-66.761331955111643</v>
      </c>
      <c r="N161">
        <f t="shared" si="115"/>
        <v>-3.557265284742521E-2</v>
      </c>
      <c r="O161">
        <f t="shared" si="116"/>
        <v>1.267798573595313</v>
      </c>
      <c r="P161">
        <f t="shared" si="117"/>
        <v>29.195112228393555</v>
      </c>
      <c r="Q161" s="1">
        <v>6</v>
      </c>
      <c r="R161">
        <f t="shared" si="118"/>
        <v>1.4200000166893005</v>
      </c>
      <c r="S161" s="1">
        <v>1</v>
      </c>
      <c r="T161">
        <f t="shared" si="119"/>
        <v>2.8400000333786011</v>
      </c>
      <c r="U161" s="1">
        <v>29.693881988525391</v>
      </c>
      <c r="V161" s="1">
        <v>29.195112228393555</v>
      </c>
      <c r="W161" s="1">
        <v>30.115867614746094</v>
      </c>
      <c r="X161" s="1">
        <v>418.34658813476563</v>
      </c>
      <c r="Y161" s="1">
        <v>420.00750732421875</v>
      </c>
      <c r="Z161" s="1">
        <v>28.182949066162109</v>
      </c>
      <c r="AA161" s="1">
        <v>28.113706588745117</v>
      </c>
      <c r="AB161" s="1">
        <v>67.045394897460938</v>
      </c>
      <c r="AC161" s="1">
        <v>66.880302429199219</v>
      </c>
      <c r="AD161" s="1">
        <v>299.57830810546875</v>
      </c>
      <c r="AE161" s="1">
        <v>0.12495899945497513</v>
      </c>
      <c r="AF161" s="1">
        <v>0.10893438756465912</v>
      </c>
      <c r="AG161" s="1">
        <v>99.581504821777344</v>
      </c>
      <c r="AH161" s="1">
        <v>9.3456611633300781</v>
      </c>
      <c r="AI161" s="1">
        <v>-1.2207958698272705</v>
      </c>
      <c r="AJ161" s="1">
        <v>3.6394983530044556E-2</v>
      </c>
      <c r="AK161" s="1">
        <v>5.0137229263782501E-3</v>
      </c>
      <c r="AL161" s="1">
        <v>1.4744448475539684E-2</v>
      </c>
      <c r="AM161" s="1">
        <v>5.9036579914391041E-3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89</v>
      </c>
      <c r="AV161">
        <f t="shared" si="120"/>
        <v>0.49929718017578123</v>
      </c>
      <c r="AW161">
        <f t="shared" si="121"/>
        <v>-3.5572652847425213E-5</v>
      </c>
      <c r="AX161">
        <f t="shared" si="122"/>
        <v>302.34511222839353</v>
      </c>
      <c r="AY161">
        <f t="shared" si="123"/>
        <v>302.84388198852537</v>
      </c>
      <c r="AZ161">
        <f t="shared" si="124"/>
        <v>1.9993439465907814E-2</v>
      </c>
      <c r="BA161">
        <f t="shared" si="125"/>
        <v>8.5273681709086863E-2</v>
      </c>
      <c r="BB161">
        <f t="shared" si="126"/>
        <v>4.0674037818204685</v>
      </c>
      <c r="BC161">
        <f t="shared" si="127"/>
        <v>40.844972056808821</v>
      </c>
      <c r="BD161">
        <f t="shared" si="128"/>
        <v>12.731265468063704</v>
      </c>
      <c r="BE161">
        <f t="shared" si="129"/>
        <v>29.444497108459473</v>
      </c>
      <c r="BF161">
        <f t="shared" si="130"/>
        <v>4.1263843255676562</v>
      </c>
      <c r="BG161">
        <f t="shared" si="131"/>
        <v>-2.6977782660682504E-3</v>
      </c>
      <c r="BH161">
        <f t="shared" si="132"/>
        <v>2.7996052082251555</v>
      </c>
      <c r="BI161">
        <f t="shared" si="133"/>
        <v>1.3267791173425008</v>
      </c>
      <c r="BJ161">
        <f t="shared" si="134"/>
        <v>-1.6858812070642208E-3</v>
      </c>
      <c r="BK161">
        <f t="shared" si="135"/>
        <v>-6.6481938999962278</v>
      </c>
      <c r="BL161">
        <f t="shared" si="136"/>
        <v>-0.15895271106089109</v>
      </c>
      <c r="BM161">
        <f t="shared" si="137"/>
        <v>67.686518704917759</v>
      </c>
      <c r="BN161">
        <f t="shared" si="138"/>
        <v>420.39461101925792</v>
      </c>
      <c r="BO161">
        <f t="shared" si="139"/>
        <v>-1.3111637419088542E-3</v>
      </c>
    </row>
    <row r="162" spans="1:67" x14ac:dyDescent="0.25">
      <c r="A162" s="1">
        <v>144</v>
      </c>
      <c r="B162" s="1" t="s">
        <v>238</v>
      </c>
      <c r="C162" s="1" t="s">
        <v>83</v>
      </c>
      <c r="D162" s="1" t="s">
        <v>84</v>
      </c>
      <c r="E162" s="1" t="s">
        <v>85</v>
      </c>
      <c r="F162" s="1" t="s">
        <v>86</v>
      </c>
      <c r="G162" s="1" t="s">
        <v>87</v>
      </c>
      <c r="H162" s="1" t="s">
        <v>88</v>
      </c>
      <c r="I162" s="1">
        <v>852.50003123655915</v>
      </c>
      <c r="J162" s="1">
        <v>0</v>
      </c>
      <c r="K162">
        <f t="shared" si="112"/>
        <v>-0.79258000975749976</v>
      </c>
      <c r="L162">
        <f t="shared" si="113"/>
        <v>-2.6713453533499325E-3</v>
      </c>
      <c r="M162">
        <f t="shared" si="114"/>
        <v>-58.16854756637256</v>
      </c>
      <c r="N162">
        <f t="shared" si="115"/>
        <v>-3.5272638951864756E-2</v>
      </c>
      <c r="O162">
        <f t="shared" si="116"/>
        <v>1.2683518822651405</v>
      </c>
      <c r="P162">
        <f t="shared" si="117"/>
        <v>29.196218490600586</v>
      </c>
      <c r="Q162" s="1">
        <v>6</v>
      </c>
      <c r="R162">
        <f t="shared" si="118"/>
        <v>1.4200000166893005</v>
      </c>
      <c r="S162" s="1">
        <v>1</v>
      </c>
      <c r="T162">
        <f t="shared" si="119"/>
        <v>2.8400000333786011</v>
      </c>
      <c r="U162" s="1">
        <v>29.694067001342773</v>
      </c>
      <c r="V162" s="1">
        <v>29.196218490600586</v>
      </c>
      <c r="W162" s="1">
        <v>30.115749359130859</v>
      </c>
      <c r="X162" s="1">
        <v>418.36611938476563</v>
      </c>
      <c r="Y162" s="1">
        <v>419.98309326171875</v>
      </c>
      <c r="Z162" s="1">
        <v>28.179403305053711</v>
      </c>
      <c r="AA162" s="1">
        <v>28.110748291015625</v>
      </c>
      <c r="AB162" s="1">
        <v>67.036102294921875</v>
      </c>
      <c r="AC162" s="1">
        <v>66.872329711914063</v>
      </c>
      <c r="AD162" s="1">
        <v>299.59442138671875</v>
      </c>
      <c r="AE162" s="1">
        <v>0.17857331037521362</v>
      </c>
      <c r="AF162" s="1">
        <v>0.12004564702510834</v>
      </c>
      <c r="AG162" s="1">
        <v>99.581550598144531</v>
      </c>
      <c r="AH162" s="1">
        <v>9.3456611633300781</v>
      </c>
      <c r="AI162" s="1">
        <v>-1.2207958698272705</v>
      </c>
      <c r="AJ162" s="1">
        <v>3.6394983530044556E-2</v>
      </c>
      <c r="AK162" s="1">
        <v>5.0137229263782501E-3</v>
      </c>
      <c r="AL162" s="1">
        <v>1.4744448475539684E-2</v>
      </c>
      <c r="AM162" s="1">
        <v>5.9036579914391041E-3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89</v>
      </c>
      <c r="AV162">
        <f t="shared" si="120"/>
        <v>0.49932403564453121</v>
      </c>
      <c r="AW162">
        <f t="shared" si="121"/>
        <v>-3.5272638951864756E-5</v>
      </c>
      <c r="AX162">
        <f t="shared" si="122"/>
        <v>302.34621849060056</v>
      </c>
      <c r="AY162">
        <f t="shared" si="123"/>
        <v>302.84406700134275</v>
      </c>
      <c r="AZ162">
        <f t="shared" si="124"/>
        <v>2.8571729021406256E-2</v>
      </c>
      <c r="BA162">
        <f t="shared" si="125"/>
        <v>8.5097063376777998E-2</v>
      </c>
      <c r="BB162">
        <f t="shared" si="126"/>
        <v>4.0676637855586177</v>
      </c>
      <c r="BC162">
        <f t="shared" si="127"/>
        <v>40.847564243837041</v>
      </c>
      <c r="BD162">
        <f t="shared" si="128"/>
        <v>12.736815952821416</v>
      </c>
      <c r="BE162">
        <f t="shared" si="129"/>
        <v>29.44514274597168</v>
      </c>
      <c r="BF162">
        <f t="shared" si="130"/>
        <v>4.1265379839282454</v>
      </c>
      <c r="BG162">
        <f t="shared" si="131"/>
        <v>-2.6738604253706616E-3</v>
      </c>
      <c r="BH162">
        <f t="shared" si="132"/>
        <v>2.7993119032934772</v>
      </c>
      <c r="BI162">
        <f t="shared" si="133"/>
        <v>1.3272260806347682</v>
      </c>
      <c r="BJ162">
        <f t="shared" si="134"/>
        <v>-1.6709366202168293E-3</v>
      </c>
      <c r="BK162">
        <f t="shared" si="135"/>
        <v>-5.7925141627013064</v>
      </c>
      <c r="BL162">
        <f t="shared" si="136"/>
        <v>-0.13850211710813787</v>
      </c>
      <c r="BM162">
        <f t="shared" si="137"/>
        <v>67.674760524265011</v>
      </c>
      <c r="BN162">
        <f t="shared" si="138"/>
        <v>420.35984783939375</v>
      </c>
      <c r="BO162">
        <f t="shared" si="139"/>
        <v>-1.2759939521424435E-3</v>
      </c>
    </row>
    <row r="163" spans="1:67" x14ac:dyDescent="0.25">
      <c r="A163" s="1">
        <v>145</v>
      </c>
      <c r="B163" s="1" t="s">
        <v>239</v>
      </c>
      <c r="C163" s="1" t="s">
        <v>83</v>
      </c>
      <c r="D163" s="1" t="s">
        <v>84</v>
      </c>
      <c r="E163" s="1" t="s">
        <v>85</v>
      </c>
      <c r="F163" s="1" t="s">
        <v>86</v>
      </c>
      <c r="G163" s="1" t="s">
        <v>87</v>
      </c>
      <c r="H163" s="1" t="s">
        <v>88</v>
      </c>
      <c r="I163" s="1">
        <v>858.00003111362457</v>
      </c>
      <c r="J163" s="1">
        <v>0</v>
      </c>
      <c r="K163">
        <f t="shared" si="112"/>
        <v>-0.78244610732120257</v>
      </c>
      <c r="L163">
        <f t="shared" si="113"/>
        <v>-2.6626805565146336E-3</v>
      </c>
      <c r="M163">
        <f t="shared" si="114"/>
        <v>-53.689272404758441</v>
      </c>
      <c r="N163">
        <f t="shared" si="115"/>
        <v>-3.5169731050497324E-2</v>
      </c>
      <c r="O163">
        <f t="shared" si="116"/>
        <v>1.2687763375214938</v>
      </c>
      <c r="P163">
        <f t="shared" si="117"/>
        <v>29.196414947509766</v>
      </c>
      <c r="Q163" s="1">
        <v>6</v>
      </c>
      <c r="R163">
        <f t="shared" si="118"/>
        <v>1.4200000166893005</v>
      </c>
      <c r="S163" s="1">
        <v>1</v>
      </c>
      <c r="T163">
        <f t="shared" si="119"/>
        <v>2.8400000333786011</v>
      </c>
      <c r="U163" s="1">
        <v>29.694219589233398</v>
      </c>
      <c r="V163" s="1">
        <v>29.196414947509766</v>
      </c>
      <c r="W163" s="1">
        <v>30.115180969238281</v>
      </c>
      <c r="X163" s="1">
        <v>418.37454223632813</v>
      </c>
      <c r="Y163" s="1">
        <v>419.97103881835938</v>
      </c>
      <c r="Z163" s="1">
        <v>28.175327301025391</v>
      </c>
      <c r="AA163" s="1">
        <v>28.106876373291016</v>
      </c>
      <c r="AB163" s="1">
        <v>67.025787353515625</v>
      </c>
      <c r="AC163" s="1">
        <v>66.863082885742188</v>
      </c>
      <c r="AD163" s="1">
        <v>299.6121826171875</v>
      </c>
      <c r="AE163" s="1">
        <v>0.18491260707378387</v>
      </c>
      <c r="AF163" s="1">
        <v>0.15170048177242279</v>
      </c>
      <c r="AG163" s="1">
        <v>99.581809997558594</v>
      </c>
      <c r="AH163" s="1">
        <v>9.3456611633300781</v>
      </c>
      <c r="AI163" s="1">
        <v>-1.2207958698272705</v>
      </c>
      <c r="AJ163" s="1">
        <v>3.6394983530044556E-2</v>
      </c>
      <c r="AK163" s="1">
        <v>5.0137229263782501E-3</v>
      </c>
      <c r="AL163" s="1">
        <v>1.4744448475539684E-2</v>
      </c>
      <c r="AM163" s="1">
        <v>5.9036579914391041E-3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89</v>
      </c>
      <c r="AV163">
        <f t="shared" si="120"/>
        <v>0.49935363769531244</v>
      </c>
      <c r="AW163">
        <f t="shared" si="121"/>
        <v>-3.5169731050497327E-5</v>
      </c>
      <c r="AX163">
        <f t="shared" si="122"/>
        <v>302.34641494750974</v>
      </c>
      <c r="AY163">
        <f t="shared" si="123"/>
        <v>302.84421958923338</v>
      </c>
      <c r="AZ163">
        <f t="shared" si="124"/>
        <v>2.9586016470506404E-2</v>
      </c>
      <c r="BA163">
        <f t="shared" si="125"/>
        <v>8.5051402237974458E-2</v>
      </c>
      <c r="BB163">
        <f t="shared" si="126"/>
        <v>4.0677099601514284</v>
      </c>
      <c r="BC163">
        <f t="shared" si="127"/>
        <v>40.847921525539199</v>
      </c>
      <c r="BD163">
        <f t="shared" si="128"/>
        <v>12.741045152248184</v>
      </c>
      <c r="BE163">
        <f t="shared" si="129"/>
        <v>29.445317268371582</v>
      </c>
      <c r="BF163">
        <f t="shared" si="130"/>
        <v>4.1265795202056079</v>
      </c>
      <c r="BG163">
        <f t="shared" si="131"/>
        <v>-2.6651793315506682E-3</v>
      </c>
      <c r="BH163">
        <f t="shared" si="132"/>
        <v>2.7989336226299346</v>
      </c>
      <c r="BI163">
        <f t="shared" si="133"/>
        <v>1.3276458975756733</v>
      </c>
      <c r="BJ163">
        <f t="shared" si="134"/>
        <v>-1.6655124025291847E-3</v>
      </c>
      <c r="BK163">
        <f t="shared" si="135"/>
        <v>-5.3464749235178211</v>
      </c>
      <c r="BL163">
        <f t="shared" si="136"/>
        <v>-0.12784041622446127</v>
      </c>
      <c r="BM163">
        <f t="shared" si="137"/>
        <v>67.664467513685082</v>
      </c>
      <c r="BN163">
        <f t="shared" si="138"/>
        <v>420.34297622415829</v>
      </c>
      <c r="BO163">
        <f t="shared" si="139"/>
        <v>-1.2595380963808772E-3</v>
      </c>
    </row>
    <row r="164" spans="1:67" x14ac:dyDescent="0.25">
      <c r="A164" s="1">
        <v>146</v>
      </c>
      <c r="B164" s="1" t="s">
        <v>240</v>
      </c>
      <c r="C164" s="1" t="s">
        <v>83</v>
      </c>
      <c r="D164" s="1" t="s">
        <v>84</v>
      </c>
      <c r="E164" s="1" t="s">
        <v>85</v>
      </c>
      <c r="F164" s="1" t="s">
        <v>86</v>
      </c>
      <c r="G164" s="1" t="s">
        <v>87</v>
      </c>
      <c r="H164" s="1" t="s">
        <v>88</v>
      </c>
      <c r="I164" s="1">
        <v>863.00003100186586</v>
      </c>
      <c r="J164" s="1">
        <v>0</v>
      </c>
      <c r="K164">
        <f t="shared" si="112"/>
        <v>-0.78072136176547602</v>
      </c>
      <c r="L164">
        <f t="shared" si="113"/>
        <v>-2.6688302177699614E-3</v>
      </c>
      <c r="M164">
        <f t="shared" si="114"/>
        <v>-51.596566571018208</v>
      </c>
      <c r="N164">
        <f t="shared" si="115"/>
        <v>-3.5258556873237555E-2</v>
      </c>
      <c r="O164">
        <f t="shared" si="116"/>
        <v>1.2690555167898192</v>
      </c>
      <c r="P164">
        <f t="shared" si="117"/>
        <v>29.195751190185547</v>
      </c>
      <c r="Q164" s="1">
        <v>6</v>
      </c>
      <c r="R164">
        <f t="shared" si="118"/>
        <v>1.4200000166893005</v>
      </c>
      <c r="S164" s="1">
        <v>1</v>
      </c>
      <c r="T164">
        <f t="shared" si="119"/>
        <v>2.8400000333786011</v>
      </c>
      <c r="U164" s="1">
        <v>29.694009780883789</v>
      </c>
      <c r="V164" s="1">
        <v>29.195751190185547</v>
      </c>
      <c r="W164" s="1">
        <v>30.114776611328125</v>
      </c>
      <c r="X164" s="1">
        <v>418.37692260742188</v>
      </c>
      <c r="Y164" s="1">
        <v>419.9700927734375</v>
      </c>
      <c r="Z164" s="1">
        <v>28.171035766601563</v>
      </c>
      <c r="AA164" s="1">
        <v>28.102409362792969</v>
      </c>
      <c r="AB164" s="1">
        <v>67.016883850097656</v>
      </c>
      <c r="AC164" s="1">
        <v>66.853858947753906</v>
      </c>
      <c r="AD164" s="1">
        <v>299.60223388671875</v>
      </c>
      <c r="AE164" s="1">
        <v>0.16778862476348877</v>
      </c>
      <c r="AF164" s="1">
        <v>0.18450503051280975</v>
      </c>
      <c r="AG164" s="1">
        <v>99.5821533203125</v>
      </c>
      <c r="AH164" s="1">
        <v>9.3456611633300781</v>
      </c>
      <c r="AI164" s="1">
        <v>-1.2207958698272705</v>
      </c>
      <c r="AJ164" s="1">
        <v>3.6394983530044556E-2</v>
      </c>
      <c r="AK164" s="1">
        <v>5.0137229263782501E-3</v>
      </c>
      <c r="AL164" s="1">
        <v>1.4744448475539684E-2</v>
      </c>
      <c r="AM164" s="1">
        <v>5.9036579914391041E-3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89</v>
      </c>
      <c r="AV164">
        <f t="shared" si="120"/>
        <v>0.49933705647786453</v>
      </c>
      <c r="AW164">
        <f t="shared" si="121"/>
        <v>-3.5258556873237553E-5</v>
      </c>
      <c r="AX164">
        <f t="shared" si="122"/>
        <v>302.34575119018552</v>
      </c>
      <c r="AY164">
        <f t="shared" si="123"/>
        <v>302.84400978088377</v>
      </c>
      <c r="AZ164">
        <f t="shared" si="124"/>
        <v>2.6846179362099321E-2</v>
      </c>
      <c r="BA164">
        <f t="shared" si="125"/>
        <v>8.5125761533347874E-2</v>
      </c>
      <c r="BB164">
        <f t="shared" si="126"/>
        <v>4.0675539546256543</v>
      </c>
      <c r="BC164">
        <f t="shared" si="127"/>
        <v>40.846214095633194</v>
      </c>
      <c r="BD164">
        <f t="shared" si="128"/>
        <v>12.743804732840225</v>
      </c>
      <c r="BE164">
        <f t="shared" si="129"/>
        <v>29.444880485534668</v>
      </c>
      <c r="BF164">
        <f t="shared" si="130"/>
        <v>4.1264755667104849</v>
      </c>
      <c r="BG164">
        <f t="shared" si="131"/>
        <v>-2.6713405537939503E-3</v>
      </c>
      <c r="BH164">
        <f t="shared" si="132"/>
        <v>2.7984984378358351</v>
      </c>
      <c r="BI164">
        <f t="shared" si="133"/>
        <v>1.3279771288746498</v>
      </c>
      <c r="BJ164">
        <f t="shared" si="134"/>
        <v>-1.6693621264953684E-3</v>
      </c>
      <c r="BK164">
        <f t="shared" si="135"/>
        <v>-5.1380972030768461</v>
      </c>
      <c r="BL164">
        <f t="shared" si="136"/>
        <v>-0.12285771643947313</v>
      </c>
      <c r="BM164">
        <f t="shared" si="137"/>
        <v>67.65614531839374</v>
      </c>
      <c r="BN164">
        <f t="shared" si="138"/>
        <v>420.34121031780228</v>
      </c>
      <c r="BO164">
        <f t="shared" si="139"/>
        <v>-1.2566124045949212E-3</v>
      </c>
    </row>
    <row r="165" spans="1:67" x14ac:dyDescent="0.25">
      <c r="A165" s="1">
        <v>147</v>
      </c>
      <c r="B165" s="1" t="s">
        <v>241</v>
      </c>
      <c r="C165" s="1" t="s">
        <v>83</v>
      </c>
      <c r="D165" s="1" t="s">
        <v>84</v>
      </c>
      <c r="E165" s="1" t="s">
        <v>85</v>
      </c>
      <c r="F165" s="1" t="s">
        <v>86</v>
      </c>
      <c r="G165" s="1" t="s">
        <v>87</v>
      </c>
      <c r="H165" s="1" t="s">
        <v>88</v>
      </c>
      <c r="I165" s="1">
        <v>868.50003087893128</v>
      </c>
      <c r="J165" s="1">
        <v>0</v>
      </c>
      <c r="K165">
        <f t="shared" si="112"/>
        <v>-0.79302327060201372</v>
      </c>
      <c r="L165">
        <f t="shared" si="113"/>
        <v>-2.7084954312200436E-3</v>
      </c>
      <c r="M165">
        <f t="shared" si="114"/>
        <v>-51.987314787679018</v>
      </c>
      <c r="N165">
        <f t="shared" si="115"/>
        <v>-3.5787805067971391E-2</v>
      </c>
      <c r="O165">
        <f t="shared" si="116"/>
        <v>1.2692290407416937</v>
      </c>
      <c r="P165">
        <f t="shared" si="117"/>
        <v>29.194614410400391</v>
      </c>
      <c r="Q165" s="1">
        <v>6</v>
      </c>
      <c r="R165">
        <f t="shared" si="118"/>
        <v>1.4200000166893005</v>
      </c>
      <c r="S165" s="1">
        <v>1</v>
      </c>
      <c r="T165">
        <f t="shared" si="119"/>
        <v>2.8400000333786011</v>
      </c>
      <c r="U165" s="1">
        <v>29.69359016418457</v>
      </c>
      <c r="V165" s="1">
        <v>29.194614410400391</v>
      </c>
      <c r="W165" s="1">
        <v>30.114789962768555</v>
      </c>
      <c r="X165" s="1">
        <v>418.36428833007813</v>
      </c>
      <c r="Y165" s="1">
        <v>419.98257446289063</v>
      </c>
      <c r="Z165" s="1">
        <v>28.167612075805664</v>
      </c>
      <c r="AA165" s="1">
        <v>28.097953796386719</v>
      </c>
      <c r="AB165" s="1">
        <v>67.009689331054688</v>
      </c>
      <c r="AC165" s="1">
        <v>66.844123840332031</v>
      </c>
      <c r="AD165" s="1">
        <v>299.59603881835938</v>
      </c>
      <c r="AE165" s="1">
        <v>0.11763671785593033</v>
      </c>
      <c r="AF165" s="1">
        <v>0.13565847277641296</v>
      </c>
      <c r="AG165" s="1">
        <v>99.582260131835938</v>
      </c>
      <c r="AH165" s="1">
        <v>9.3456611633300781</v>
      </c>
      <c r="AI165" s="1">
        <v>-1.2207958698272705</v>
      </c>
      <c r="AJ165" s="1">
        <v>3.6394983530044556E-2</v>
      </c>
      <c r="AK165" s="1">
        <v>5.0137229263782501E-3</v>
      </c>
      <c r="AL165" s="1">
        <v>1.4744448475539684E-2</v>
      </c>
      <c r="AM165" s="1">
        <v>5.9036579914391041E-3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89</v>
      </c>
      <c r="AV165">
        <f t="shared" si="120"/>
        <v>0.49932673136393219</v>
      </c>
      <c r="AW165">
        <f t="shared" si="121"/>
        <v>-3.5787805067971389E-5</v>
      </c>
      <c r="AX165">
        <f t="shared" si="122"/>
        <v>302.34461441040037</v>
      </c>
      <c r="AY165">
        <f t="shared" si="123"/>
        <v>302.84359016418455</v>
      </c>
      <c r="AZ165">
        <f t="shared" si="124"/>
        <v>1.8821874436247166E-2</v>
      </c>
      <c r="BA165">
        <f t="shared" si="125"/>
        <v>8.5395286840325879E-2</v>
      </c>
      <c r="BB165">
        <f t="shared" si="126"/>
        <v>4.0672867848657832</v>
      </c>
      <c r="BC165">
        <f t="shared" si="127"/>
        <v>40.843487378988428</v>
      </c>
      <c r="BD165">
        <f t="shared" si="128"/>
        <v>12.745533582601709</v>
      </c>
      <c r="BE165">
        <f t="shared" si="129"/>
        <v>29.44410228729248</v>
      </c>
      <c r="BF165">
        <f t="shared" si="130"/>
        <v>4.1262903626469001</v>
      </c>
      <c r="BG165">
        <f t="shared" si="131"/>
        <v>-2.711080977119302E-3</v>
      </c>
      <c r="BH165">
        <f t="shared" si="132"/>
        <v>2.7980577441240895</v>
      </c>
      <c r="BI165">
        <f t="shared" si="133"/>
        <v>1.3282326185228106</v>
      </c>
      <c r="BJ165">
        <f t="shared" si="134"/>
        <v>-1.6941931257125121E-3</v>
      </c>
      <c r="BK165">
        <f t="shared" si="135"/>
        <v>-5.1770143047422934</v>
      </c>
      <c r="BL165">
        <f t="shared" si="136"/>
        <v>-0.12378445666267181</v>
      </c>
      <c r="BM165">
        <f t="shared" si="137"/>
        <v>67.649265981041751</v>
      </c>
      <c r="BN165">
        <f t="shared" si="138"/>
        <v>420.35953974554207</v>
      </c>
      <c r="BO165">
        <f t="shared" si="139"/>
        <v>-1.2762275407044623E-3</v>
      </c>
    </row>
    <row r="166" spans="1:67" x14ac:dyDescent="0.25">
      <c r="A166" s="1">
        <v>148</v>
      </c>
      <c r="B166" s="1" t="s">
        <v>242</v>
      </c>
      <c r="C166" s="1" t="s">
        <v>83</v>
      </c>
      <c r="D166" s="1" t="s">
        <v>84</v>
      </c>
      <c r="E166" s="1" t="s">
        <v>85</v>
      </c>
      <c r="F166" s="1" t="s">
        <v>86</v>
      </c>
      <c r="G166" s="1" t="s">
        <v>87</v>
      </c>
      <c r="H166" s="1" t="s">
        <v>88</v>
      </c>
      <c r="I166" s="1">
        <v>874.0000307559967</v>
      </c>
      <c r="J166" s="1">
        <v>0</v>
      </c>
      <c r="K166">
        <f t="shared" ref="K166:K197" si="140">(X166-Y166*(1000-Z166)/(1000-AA166))*AV166</f>
        <v>-0.7829511780980386</v>
      </c>
      <c r="L166">
        <f t="shared" ref="L166:L197" si="141">IF(BG166&lt;&gt;0,1/(1/BG166-1/T166),0)</f>
        <v>-2.7484365985682171E-3</v>
      </c>
      <c r="M166">
        <f t="shared" ref="M166:M197" si="142">((BJ166-AW166/2)*Y166-K166)/(BJ166+AW166/2)</f>
        <v>-39.452597848539668</v>
      </c>
      <c r="N166">
        <f t="shared" ref="N166:N197" si="143">AW166*1000</f>
        <v>-3.6302556032520701E-2</v>
      </c>
      <c r="O166">
        <f t="shared" ref="O166:O197" si="144">(BB166-BH166)</f>
        <v>1.2687662967109565</v>
      </c>
      <c r="P166">
        <f t="shared" ref="P166:P197" si="145">(V166+BA166*J166)</f>
        <v>29.191049575805664</v>
      </c>
      <c r="Q166" s="1">
        <v>6</v>
      </c>
      <c r="R166">
        <f t="shared" ref="R166:R197" si="146">(Q166*AO166+AP166)</f>
        <v>1.4200000166893005</v>
      </c>
      <c r="S166" s="1">
        <v>1</v>
      </c>
      <c r="T166">
        <f t="shared" ref="T166:T197" si="147">R166*(S166+1)*(S166+1)/(S166*S166+1)</f>
        <v>2.8400000333786011</v>
      </c>
      <c r="U166" s="1">
        <v>29.693332672119141</v>
      </c>
      <c r="V166" s="1">
        <v>29.191049575805664</v>
      </c>
      <c r="W166" s="1">
        <v>30.114986419677734</v>
      </c>
      <c r="X166" s="1">
        <v>418.38311767578125</v>
      </c>
      <c r="Y166" s="1">
        <v>419.981689453125</v>
      </c>
      <c r="Z166" s="1">
        <v>28.164819717407227</v>
      </c>
      <c r="AA166" s="1">
        <v>28.094158172607422</v>
      </c>
      <c r="AB166" s="1">
        <v>67.00347900390625</v>
      </c>
      <c r="AC166" s="1">
        <v>66.83599853515625</v>
      </c>
      <c r="AD166" s="1">
        <v>299.59152221679688</v>
      </c>
      <c r="AE166" s="1">
        <v>8.9192382991313934E-2</v>
      </c>
      <c r="AF166" s="1">
        <v>0.14210104942321777</v>
      </c>
      <c r="AG166" s="1">
        <v>99.582366943359375</v>
      </c>
      <c r="AH166" s="1">
        <v>9.3456611633300781</v>
      </c>
      <c r="AI166" s="1">
        <v>-1.2207958698272705</v>
      </c>
      <c r="AJ166" s="1">
        <v>3.6394983530044556E-2</v>
      </c>
      <c r="AK166" s="1">
        <v>5.0137229263782501E-3</v>
      </c>
      <c r="AL166" s="1">
        <v>1.4744448475539684E-2</v>
      </c>
      <c r="AM166" s="1">
        <v>5.9036579914391041E-3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89</v>
      </c>
      <c r="AV166">
        <f t="shared" ref="AV166:AV197" si="148">AD166*0.000001/(Q166*0.0001)</f>
        <v>0.49931920369466137</v>
      </c>
      <c r="AW166">
        <f t="shared" ref="AW166:AW197" si="149">(AA166-Z166)/(1000-AA166)*AV166</f>
        <v>-3.6302556032520698E-5</v>
      </c>
      <c r="AX166">
        <f t="shared" ref="AX166:AX197" si="150">(V166+273.15)</f>
        <v>302.34104957580564</v>
      </c>
      <c r="AY166">
        <f t="shared" ref="AY166:AY197" si="151">(U166+273.15)</f>
        <v>302.84333267211912</v>
      </c>
      <c r="AZ166">
        <f t="shared" ref="AZ166:AZ197" si="152">(AE166*AQ166+AF166*AR166)*AS166</f>
        <v>1.4270780959633411E-2</v>
      </c>
      <c r="BA166">
        <f t="shared" ref="BA166:BA197" si="153">((AZ166+0.00000010773*(AY166^4-AX166^4))-AW166*44100)/(R166*0.92*2*29.3+0.00000043092*AX166^3)</f>
        <v>8.6045934305283359E-2</v>
      </c>
      <c r="BB166">
        <f t="shared" ref="BB166:BB197" si="154">0.61365*EXP(17.502*P166/(240.97+P166))</f>
        <v>4.0664490648203273</v>
      </c>
      <c r="BC166">
        <f t="shared" ref="BC166:BC197" si="155">BB166*1000/AG166</f>
        <v>40.835031237339926</v>
      </c>
      <c r="BD166">
        <f t="shared" ref="BD166:BD197" si="156">(BC166-AA166)</f>
        <v>12.740873064732504</v>
      </c>
      <c r="BE166">
        <f t="shared" ref="BE166:BE197" si="157">IF(J166,V166,(U166+V166)/2)</f>
        <v>29.442191123962402</v>
      </c>
      <c r="BF166">
        <f t="shared" ref="BF166:BF197" si="158">0.61365*EXP(17.502*BE166/(240.97+BE166))</f>
        <v>4.1258355540059997</v>
      </c>
      <c r="BG166">
        <f t="shared" ref="BG166:BG197" si="159">IF(BD166&lt;&gt;0,(1000-(BC166+AA166)/2)/BD166*AW166,0)</f>
        <v>-2.7510990003604733E-3</v>
      </c>
      <c r="BH166">
        <f t="shared" ref="BH166:BH197" si="160">AA166*AG166/1000</f>
        <v>2.7976827681093708</v>
      </c>
      <c r="BI166">
        <f t="shared" ref="BI166:BI197" si="161">(BF166-BH166)</f>
        <v>1.3281527858966289</v>
      </c>
      <c r="BJ166">
        <f t="shared" ref="BJ166:BJ197" si="162">1/(1.6/L166+1.37/T166)</f>
        <v>-1.7191974766881239E-3</v>
      </c>
      <c r="BK166">
        <f t="shared" ref="BK166:BK197" si="163">M166*AG166*0.001</f>
        <v>-3.9287830758220679</v>
      </c>
      <c r="BL166">
        <f t="shared" ref="BL166:BL197" si="164">M166/Y166</f>
        <v>-9.3938852191181185E-2</v>
      </c>
      <c r="BM166">
        <f t="shared" ref="BM166:BM197" si="165">(1-AW166*AG166/BB166/L166)*100</f>
        <v>67.654148434725087</v>
      </c>
      <c r="BN166">
        <f t="shared" ref="BN166:BN197" si="166">(Y166-K166/(T166/1.35))</f>
        <v>420.35386694538192</v>
      </c>
      <c r="BO166">
        <f t="shared" ref="BO166:BO197" si="167">K166*BM166/100/BN166</f>
        <v>-1.2601262742057788E-3</v>
      </c>
    </row>
    <row r="167" spans="1:67" x14ac:dyDescent="0.25">
      <c r="A167" s="1">
        <v>149</v>
      </c>
      <c r="B167" s="1" t="s">
        <v>243</v>
      </c>
      <c r="C167" s="1" t="s">
        <v>83</v>
      </c>
      <c r="D167" s="1" t="s">
        <v>84</v>
      </c>
      <c r="E167" s="1" t="s">
        <v>85</v>
      </c>
      <c r="F167" s="1" t="s">
        <v>86</v>
      </c>
      <c r="G167" s="1" t="s">
        <v>87</v>
      </c>
      <c r="H167" s="1" t="s">
        <v>88</v>
      </c>
      <c r="I167" s="1">
        <v>879.000030644238</v>
      </c>
      <c r="J167" s="1">
        <v>0</v>
      </c>
      <c r="K167">
        <f t="shared" si="140"/>
        <v>-0.79064069871538334</v>
      </c>
      <c r="L167">
        <f t="shared" si="141"/>
        <v>-2.7587799122018313E-3</v>
      </c>
      <c r="M167">
        <f t="shared" si="142"/>
        <v>-42.159078804022329</v>
      </c>
      <c r="N167">
        <f t="shared" si="143"/>
        <v>-3.6429070643331521E-2</v>
      </c>
      <c r="O167">
        <f t="shared" si="144"/>
        <v>1.2684201182556092</v>
      </c>
      <c r="P167">
        <f t="shared" si="145"/>
        <v>29.188526153564453</v>
      </c>
      <c r="Q167" s="1">
        <v>6</v>
      </c>
      <c r="R167">
        <f t="shared" si="146"/>
        <v>1.4200000166893005</v>
      </c>
      <c r="S167" s="1">
        <v>1</v>
      </c>
      <c r="T167">
        <f t="shared" si="147"/>
        <v>2.8400000333786011</v>
      </c>
      <c r="U167" s="1">
        <v>29.693193435668945</v>
      </c>
      <c r="V167" s="1">
        <v>29.188526153564453</v>
      </c>
      <c r="W167" s="1">
        <v>30.115400314331055</v>
      </c>
      <c r="X167" s="1">
        <v>418.37872314453125</v>
      </c>
      <c r="Y167" s="1">
        <v>419.99270629882813</v>
      </c>
      <c r="Z167" s="1">
        <v>28.162483215332031</v>
      </c>
      <c r="AA167" s="1">
        <v>28.091579437255859</v>
      </c>
      <c r="AB167" s="1">
        <v>66.998733520507813</v>
      </c>
      <c r="AC167" s="1">
        <v>66.830123901367188</v>
      </c>
      <c r="AD167" s="1">
        <v>299.60931396484375</v>
      </c>
      <c r="AE167" s="1">
        <v>9.3825064599514008E-2</v>
      </c>
      <c r="AF167" s="1">
        <v>0.15216158330440521</v>
      </c>
      <c r="AG167" s="1">
        <v>99.582725524902344</v>
      </c>
      <c r="AH167" s="1">
        <v>9.3456611633300781</v>
      </c>
      <c r="AI167" s="1">
        <v>-1.2207958698272705</v>
      </c>
      <c r="AJ167" s="1">
        <v>3.6394983530044556E-2</v>
      </c>
      <c r="AK167" s="1">
        <v>5.0137229263782501E-3</v>
      </c>
      <c r="AL167" s="1">
        <v>1.4744448475539684E-2</v>
      </c>
      <c r="AM167" s="1">
        <v>5.9036579914391041E-3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89</v>
      </c>
      <c r="AV167">
        <f t="shared" si="148"/>
        <v>0.49934885660807288</v>
      </c>
      <c r="AW167">
        <f t="shared" si="149"/>
        <v>-3.6429070643331523E-5</v>
      </c>
      <c r="AX167">
        <f t="shared" si="150"/>
        <v>302.33852615356443</v>
      </c>
      <c r="AY167">
        <f t="shared" si="151"/>
        <v>302.84319343566892</v>
      </c>
      <c r="AZ167">
        <f t="shared" si="152"/>
        <v>1.5012010000377662E-2</v>
      </c>
      <c r="BA167">
        <f t="shared" si="153"/>
        <v>8.6438541376250844E-2</v>
      </c>
      <c r="BB167">
        <f t="shared" si="154"/>
        <v>4.0658561629168499</v>
      </c>
      <c r="BC167">
        <f t="shared" si="155"/>
        <v>40.828930333907294</v>
      </c>
      <c r="BD167">
        <f t="shared" si="156"/>
        <v>12.737350896651435</v>
      </c>
      <c r="BE167">
        <f t="shared" si="157"/>
        <v>29.440859794616699</v>
      </c>
      <c r="BF167">
        <f t="shared" si="158"/>
        <v>4.1255187570455485</v>
      </c>
      <c r="BG167">
        <f t="shared" si="159"/>
        <v>-2.7614624005502116E-3</v>
      </c>
      <c r="BH167">
        <f t="shared" si="160"/>
        <v>2.7974360446612407</v>
      </c>
      <c r="BI167">
        <f t="shared" si="161"/>
        <v>1.3280827123843078</v>
      </c>
      <c r="BJ167">
        <f t="shared" si="162"/>
        <v>-1.7256727949057134E-3</v>
      </c>
      <c r="BK167">
        <f t="shared" si="163"/>
        <v>-4.1983159729236839</v>
      </c>
      <c r="BL167">
        <f t="shared" si="164"/>
        <v>-0.10038050226049833</v>
      </c>
      <c r="BM167">
        <f t="shared" si="165"/>
        <v>67.658285816769364</v>
      </c>
      <c r="BN167">
        <f t="shared" si="166"/>
        <v>420.36853902091298</v>
      </c>
      <c r="BO167">
        <f t="shared" si="167"/>
        <v>-1.2725356302031533E-3</v>
      </c>
    </row>
    <row r="168" spans="1:67" x14ac:dyDescent="0.25">
      <c r="A168" s="1">
        <v>150</v>
      </c>
      <c r="B168" s="1" t="s">
        <v>244</v>
      </c>
      <c r="C168" s="1" t="s">
        <v>83</v>
      </c>
      <c r="D168" s="1" t="s">
        <v>84</v>
      </c>
      <c r="E168" s="1" t="s">
        <v>85</v>
      </c>
      <c r="F168" s="1" t="s">
        <v>86</v>
      </c>
      <c r="G168" s="1" t="s">
        <v>87</v>
      </c>
      <c r="H168" s="1" t="s">
        <v>88</v>
      </c>
      <c r="I168" s="1">
        <v>884.00003053247929</v>
      </c>
      <c r="J168" s="1">
        <v>0</v>
      </c>
      <c r="K168">
        <f t="shared" si="140"/>
        <v>-0.78599535183061964</v>
      </c>
      <c r="L168">
        <f t="shared" si="141"/>
        <v>-2.7039083017858256E-3</v>
      </c>
      <c r="M168">
        <f t="shared" si="142"/>
        <v>-48.649075998183932</v>
      </c>
      <c r="N168">
        <f t="shared" si="143"/>
        <v>-3.5690253071372011E-2</v>
      </c>
      <c r="O168">
        <f t="shared" si="144"/>
        <v>1.2679473629168383</v>
      </c>
      <c r="P168">
        <f t="shared" si="145"/>
        <v>29.185468673706055</v>
      </c>
      <c r="Q168" s="1">
        <v>6</v>
      </c>
      <c r="R168">
        <f t="shared" si="146"/>
        <v>1.4200000166893005</v>
      </c>
      <c r="S168" s="1">
        <v>1</v>
      </c>
      <c r="T168">
        <f t="shared" si="147"/>
        <v>2.8400000333786011</v>
      </c>
      <c r="U168" s="1">
        <v>29.693004608154297</v>
      </c>
      <c r="V168" s="1">
        <v>29.185468673706055</v>
      </c>
      <c r="W168" s="1">
        <v>30.115337371826172</v>
      </c>
      <c r="X168" s="1">
        <v>418.38748168945313</v>
      </c>
      <c r="Y168" s="1">
        <v>419.9915771484375</v>
      </c>
      <c r="Z168" s="1">
        <v>28.158525466918945</v>
      </c>
      <c r="AA168" s="1">
        <v>28.089057922363281</v>
      </c>
      <c r="AB168" s="1">
        <v>66.990798950195313</v>
      </c>
      <c r="AC168" s="1">
        <v>66.825241088867188</v>
      </c>
      <c r="AD168" s="1">
        <v>299.60247802734375</v>
      </c>
      <c r="AE168" s="1">
        <v>0.11419908702373505</v>
      </c>
      <c r="AF168" s="1">
        <v>0.23279467225074768</v>
      </c>
      <c r="AG168" s="1">
        <v>99.582923889160156</v>
      </c>
      <c r="AH168" s="1">
        <v>9.3456611633300781</v>
      </c>
      <c r="AI168" s="1">
        <v>-1.2207958698272705</v>
      </c>
      <c r="AJ168" s="1">
        <v>3.6394983530044556E-2</v>
      </c>
      <c r="AK168" s="1">
        <v>5.0137229263782501E-3</v>
      </c>
      <c r="AL168" s="1">
        <v>1.4744448475539684E-2</v>
      </c>
      <c r="AM168" s="1">
        <v>5.9036579914391041E-3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89</v>
      </c>
      <c r="AV168">
        <f t="shared" si="148"/>
        <v>0.49933746337890617</v>
      </c>
      <c r="AW168">
        <f t="shared" si="149"/>
        <v>-3.569025307137201E-5</v>
      </c>
      <c r="AX168">
        <f t="shared" si="150"/>
        <v>302.33546867370603</v>
      </c>
      <c r="AY168">
        <f t="shared" si="151"/>
        <v>302.84300460815427</v>
      </c>
      <c r="AZ168">
        <f t="shared" si="152"/>
        <v>1.8271853515389846E-2</v>
      </c>
      <c r="BA168">
        <f t="shared" si="153"/>
        <v>8.6493482687988316E-2</v>
      </c>
      <c r="BB168">
        <f t="shared" si="154"/>
        <v>4.065137880117752</v>
      </c>
      <c r="BC168">
        <f t="shared" si="155"/>
        <v>40.821636093376974</v>
      </c>
      <c r="BD168">
        <f t="shared" si="156"/>
        <v>12.732578171013692</v>
      </c>
      <c r="BE168">
        <f t="shared" si="157"/>
        <v>29.439236640930176</v>
      </c>
      <c r="BF168">
        <f t="shared" si="158"/>
        <v>4.1251325476050429</v>
      </c>
      <c r="BG168">
        <f t="shared" si="159"/>
        <v>-2.7064850931329989E-3</v>
      </c>
      <c r="BH168">
        <f t="shared" si="160"/>
        <v>2.7971905172009137</v>
      </c>
      <c r="BI168">
        <f t="shared" si="161"/>
        <v>1.3279420304041292</v>
      </c>
      <c r="BJ168">
        <f t="shared" si="162"/>
        <v>-1.6913214857263781E-3</v>
      </c>
      <c r="BK168">
        <f t="shared" si="163"/>
        <v>-4.8446172324051187</v>
      </c>
      <c r="BL168">
        <f t="shared" si="164"/>
        <v>-0.11583345630045791</v>
      </c>
      <c r="BM168">
        <f t="shared" si="165"/>
        <v>67.665417229282667</v>
      </c>
      <c r="BN168">
        <f t="shared" si="166"/>
        <v>420.36520169509254</v>
      </c>
      <c r="BO168">
        <f t="shared" si="167"/>
        <v>-1.2652023337667391E-3</v>
      </c>
    </row>
    <row r="169" spans="1:67" x14ac:dyDescent="0.25">
      <c r="A169" s="1">
        <v>151</v>
      </c>
      <c r="B169" s="1" t="s">
        <v>245</v>
      </c>
      <c r="C169" s="1" t="s">
        <v>83</v>
      </c>
      <c r="D169" s="1" t="s">
        <v>84</v>
      </c>
      <c r="E169" s="1" t="s">
        <v>85</v>
      </c>
      <c r="F169" s="1" t="s">
        <v>86</v>
      </c>
      <c r="G169" s="1" t="s">
        <v>87</v>
      </c>
      <c r="H169" s="1" t="s">
        <v>88</v>
      </c>
      <c r="I169" s="1">
        <v>889.50003040954471</v>
      </c>
      <c r="J169" s="1">
        <v>0</v>
      </c>
      <c r="K169">
        <f t="shared" si="140"/>
        <v>-0.796871238370781</v>
      </c>
      <c r="L169">
        <f t="shared" si="141"/>
        <v>-2.6692483871565377E-3</v>
      </c>
      <c r="M169">
        <f t="shared" si="142"/>
        <v>-61.052933556639935</v>
      </c>
      <c r="N169">
        <f t="shared" si="143"/>
        <v>-3.5238554093730216E-2</v>
      </c>
      <c r="O169">
        <f t="shared" si="144"/>
        <v>1.268176925617575</v>
      </c>
      <c r="P169">
        <f t="shared" si="145"/>
        <v>29.185016632080078</v>
      </c>
      <c r="Q169" s="1">
        <v>6</v>
      </c>
      <c r="R169">
        <f t="shared" si="146"/>
        <v>1.4200000166893005</v>
      </c>
      <c r="S169" s="1">
        <v>1</v>
      </c>
      <c r="T169">
        <f t="shared" si="147"/>
        <v>2.8400000333786011</v>
      </c>
      <c r="U169" s="1">
        <v>29.692264556884766</v>
      </c>
      <c r="V169" s="1">
        <v>29.185016632080078</v>
      </c>
      <c r="W169" s="1">
        <v>30.115625381469727</v>
      </c>
      <c r="X169" s="1">
        <v>418.38540649414063</v>
      </c>
      <c r="Y169" s="1">
        <v>420.010986328125</v>
      </c>
      <c r="Z169" s="1">
        <v>28.15422248840332</v>
      </c>
      <c r="AA169" s="1">
        <v>28.085630416870117</v>
      </c>
      <c r="AB169" s="1">
        <v>66.983779907226563</v>
      </c>
      <c r="AC169" s="1">
        <v>66.819854736328125</v>
      </c>
      <c r="AD169" s="1">
        <v>299.58731079101563</v>
      </c>
      <c r="AE169" s="1">
        <v>0.12065538018941879</v>
      </c>
      <c r="AF169" s="1">
        <v>0.24344538152217865</v>
      </c>
      <c r="AG169" s="1">
        <v>99.583122253417969</v>
      </c>
      <c r="AH169" s="1">
        <v>9.3456611633300781</v>
      </c>
      <c r="AI169" s="1">
        <v>-1.2207958698272705</v>
      </c>
      <c r="AJ169" s="1">
        <v>3.6394983530044556E-2</v>
      </c>
      <c r="AK169" s="1">
        <v>5.0137229263782501E-3</v>
      </c>
      <c r="AL169" s="1">
        <v>1.4744448475539684E-2</v>
      </c>
      <c r="AM169" s="1">
        <v>5.9036579914391041E-3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89</v>
      </c>
      <c r="AV169">
        <f t="shared" si="148"/>
        <v>0.49931218465169264</v>
      </c>
      <c r="AW169">
        <f t="shared" si="149"/>
        <v>-3.5238554093730219E-5</v>
      </c>
      <c r="AX169">
        <f t="shared" si="150"/>
        <v>302.33501663208006</v>
      </c>
      <c r="AY169">
        <f t="shared" si="151"/>
        <v>302.84226455688474</v>
      </c>
      <c r="AZ169">
        <f t="shared" si="152"/>
        <v>1.9304860398809742E-2</v>
      </c>
      <c r="BA169">
        <f t="shared" si="153"/>
        <v>8.6240762543336735E-2</v>
      </c>
      <c r="BB169">
        <f t="shared" si="154"/>
        <v>4.0650316929850661</v>
      </c>
      <c r="BC169">
        <f t="shared" si="155"/>
        <v>40.820488462296055</v>
      </c>
      <c r="BD169">
        <f t="shared" si="156"/>
        <v>12.734858045425938</v>
      </c>
      <c r="BE169">
        <f t="shared" si="157"/>
        <v>29.438640594482422</v>
      </c>
      <c r="BF169">
        <f t="shared" si="158"/>
        <v>4.1249907336018277</v>
      </c>
      <c r="BG169">
        <f t="shared" si="159"/>
        <v>-2.6717595102832546E-3</v>
      </c>
      <c r="BH169">
        <f t="shared" si="160"/>
        <v>2.7968547673674911</v>
      </c>
      <c r="BI169">
        <f t="shared" si="161"/>
        <v>1.3281359662343366</v>
      </c>
      <c r="BJ169">
        <f t="shared" si="162"/>
        <v>-1.6696239034994856E-3</v>
      </c>
      <c r="BK169">
        <f t="shared" si="163"/>
        <v>-6.0798417463006791</v>
      </c>
      <c r="BL169">
        <f t="shared" si="164"/>
        <v>-0.14536032519145481</v>
      </c>
      <c r="BM169">
        <f t="shared" si="165"/>
        <v>67.659189924487364</v>
      </c>
      <c r="BN169">
        <f t="shared" si="166"/>
        <v>420.38978075036334</v>
      </c>
      <c r="BO169">
        <f t="shared" si="167"/>
        <v>-1.2825160108805409E-3</v>
      </c>
    </row>
    <row r="170" spans="1:67" x14ac:dyDescent="0.25">
      <c r="A170" s="1">
        <v>152</v>
      </c>
      <c r="B170" s="1" t="s">
        <v>246</v>
      </c>
      <c r="C170" s="1" t="s">
        <v>83</v>
      </c>
      <c r="D170" s="1" t="s">
        <v>84</v>
      </c>
      <c r="E170" s="1" t="s">
        <v>85</v>
      </c>
      <c r="F170" s="1" t="s">
        <v>86</v>
      </c>
      <c r="G170" s="1" t="s">
        <v>87</v>
      </c>
      <c r="H170" s="1" t="s">
        <v>88</v>
      </c>
      <c r="I170" s="1">
        <v>894.500030297786</v>
      </c>
      <c r="J170" s="1">
        <v>0</v>
      </c>
      <c r="K170">
        <f t="shared" si="140"/>
        <v>-0.79091773782742514</v>
      </c>
      <c r="L170">
        <f t="shared" si="141"/>
        <v>-2.6713427948443038E-3</v>
      </c>
      <c r="M170">
        <f t="shared" si="142"/>
        <v>-57.154722590083296</v>
      </c>
      <c r="N170">
        <f t="shared" si="143"/>
        <v>-3.5269827801327272E-2</v>
      </c>
      <c r="O170">
        <f t="shared" si="144"/>
        <v>1.2683118818933856</v>
      </c>
      <c r="P170">
        <f t="shared" si="145"/>
        <v>29.183862686157227</v>
      </c>
      <c r="Q170" s="1">
        <v>6</v>
      </c>
      <c r="R170">
        <f t="shared" si="146"/>
        <v>1.4200000166893005</v>
      </c>
      <c r="S170" s="1">
        <v>1</v>
      </c>
      <c r="T170">
        <f t="shared" si="147"/>
        <v>2.8400000333786011</v>
      </c>
      <c r="U170" s="1">
        <v>29.691192626953125</v>
      </c>
      <c r="V170" s="1">
        <v>29.183862686157227</v>
      </c>
      <c r="W170" s="1">
        <v>30.114980697631836</v>
      </c>
      <c r="X170" s="1">
        <v>418.39950561523438</v>
      </c>
      <c r="Y170" s="1">
        <v>420.01327514648438</v>
      </c>
      <c r="Z170" s="1">
        <v>28.150186538696289</v>
      </c>
      <c r="AA170" s="1">
        <v>28.08152961730957</v>
      </c>
      <c r="AB170" s="1">
        <v>66.978080749511719</v>
      </c>
      <c r="AC170" s="1">
        <v>66.814262390136719</v>
      </c>
      <c r="AD170" s="1">
        <v>299.57122802734375</v>
      </c>
      <c r="AE170" s="1">
        <v>0.11599908769130707</v>
      </c>
      <c r="AF170" s="1">
        <v>0.16524314880371094</v>
      </c>
      <c r="AG170" s="1">
        <v>99.583206176757813</v>
      </c>
      <c r="AH170" s="1">
        <v>9.3456611633300781</v>
      </c>
      <c r="AI170" s="1">
        <v>-1.2207958698272705</v>
      </c>
      <c r="AJ170" s="1">
        <v>3.6394983530044556E-2</v>
      </c>
      <c r="AK170" s="1">
        <v>5.0137229263782501E-3</v>
      </c>
      <c r="AL170" s="1">
        <v>1.4744448475539684E-2</v>
      </c>
      <c r="AM170" s="1">
        <v>5.9036579914391041E-3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89</v>
      </c>
      <c r="AV170">
        <f t="shared" si="148"/>
        <v>0.49928538004557288</v>
      </c>
      <c r="AW170">
        <f t="shared" si="149"/>
        <v>-3.5269827801327273E-5</v>
      </c>
      <c r="AX170">
        <f t="shared" si="150"/>
        <v>302.3338626861572</v>
      </c>
      <c r="AY170">
        <f t="shared" si="151"/>
        <v>302.8411926269531</v>
      </c>
      <c r="AZ170">
        <f t="shared" si="152"/>
        <v>1.8559853615764066E-2</v>
      </c>
      <c r="BA170">
        <f t="shared" si="153"/>
        <v>8.6258377169382158E-2</v>
      </c>
      <c r="BB170">
        <f t="shared" si="154"/>
        <v>4.0647606355326555</v>
      </c>
      <c r="BC170">
        <f t="shared" si="155"/>
        <v>40.817732141680622</v>
      </c>
      <c r="BD170">
        <f t="shared" si="156"/>
        <v>12.736202524371052</v>
      </c>
      <c r="BE170">
        <f t="shared" si="157"/>
        <v>29.437527656555176</v>
      </c>
      <c r="BF170">
        <f t="shared" si="158"/>
        <v>4.1247259498717748</v>
      </c>
      <c r="BG170">
        <f t="shared" si="159"/>
        <v>-2.6738578620451006E-3</v>
      </c>
      <c r="BH170">
        <f t="shared" si="160"/>
        <v>2.7964487536392699</v>
      </c>
      <c r="BI170">
        <f t="shared" si="161"/>
        <v>1.3282771962325048</v>
      </c>
      <c r="BJ170">
        <f t="shared" si="162"/>
        <v>-1.670935018571918E-3</v>
      </c>
      <c r="BK170">
        <f t="shared" si="163"/>
        <v>-5.6916505236636619</v>
      </c>
      <c r="BL170">
        <f t="shared" si="164"/>
        <v>-0.13607837173753601</v>
      </c>
      <c r="BM170">
        <f t="shared" si="165"/>
        <v>67.65368240890588</v>
      </c>
      <c r="BN170">
        <f t="shared" si="166"/>
        <v>420.38923955969489</v>
      </c>
      <c r="BO170">
        <f t="shared" si="167"/>
        <v>-1.2728322328751888E-3</v>
      </c>
    </row>
    <row r="171" spans="1:67" x14ac:dyDescent="0.25">
      <c r="A171" s="1">
        <v>153</v>
      </c>
      <c r="B171" s="1" t="s">
        <v>247</v>
      </c>
      <c r="C171" s="1" t="s">
        <v>83</v>
      </c>
      <c r="D171" s="1" t="s">
        <v>84</v>
      </c>
      <c r="E171" s="1" t="s">
        <v>85</v>
      </c>
      <c r="F171" s="1" t="s">
        <v>86</v>
      </c>
      <c r="G171" s="1" t="s">
        <v>87</v>
      </c>
      <c r="H171" s="1" t="s">
        <v>88</v>
      </c>
      <c r="I171" s="1">
        <v>899.50003018602729</v>
      </c>
      <c r="J171" s="1">
        <v>0</v>
      </c>
      <c r="K171">
        <f t="shared" si="140"/>
        <v>-0.79409842458407887</v>
      </c>
      <c r="L171">
        <f t="shared" si="141"/>
        <v>-2.6918015552293588E-3</v>
      </c>
      <c r="M171">
        <f t="shared" si="142"/>
        <v>-55.4473161322531</v>
      </c>
      <c r="N171">
        <f t="shared" si="143"/>
        <v>-3.5538644156208075E-2</v>
      </c>
      <c r="O171">
        <f t="shared" si="144"/>
        <v>1.2682640746588887</v>
      </c>
      <c r="P171">
        <f t="shared" si="145"/>
        <v>29.182029724121094</v>
      </c>
      <c r="Q171" s="1">
        <v>6</v>
      </c>
      <c r="R171">
        <f t="shared" si="146"/>
        <v>1.4200000166893005</v>
      </c>
      <c r="S171" s="1">
        <v>1</v>
      </c>
      <c r="T171">
        <f t="shared" si="147"/>
        <v>2.8400000333786011</v>
      </c>
      <c r="U171" s="1">
        <v>29.690446853637695</v>
      </c>
      <c r="V171" s="1">
        <v>29.182029724121094</v>
      </c>
      <c r="W171" s="1">
        <v>30.114389419555664</v>
      </c>
      <c r="X171" s="1">
        <v>418.406982421875</v>
      </c>
      <c r="Y171" s="1">
        <v>420.02728271484375</v>
      </c>
      <c r="Z171" s="1">
        <v>28.146812438964844</v>
      </c>
      <c r="AA171" s="1">
        <v>28.077634811401367</v>
      </c>
      <c r="AB171" s="1">
        <v>66.972648620605469</v>
      </c>
      <c r="AC171" s="1">
        <v>66.8084716796875</v>
      </c>
      <c r="AD171" s="1">
        <v>299.58358764648438</v>
      </c>
      <c r="AE171" s="1">
        <v>0.13370861113071442</v>
      </c>
      <c r="AF171" s="1">
        <v>0.11248563975095749</v>
      </c>
      <c r="AG171" s="1">
        <v>99.583389282226563</v>
      </c>
      <c r="AH171" s="1">
        <v>9.3456611633300781</v>
      </c>
      <c r="AI171" s="1">
        <v>-1.2207958698272705</v>
      </c>
      <c r="AJ171" s="1">
        <v>3.6394983530044556E-2</v>
      </c>
      <c r="AK171" s="1">
        <v>5.0137229263782501E-3</v>
      </c>
      <c r="AL171" s="1">
        <v>1.4744448475539684E-2</v>
      </c>
      <c r="AM171" s="1">
        <v>5.9036579914391041E-3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89</v>
      </c>
      <c r="AV171">
        <f t="shared" si="148"/>
        <v>0.49930597941080718</v>
      </c>
      <c r="AW171">
        <f t="shared" si="149"/>
        <v>-3.5538644156208074E-5</v>
      </c>
      <c r="AX171">
        <f t="shared" si="150"/>
        <v>302.33202972412107</v>
      </c>
      <c r="AY171">
        <f t="shared" si="151"/>
        <v>302.84044685363767</v>
      </c>
      <c r="AZ171">
        <f t="shared" si="152"/>
        <v>2.139337730273505E-2</v>
      </c>
      <c r="BA171">
        <f t="shared" si="153"/>
        <v>8.6570470856426149E-2</v>
      </c>
      <c r="BB171">
        <f t="shared" si="154"/>
        <v>4.0643301122068669</v>
      </c>
      <c r="BC171">
        <f t="shared" si="155"/>
        <v>40.813333845148208</v>
      </c>
      <c r="BD171">
        <f t="shared" si="156"/>
        <v>12.73569903374684</v>
      </c>
      <c r="BE171">
        <f t="shared" si="157"/>
        <v>29.436238288879395</v>
      </c>
      <c r="BF171">
        <f t="shared" si="158"/>
        <v>4.1244192095268941</v>
      </c>
      <c r="BG171">
        <f t="shared" si="159"/>
        <v>-2.6943553121780983E-3</v>
      </c>
      <c r="BH171">
        <f t="shared" si="160"/>
        <v>2.7960660375479782</v>
      </c>
      <c r="BI171">
        <f t="shared" si="161"/>
        <v>1.3283531719789159</v>
      </c>
      <c r="BJ171">
        <f t="shared" si="162"/>
        <v>-1.6837424446536182E-3</v>
      </c>
      <c r="BK171">
        <f t="shared" si="163"/>
        <v>-5.5216316670528416</v>
      </c>
      <c r="BL171">
        <f t="shared" si="164"/>
        <v>-0.13200884422047471</v>
      </c>
      <c r="BM171">
        <f t="shared" si="165"/>
        <v>67.651381098436076</v>
      </c>
      <c r="BN171">
        <f t="shared" si="166"/>
        <v>420.40475907420603</v>
      </c>
      <c r="BO171">
        <f t="shared" si="167"/>
        <v>-1.2778602999049954E-3</v>
      </c>
    </row>
    <row r="172" spans="1:67" x14ac:dyDescent="0.25">
      <c r="A172" s="1">
        <v>154</v>
      </c>
      <c r="B172" s="1" t="s">
        <v>248</v>
      </c>
      <c r="C172" s="1" t="s">
        <v>83</v>
      </c>
      <c r="D172" s="1" t="s">
        <v>84</v>
      </c>
      <c r="E172" s="1" t="s">
        <v>85</v>
      </c>
      <c r="F172" s="1" t="s">
        <v>86</v>
      </c>
      <c r="G172" s="1" t="s">
        <v>87</v>
      </c>
      <c r="H172" s="1" t="s">
        <v>88</v>
      </c>
      <c r="I172" s="1">
        <v>905.00003006309271</v>
      </c>
      <c r="J172" s="1">
        <v>0</v>
      </c>
      <c r="K172">
        <f t="shared" si="140"/>
        <v>-0.79528462792298782</v>
      </c>
      <c r="L172">
        <f t="shared" si="141"/>
        <v>-2.751976191638928E-3</v>
      </c>
      <c r="M172">
        <f t="shared" si="142"/>
        <v>-45.905276101930227</v>
      </c>
      <c r="N172">
        <f t="shared" si="143"/>
        <v>-3.6337666670626802E-2</v>
      </c>
      <c r="O172">
        <f t="shared" si="144"/>
        <v>1.2684043322831591</v>
      </c>
      <c r="P172">
        <f t="shared" si="145"/>
        <v>29.180606842041016</v>
      </c>
      <c r="Q172" s="1">
        <v>6</v>
      </c>
      <c r="R172">
        <f t="shared" si="146"/>
        <v>1.4200000166893005</v>
      </c>
      <c r="S172" s="1">
        <v>1</v>
      </c>
      <c r="T172">
        <f t="shared" si="147"/>
        <v>2.8400000333786011</v>
      </c>
      <c r="U172" s="1">
        <v>29.689846038818359</v>
      </c>
      <c r="V172" s="1">
        <v>29.180606842041016</v>
      </c>
      <c r="W172" s="1">
        <v>30.11424446105957</v>
      </c>
      <c r="X172" s="1">
        <v>418.41537475585938</v>
      </c>
      <c r="Y172" s="1">
        <v>420.0386962890625</v>
      </c>
      <c r="Z172" s="1">
        <v>28.143548965454102</v>
      </c>
      <c r="AA172" s="1">
        <v>28.072816848754883</v>
      </c>
      <c r="AB172" s="1">
        <v>66.967308044433594</v>
      </c>
      <c r="AC172" s="1">
        <v>66.799758911132813</v>
      </c>
      <c r="AD172" s="1">
        <v>299.58865356445313</v>
      </c>
      <c r="AE172" s="1">
        <v>0.14860981702804565</v>
      </c>
      <c r="AF172" s="1">
        <v>0.10134296864271164</v>
      </c>
      <c r="AG172" s="1">
        <v>99.583580017089844</v>
      </c>
      <c r="AH172" s="1">
        <v>9.3456611633300781</v>
      </c>
      <c r="AI172" s="1">
        <v>-1.2207958698272705</v>
      </c>
      <c r="AJ172" s="1">
        <v>3.6394983530044556E-2</v>
      </c>
      <c r="AK172" s="1">
        <v>5.0137229263782501E-3</v>
      </c>
      <c r="AL172" s="1">
        <v>1.4744448475539684E-2</v>
      </c>
      <c r="AM172" s="1">
        <v>5.9036579914391041E-3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89</v>
      </c>
      <c r="AV172">
        <f t="shared" si="148"/>
        <v>0.49931442260742176</v>
      </c>
      <c r="AW172">
        <f t="shared" si="149"/>
        <v>-3.6337666670626799E-5</v>
      </c>
      <c r="AX172">
        <f t="shared" si="150"/>
        <v>302.33060684204099</v>
      </c>
      <c r="AY172">
        <f t="shared" si="151"/>
        <v>302.83984603881834</v>
      </c>
      <c r="AZ172">
        <f t="shared" si="152"/>
        <v>2.3777570193017183E-2</v>
      </c>
      <c r="BA172">
        <f t="shared" si="153"/>
        <v>8.710616050289452E-2</v>
      </c>
      <c r="BB172">
        <f t="shared" si="154"/>
        <v>4.0639959352462487</v>
      </c>
      <c r="BC172">
        <f t="shared" si="155"/>
        <v>40.809899930779892</v>
      </c>
      <c r="BD172">
        <f t="shared" si="156"/>
        <v>12.737083082025009</v>
      </c>
      <c r="BE172">
        <f t="shared" si="157"/>
        <v>29.435226440429688</v>
      </c>
      <c r="BF172">
        <f t="shared" si="158"/>
        <v>4.1241785048839557</v>
      </c>
      <c r="BG172">
        <f t="shared" si="159"/>
        <v>-2.7546454587621056E-3</v>
      </c>
      <c r="BH172">
        <f t="shared" si="160"/>
        <v>2.7955916029630896</v>
      </c>
      <c r="BI172">
        <f t="shared" si="161"/>
        <v>1.328586901920866</v>
      </c>
      <c r="BJ172">
        <f t="shared" si="162"/>
        <v>-1.7214133956141801E-3</v>
      </c>
      <c r="BK172">
        <f t="shared" si="163"/>
        <v>-4.5714117359031707</v>
      </c>
      <c r="BL172">
        <f t="shared" si="164"/>
        <v>-0.10928820727112033</v>
      </c>
      <c r="BM172">
        <f t="shared" si="165"/>
        <v>67.644595430101901</v>
      </c>
      <c r="BN172">
        <f t="shared" si="166"/>
        <v>420.41673651268138</v>
      </c>
      <c r="BO172">
        <f t="shared" si="167"/>
        <v>-1.279604312470251E-3</v>
      </c>
    </row>
    <row r="173" spans="1:67" x14ac:dyDescent="0.25">
      <c r="A173" s="1">
        <v>155</v>
      </c>
      <c r="B173" s="1" t="s">
        <v>249</v>
      </c>
      <c r="C173" s="1" t="s">
        <v>83</v>
      </c>
      <c r="D173" s="1" t="s">
        <v>84</v>
      </c>
      <c r="E173" s="1" t="s">
        <v>85</v>
      </c>
      <c r="F173" s="1" t="s">
        <v>86</v>
      </c>
      <c r="G173" s="1" t="s">
        <v>87</v>
      </c>
      <c r="H173" s="1" t="s">
        <v>88</v>
      </c>
      <c r="I173" s="1">
        <v>910.000029951334</v>
      </c>
      <c r="J173" s="1">
        <v>0</v>
      </c>
      <c r="K173">
        <f t="shared" si="140"/>
        <v>-0.81247715682217159</v>
      </c>
      <c r="L173">
        <f t="shared" si="141"/>
        <v>-2.761007817343853E-3</v>
      </c>
      <c r="M173">
        <f t="shared" si="142"/>
        <v>-54.241050546894868</v>
      </c>
      <c r="N173">
        <f t="shared" si="143"/>
        <v>-3.6459168851036602E-2</v>
      </c>
      <c r="O173">
        <f t="shared" si="144"/>
        <v>1.2684872605300632</v>
      </c>
      <c r="P173">
        <f t="shared" si="145"/>
        <v>29.179372787475586</v>
      </c>
      <c r="Q173" s="1">
        <v>6</v>
      </c>
      <c r="R173">
        <f t="shared" si="146"/>
        <v>1.4200000166893005</v>
      </c>
      <c r="S173" s="1">
        <v>1</v>
      </c>
      <c r="T173">
        <f t="shared" si="147"/>
        <v>2.8400000333786011</v>
      </c>
      <c r="U173" s="1">
        <v>29.689529418945313</v>
      </c>
      <c r="V173" s="1">
        <v>29.179372787475586</v>
      </c>
      <c r="W173" s="1">
        <v>30.114446640014648</v>
      </c>
      <c r="X173" s="1">
        <v>418.39981079101563</v>
      </c>
      <c r="Y173" s="1">
        <v>420.0576171875</v>
      </c>
      <c r="Z173" s="1">
        <v>28.139945983886719</v>
      </c>
      <c r="AA173" s="1">
        <v>28.068979263305664</v>
      </c>
      <c r="AB173" s="1">
        <v>66.960334777832031</v>
      </c>
      <c r="AC173" s="1">
        <v>66.791938781738281</v>
      </c>
      <c r="AD173" s="1">
        <v>299.59786987304688</v>
      </c>
      <c r="AE173" s="1">
        <v>0.14652843773365021</v>
      </c>
      <c r="AF173" s="1">
        <v>0.1716543585062027</v>
      </c>
      <c r="AG173" s="1">
        <v>99.583915710449219</v>
      </c>
      <c r="AH173" s="1">
        <v>9.3456611633300781</v>
      </c>
      <c r="AI173" s="1">
        <v>-1.2207958698272705</v>
      </c>
      <c r="AJ173" s="1">
        <v>3.6394983530044556E-2</v>
      </c>
      <c r="AK173" s="1">
        <v>5.0137229263782501E-3</v>
      </c>
      <c r="AL173" s="1">
        <v>1.4744448475539684E-2</v>
      </c>
      <c r="AM173" s="1">
        <v>5.9036579914391041E-3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89</v>
      </c>
      <c r="AV173">
        <f t="shared" si="148"/>
        <v>0.49932978312174475</v>
      </c>
      <c r="AW173">
        <f t="shared" si="149"/>
        <v>-3.6459168851036605E-5</v>
      </c>
      <c r="AX173">
        <f t="shared" si="150"/>
        <v>302.32937278747556</v>
      </c>
      <c r="AY173">
        <f t="shared" si="151"/>
        <v>302.83952941894529</v>
      </c>
      <c r="AZ173">
        <f t="shared" si="152"/>
        <v>2.3444549513357504E-2</v>
      </c>
      <c r="BA173">
        <f t="shared" si="153"/>
        <v>8.7286390368344791E-2</v>
      </c>
      <c r="BB173">
        <f t="shared" si="154"/>
        <v>4.0637061255654414</v>
      </c>
      <c r="BC173">
        <f t="shared" si="155"/>
        <v>40.806852156537978</v>
      </c>
      <c r="BD173">
        <f t="shared" si="156"/>
        <v>12.737872893232314</v>
      </c>
      <c r="BE173">
        <f t="shared" si="157"/>
        <v>29.434451103210449</v>
      </c>
      <c r="BF173">
        <f t="shared" si="158"/>
        <v>4.1239940712534979</v>
      </c>
      <c r="BG173">
        <f t="shared" si="159"/>
        <v>-2.7636946421403384E-3</v>
      </c>
      <c r="BH173">
        <f t="shared" si="160"/>
        <v>2.7952188650353782</v>
      </c>
      <c r="BI173">
        <f t="shared" si="161"/>
        <v>1.3287752062181197</v>
      </c>
      <c r="BJ173">
        <f t="shared" si="162"/>
        <v>-1.7270675558100402E-3</v>
      </c>
      <c r="BK173">
        <f t="shared" si="163"/>
        <v>-5.4015362057081937</v>
      </c>
      <c r="BL173">
        <f t="shared" si="164"/>
        <v>-0.12912764422668102</v>
      </c>
      <c r="BM173">
        <f t="shared" si="165"/>
        <v>67.640184775375232</v>
      </c>
      <c r="BN173">
        <f t="shared" si="166"/>
        <v>420.44382991595728</v>
      </c>
      <c r="BO173">
        <f t="shared" si="167"/>
        <v>-1.3070974314026303E-3</v>
      </c>
    </row>
    <row r="174" spans="1:67" x14ac:dyDescent="0.25">
      <c r="A174" s="1">
        <v>156</v>
      </c>
      <c r="B174" s="1" t="s">
        <v>250</v>
      </c>
      <c r="C174" s="1" t="s">
        <v>83</v>
      </c>
      <c r="D174" s="1" t="s">
        <v>84</v>
      </c>
      <c r="E174" s="1" t="s">
        <v>85</v>
      </c>
      <c r="F174" s="1" t="s">
        <v>86</v>
      </c>
      <c r="G174" s="1" t="s">
        <v>87</v>
      </c>
      <c r="H174" s="1" t="s">
        <v>88</v>
      </c>
      <c r="I174" s="1">
        <v>915.00002983957529</v>
      </c>
      <c r="J174" s="1">
        <v>0</v>
      </c>
      <c r="K174">
        <f t="shared" si="140"/>
        <v>-0.81737074348792749</v>
      </c>
      <c r="L174">
        <f t="shared" si="141"/>
        <v>-2.7491273730043332E-3</v>
      </c>
      <c r="M174">
        <f t="shared" si="142"/>
        <v>-59.059712481140878</v>
      </c>
      <c r="N174">
        <f t="shared" si="143"/>
        <v>-3.6308767064288643E-2</v>
      </c>
      <c r="O174">
        <f t="shared" si="144"/>
        <v>1.2687277150773411</v>
      </c>
      <c r="P174">
        <f t="shared" si="145"/>
        <v>29.178855895996094</v>
      </c>
      <c r="Q174" s="1">
        <v>6</v>
      </c>
      <c r="R174">
        <f t="shared" si="146"/>
        <v>1.4200000166893005</v>
      </c>
      <c r="S174" s="1">
        <v>1</v>
      </c>
      <c r="T174">
        <f t="shared" si="147"/>
        <v>2.8400000333786011</v>
      </c>
      <c r="U174" s="1">
        <v>29.688776016235352</v>
      </c>
      <c r="V174" s="1">
        <v>29.178855895996094</v>
      </c>
      <c r="W174" s="1">
        <v>30.114917755126953</v>
      </c>
      <c r="X174" s="1">
        <v>418.40179443359375</v>
      </c>
      <c r="Y174" s="1">
        <v>420.0693359375</v>
      </c>
      <c r="Z174" s="1">
        <v>28.135904312133789</v>
      </c>
      <c r="AA174" s="1">
        <v>28.065227508544922</v>
      </c>
      <c r="AB174" s="1">
        <v>66.954132080078125</v>
      </c>
      <c r="AC174" s="1">
        <v>66.786056518554688</v>
      </c>
      <c r="AD174" s="1">
        <v>299.58700561523438</v>
      </c>
      <c r="AE174" s="1">
        <v>0.12381359934806824</v>
      </c>
      <c r="AF174" s="1">
        <v>0.16977989673614502</v>
      </c>
      <c r="AG174" s="1">
        <v>99.584335327148438</v>
      </c>
      <c r="AH174" s="1">
        <v>9.3456611633300781</v>
      </c>
      <c r="AI174" s="1">
        <v>-1.2207958698272705</v>
      </c>
      <c r="AJ174" s="1">
        <v>3.6394983530044556E-2</v>
      </c>
      <c r="AK174" s="1">
        <v>5.0137229263782501E-3</v>
      </c>
      <c r="AL174" s="1">
        <v>1.4744448475539684E-2</v>
      </c>
      <c r="AM174" s="1">
        <v>5.9036579914391041E-3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89</v>
      </c>
      <c r="AV174">
        <f t="shared" si="148"/>
        <v>0.49931167602539062</v>
      </c>
      <c r="AW174">
        <f t="shared" si="149"/>
        <v>-3.6308767064288645E-5</v>
      </c>
      <c r="AX174">
        <f t="shared" si="150"/>
        <v>302.32885589599607</v>
      </c>
      <c r="AY174">
        <f t="shared" si="151"/>
        <v>302.83877601623533</v>
      </c>
      <c r="AZ174">
        <f t="shared" si="152"/>
        <v>1.9810175452898982E-2</v>
      </c>
      <c r="BA174">
        <f t="shared" si="153"/>
        <v>8.7138038939076776E-2</v>
      </c>
      <c r="BB174">
        <f t="shared" si="154"/>
        <v>4.0635847423209892</v>
      </c>
      <c r="BC174">
        <f t="shared" si="155"/>
        <v>40.805461310471635</v>
      </c>
      <c r="BD174">
        <f t="shared" si="156"/>
        <v>12.740233801926713</v>
      </c>
      <c r="BE174">
        <f t="shared" si="157"/>
        <v>29.433815956115723</v>
      </c>
      <c r="BF174">
        <f t="shared" si="158"/>
        <v>4.123842990758944</v>
      </c>
      <c r="BG174">
        <f t="shared" si="159"/>
        <v>-2.751791113915299E-3</v>
      </c>
      <c r="BH174">
        <f t="shared" si="160"/>
        <v>2.7948570272436482</v>
      </c>
      <c r="BI174">
        <f t="shared" si="161"/>
        <v>1.3289859635152959</v>
      </c>
      <c r="BJ174">
        <f t="shared" si="162"/>
        <v>-1.7196299271987404E-3</v>
      </c>
      <c r="BK174">
        <f t="shared" si="163"/>
        <v>-5.8814222120469068</v>
      </c>
      <c r="BL174">
        <f t="shared" si="164"/>
        <v>-0.14059515282002891</v>
      </c>
      <c r="BM174">
        <f t="shared" si="165"/>
        <v>67.633305566733839</v>
      </c>
      <c r="BN174">
        <f t="shared" si="166"/>
        <v>420.4578748426901</v>
      </c>
      <c r="BO174">
        <f t="shared" si="167"/>
        <v>-1.3147924813231389E-3</v>
      </c>
    </row>
    <row r="175" spans="1:67" x14ac:dyDescent="0.25">
      <c r="A175" s="1">
        <v>157</v>
      </c>
      <c r="B175" s="1" t="s">
        <v>251</v>
      </c>
      <c r="C175" s="1" t="s">
        <v>83</v>
      </c>
      <c r="D175" s="1" t="s">
        <v>84</v>
      </c>
      <c r="E175" s="1" t="s">
        <v>85</v>
      </c>
      <c r="F175" s="1" t="s">
        <v>86</v>
      </c>
      <c r="G175" s="1" t="s">
        <v>87</v>
      </c>
      <c r="H175" s="1" t="s">
        <v>88</v>
      </c>
      <c r="I175" s="1">
        <v>920.50002971664071</v>
      </c>
      <c r="J175" s="1">
        <v>0</v>
      </c>
      <c r="K175">
        <f t="shared" si="140"/>
        <v>-0.81337175250128146</v>
      </c>
      <c r="L175">
        <f t="shared" si="141"/>
        <v>-2.7647245061930949E-3</v>
      </c>
      <c r="M175">
        <f t="shared" si="142"/>
        <v>-54.103146340760439</v>
      </c>
      <c r="N175">
        <f t="shared" si="143"/>
        <v>-3.6518875146569971E-2</v>
      </c>
      <c r="O175">
        <f t="shared" si="144"/>
        <v>1.2688713665190066</v>
      </c>
      <c r="P175">
        <f t="shared" si="145"/>
        <v>29.177816390991211</v>
      </c>
      <c r="Q175" s="1">
        <v>6</v>
      </c>
      <c r="R175">
        <f t="shared" si="146"/>
        <v>1.4200000166893005</v>
      </c>
      <c r="S175" s="1">
        <v>1</v>
      </c>
      <c r="T175">
        <f t="shared" si="147"/>
        <v>2.8400000333786011</v>
      </c>
      <c r="U175" s="1">
        <v>29.688581466674805</v>
      </c>
      <c r="V175" s="1">
        <v>29.177816390991211</v>
      </c>
      <c r="W175" s="1">
        <v>30.115018844604492</v>
      </c>
      <c r="X175" s="1">
        <v>418.4229736328125</v>
      </c>
      <c r="Y175" s="1">
        <v>420.08270263671875</v>
      </c>
      <c r="Z175" s="1">
        <v>28.132343292236328</v>
      </c>
      <c r="AA175" s="1">
        <v>28.061256408691406</v>
      </c>
      <c r="AB175" s="1">
        <v>66.946517944335938</v>
      </c>
      <c r="AC175" s="1">
        <v>66.777336120605469</v>
      </c>
      <c r="AD175" s="1">
        <v>299.5836181640625</v>
      </c>
      <c r="AE175" s="1">
        <v>0.13995461165904999</v>
      </c>
      <c r="AF175" s="1">
        <v>0.15748633444309235</v>
      </c>
      <c r="AG175" s="1">
        <v>99.584609985351563</v>
      </c>
      <c r="AH175" s="1">
        <v>9.3456611633300781</v>
      </c>
      <c r="AI175" s="1">
        <v>-1.2207958698272705</v>
      </c>
      <c r="AJ175" s="1">
        <v>3.6394983530044556E-2</v>
      </c>
      <c r="AK175" s="1">
        <v>5.0137229263782501E-3</v>
      </c>
      <c r="AL175" s="1">
        <v>1.4744448475539684E-2</v>
      </c>
      <c r="AM175" s="1">
        <v>5.9036579914391041E-3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89</v>
      </c>
      <c r="AV175">
        <f t="shared" si="148"/>
        <v>0.49930603027343745</v>
      </c>
      <c r="AW175">
        <f t="shared" si="149"/>
        <v>-3.651887514656997E-5</v>
      </c>
      <c r="AX175">
        <f t="shared" si="150"/>
        <v>302.32781639099119</v>
      </c>
      <c r="AY175">
        <f t="shared" si="151"/>
        <v>302.83858146667478</v>
      </c>
      <c r="AZ175">
        <f t="shared" si="152"/>
        <v>2.2392737364931303E-2</v>
      </c>
      <c r="BA175">
        <f t="shared" si="153"/>
        <v>8.7385700925895898E-2</v>
      </c>
      <c r="BB175">
        <f t="shared" si="154"/>
        <v>4.0633406416774873</v>
      </c>
      <c r="BC175">
        <f t="shared" si="155"/>
        <v>40.80289757900529</v>
      </c>
      <c r="BD175">
        <f t="shared" si="156"/>
        <v>12.741641170313883</v>
      </c>
      <c r="BE175">
        <f t="shared" si="157"/>
        <v>29.433198928833008</v>
      </c>
      <c r="BF175">
        <f t="shared" si="158"/>
        <v>4.1236962249891338</v>
      </c>
      <c r="BG175">
        <f t="shared" si="159"/>
        <v>-2.7674185730444559E-3</v>
      </c>
      <c r="BH175">
        <f t="shared" si="160"/>
        <v>2.7944692751584808</v>
      </c>
      <c r="BI175">
        <f t="shared" si="161"/>
        <v>1.329226949830653</v>
      </c>
      <c r="BJ175">
        <f t="shared" si="162"/>
        <v>-1.7293943611579885E-3</v>
      </c>
      <c r="BK175">
        <f t="shared" si="163"/>
        <v>-5.3878407273250284</v>
      </c>
      <c r="BL175">
        <f t="shared" si="164"/>
        <v>-0.12879165459842329</v>
      </c>
      <c r="BM175">
        <f t="shared" si="165"/>
        <v>67.627627827118303</v>
      </c>
      <c r="BN175">
        <f t="shared" si="166"/>
        <v>420.46934061311708</v>
      </c>
      <c r="BO175">
        <f t="shared" si="167"/>
        <v>-1.3082143416934702E-3</v>
      </c>
    </row>
    <row r="176" spans="1:67" x14ac:dyDescent="0.25">
      <c r="A176" s="1">
        <v>158</v>
      </c>
      <c r="B176" s="1" t="s">
        <v>252</v>
      </c>
      <c r="C176" s="1" t="s">
        <v>83</v>
      </c>
      <c r="D176" s="1" t="s">
        <v>84</v>
      </c>
      <c r="E176" s="1" t="s">
        <v>85</v>
      </c>
      <c r="F176" s="1" t="s">
        <v>86</v>
      </c>
      <c r="G176" s="1" t="s">
        <v>87</v>
      </c>
      <c r="H176" s="1" t="s">
        <v>88</v>
      </c>
      <c r="I176" s="1">
        <v>925.500029604882</v>
      </c>
      <c r="J176" s="1">
        <v>0</v>
      </c>
      <c r="K176">
        <f t="shared" si="140"/>
        <v>-0.81167253684368568</v>
      </c>
      <c r="L176">
        <f t="shared" si="141"/>
        <v>-2.7228256110531238E-3</v>
      </c>
      <c r="M176">
        <f t="shared" si="142"/>
        <v>-60.275167955272025</v>
      </c>
      <c r="N176">
        <f t="shared" si="143"/>
        <v>-3.5962660128670172E-2</v>
      </c>
      <c r="O176">
        <f t="shared" si="144"/>
        <v>1.2687981118826746</v>
      </c>
      <c r="P176">
        <f t="shared" si="145"/>
        <v>29.176464080810547</v>
      </c>
      <c r="Q176" s="1">
        <v>6</v>
      </c>
      <c r="R176">
        <f t="shared" si="146"/>
        <v>1.4200000166893005</v>
      </c>
      <c r="S176" s="1">
        <v>1</v>
      </c>
      <c r="T176">
        <f t="shared" si="147"/>
        <v>2.8400000333786011</v>
      </c>
      <c r="U176" s="1">
        <v>29.688440322875977</v>
      </c>
      <c r="V176" s="1">
        <v>29.176464080810547</v>
      </c>
      <c r="W176" s="1">
        <v>30.11541748046875</v>
      </c>
      <c r="X176" s="1">
        <v>418.43515014648438</v>
      </c>
      <c r="Y176" s="1">
        <v>420.09103393554688</v>
      </c>
      <c r="Z176" s="1">
        <v>28.128759384155273</v>
      </c>
      <c r="AA176" s="1">
        <v>28.058753967285156</v>
      </c>
      <c r="AB176" s="1">
        <v>66.938804626464844</v>
      </c>
      <c r="AC176" s="1">
        <v>66.772071838378906</v>
      </c>
      <c r="AD176" s="1">
        <v>299.57904052734375</v>
      </c>
      <c r="AE176" s="1">
        <v>0.16103146970272064</v>
      </c>
      <c r="AF176" s="1">
        <v>9.1646067798137665E-2</v>
      </c>
      <c r="AG176" s="1">
        <v>99.584785461425781</v>
      </c>
      <c r="AH176" s="1">
        <v>9.3456611633300781</v>
      </c>
      <c r="AI176" s="1">
        <v>-1.2207958698272705</v>
      </c>
      <c r="AJ176" s="1">
        <v>3.6394983530044556E-2</v>
      </c>
      <c r="AK176" s="1">
        <v>5.0137229263782501E-3</v>
      </c>
      <c r="AL176" s="1">
        <v>1.4744448475539684E-2</v>
      </c>
      <c r="AM176" s="1">
        <v>5.9036579914391041E-3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89</v>
      </c>
      <c r="AV176">
        <f t="shared" si="148"/>
        <v>0.4992984008789062</v>
      </c>
      <c r="AW176">
        <f t="shared" si="149"/>
        <v>-3.5962660128670171E-5</v>
      </c>
      <c r="AX176">
        <f t="shared" si="150"/>
        <v>302.32646408081052</v>
      </c>
      <c r="AY176">
        <f t="shared" si="151"/>
        <v>302.83844032287595</v>
      </c>
      <c r="AZ176">
        <f t="shared" si="152"/>
        <v>2.576503457654189E-2</v>
      </c>
      <c r="BA176">
        <f t="shared" si="153"/>
        <v>8.7309633210271978E-2</v>
      </c>
      <c r="BB176">
        <f t="shared" si="154"/>
        <v>4.0630231060296964</v>
      </c>
      <c r="BC176">
        <f t="shared" si="155"/>
        <v>40.799637085160064</v>
      </c>
      <c r="BD176">
        <f t="shared" si="156"/>
        <v>12.740883117874908</v>
      </c>
      <c r="BE176">
        <f t="shared" si="157"/>
        <v>29.432452201843262</v>
      </c>
      <c r="BF176">
        <f t="shared" si="158"/>
        <v>4.1235186150082965</v>
      </c>
      <c r="BG176">
        <f t="shared" si="159"/>
        <v>-2.7254386018768298E-3</v>
      </c>
      <c r="BH176">
        <f t="shared" si="160"/>
        <v>2.7942249941470219</v>
      </c>
      <c r="BI176">
        <f t="shared" si="161"/>
        <v>1.3292936208612747</v>
      </c>
      <c r="BJ176">
        <f t="shared" si="162"/>
        <v>-1.7031641723999034E-3</v>
      </c>
      <c r="BK176">
        <f t="shared" si="163"/>
        <v>-6.0024896694771703</v>
      </c>
      <c r="BL176">
        <f t="shared" si="164"/>
        <v>-0.14348120546776497</v>
      </c>
      <c r="BM176">
        <f t="shared" si="165"/>
        <v>67.6275415837503</v>
      </c>
      <c r="BN176">
        <f t="shared" si="166"/>
        <v>420.47686418620196</v>
      </c>
      <c r="BO176">
        <f t="shared" si="167"/>
        <v>-1.3054563262124357E-3</v>
      </c>
    </row>
    <row r="177" spans="1:67" x14ac:dyDescent="0.25">
      <c r="A177" s="1">
        <v>159</v>
      </c>
      <c r="B177" s="1" t="s">
        <v>253</v>
      </c>
      <c r="C177" s="1" t="s">
        <v>83</v>
      </c>
      <c r="D177" s="1" t="s">
        <v>84</v>
      </c>
      <c r="E177" s="1" t="s">
        <v>85</v>
      </c>
      <c r="F177" s="1" t="s">
        <v>86</v>
      </c>
      <c r="G177" s="1" t="s">
        <v>87</v>
      </c>
      <c r="H177" s="1" t="s">
        <v>88</v>
      </c>
      <c r="I177" s="1">
        <v>930.50002949312329</v>
      </c>
      <c r="J177" s="1">
        <v>0</v>
      </c>
      <c r="K177">
        <f t="shared" si="140"/>
        <v>-0.81571969911597586</v>
      </c>
      <c r="L177">
        <f t="shared" si="141"/>
        <v>-2.6680628567047593E-3</v>
      </c>
      <c r="M177">
        <f t="shared" si="142"/>
        <v>-72.367667869387063</v>
      </c>
      <c r="N177">
        <f t="shared" si="143"/>
        <v>-3.5249209051938436E-2</v>
      </c>
      <c r="O177">
        <f t="shared" si="144"/>
        <v>1.269178351955865</v>
      </c>
      <c r="P177">
        <f t="shared" si="145"/>
        <v>29.177047729492188</v>
      </c>
      <c r="Q177" s="1">
        <v>6</v>
      </c>
      <c r="R177">
        <f t="shared" si="146"/>
        <v>1.4200000166893005</v>
      </c>
      <c r="S177" s="1">
        <v>1</v>
      </c>
      <c r="T177">
        <f t="shared" si="147"/>
        <v>2.8400000333786011</v>
      </c>
      <c r="U177" s="1">
        <v>29.688577651977539</v>
      </c>
      <c r="V177" s="1">
        <v>29.177047729492188</v>
      </c>
      <c r="W177" s="1">
        <v>30.115749359130859</v>
      </c>
      <c r="X177" s="1">
        <v>418.42330932617188</v>
      </c>
      <c r="Y177" s="1">
        <v>420.08670043945313</v>
      </c>
      <c r="Z177" s="1">
        <v>28.124917984008789</v>
      </c>
      <c r="AA177" s="1">
        <v>28.056301116943359</v>
      </c>
      <c r="AB177" s="1">
        <v>66.929962158203125</v>
      </c>
      <c r="AC177" s="1">
        <v>66.765518188476563</v>
      </c>
      <c r="AD177" s="1">
        <v>299.57864379882813</v>
      </c>
      <c r="AE177" s="1">
        <v>0.13658657670021057</v>
      </c>
      <c r="AF177" s="1">
        <v>7.6294966042041779E-2</v>
      </c>
      <c r="AG177" s="1">
        <v>99.584823608398438</v>
      </c>
      <c r="AH177" s="1">
        <v>9.3456611633300781</v>
      </c>
      <c r="AI177" s="1">
        <v>-1.2207958698272705</v>
      </c>
      <c r="AJ177" s="1">
        <v>3.6394983530044556E-2</v>
      </c>
      <c r="AK177" s="1">
        <v>5.0137229263782501E-3</v>
      </c>
      <c r="AL177" s="1">
        <v>1.4744448475539684E-2</v>
      </c>
      <c r="AM177" s="1">
        <v>5.9036579914391041E-3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89</v>
      </c>
      <c r="AV177">
        <f t="shared" si="148"/>
        <v>0.49929773966471347</v>
      </c>
      <c r="AW177">
        <f t="shared" si="149"/>
        <v>-3.5249209051938433E-5</v>
      </c>
      <c r="AX177">
        <f t="shared" si="150"/>
        <v>302.32704772949216</v>
      </c>
      <c r="AY177">
        <f t="shared" si="151"/>
        <v>302.83857765197752</v>
      </c>
      <c r="AZ177">
        <f t="shared" si="152"/>
        <v>2.1853851783562028E-2</v>
      </c>
      <c r="BA177">
        <f t="shared" si="153"/>
        <v>8.6849702823197428E-2</v>
      </c>
      <c r="BB177">
        <f t="shared" si="154"/>
        <v>4.0631601497907814</v>
      </c>
      <c r="BC177">
        <f t="shared" si="155"/>
        <v>40.800997607512123</v>
      </c>
      <c r="BD177">
        <f t="shared" si="156"/>
        <v>12.744696490568764</v>
      </c>
      <c r="BE177">
        <f t="shared" si="157"/>
        <v>29.432812690734863</v>
      </c>
      <c r="BF177">
        <f t="shared" si="158"/>
        <v>4.1236043569250365</v>
      </c>
      <c r="BG177">
        <f t="shared" si="159"/>
        <v>-2.6705717486783759E-3</v>
      </c>
      <c r="BH177">
        <f t="shared" si="160"/>
        <v>2.7939817978349164</v>
      </c>
      <c r="BI177">
        <f t="shared" si="161"/>
        <v>1.3296225590901201</v>
      </c>
      <c r="BJ177">
        <f t="shared" si="162"/>
        <v>-1.668881753193746E-3</v>
      </c>
      <c r="BK177">
        <f t="shared" si="163"/>
        <v>-7.206721439724074</v>
      </c>
      <c r="BL177">
        <f t="shared" si="164"/>
        <v>-0.17226840981560038</v>
      </c>
      <c r="BM177">
        <f t="shared" si="165"/>
        <v>67.619575528893748</v>
      </c>
      <c r="BN177">
        <f t="shared" si="166"/>
        <v>420.47445451722211</v>
      </c>
      <c r="BO177">
        <f t="shared" si="167"/>
        <v>-1.3118185709548257E-3</v>
      </c>
    </row>
    <row r="178" spans="1:67" x14ac:dyDescent="0.25">
      <c r="A178" s="1">
        <v>160</v>
      </c>
      <c r="B178" s="1" t="s">
        <v>254</v>
      </c>
      <c r="C178" s="1" t="s">
        <v>83</v>
      </c>
      <c r="D178" s="1" t="s">
        <v>84</v>
      </c>
      <c r="E178" s="1" t="s">
        <v>85</v>
      </c>
      <c r="F178" s="1" t="s">
        <v>86</v>
      </c>
      <c r="G178" s="1" t="s">
        <v>87</v>
      </c>
      <c r="H178" s="1" t="s">
        <v>88</v>
      </c>
      <c r="I178" s="1">
        <v>936.00002937018871</v>
      </c>
      <c r="J178" s="1">
        <v>0</v>
      </c>
      <c r="K178">
        <f t="shared" si="140"/>
        <v>-0.82254063215330886</v>
      </c>
      <c r="L178">
        <f t="shared" si="141"/>
        <v>-2.5793865035828021E-3</v>
      </c>
      <c r="M178">
        <f t="shared" si="142"/>
        <v>-93.207290369504264</v>
      </c>
      <c r="N178">
        <f t="shared" si="143"/>
        <v>-3.4074434989807452E-2</v>
      </c>
      <c r="O178">
        <f t="shared" si="144"/>
        <v>1.2691025118680357</v>
      </c>
      <c r="P178">
        <f t="shared" si="145"/>
        <v>29.175485610961914</v>
      </c>
      <c r="Q178" s="1">
        <v>6</v>
      </c>
      <c r="R178">
        <f t="shared" si="146"/>
        <v>1.4200000166893005</v>
      </c>
      <c r="S178" s="1">
        <v>1</v>
      </c>
      <c r="T178">
        <f t="shared" si="147"/>
        <v>2.8400000333786011</v>
      </c>
      <c r="U178" s="1">
        <v>29.688024520874023</v>
      </c>
      <c r="V178" s="1">
        <v>29.175485610961914</v>
      </c>
      <c r="W178" s="1">
        <v>30.115507125854492</v>
      </c>
      <c r="X178" s="1">
        <v>418.39559936523438</v>
      </c>
      <c r="Y178" s="1">
        <v>420.0716552734375</v>
      </c>
      <c r="Z178" s="1">
        <v>28.119705200195313</v>
      </c>
      <c r="AA178" s="1">
        <v>28.053375244140625</v>
      </c>
      <c r="AB178" s="1">
        <v>66.919548034667969</v>
      </c>
      <c r="AC178" s="1">
        <v>66.760833740234375</v>
      </c>
      <c r="AD178" s="1">
        <v>299.57986450195313</v>
      </c>
      <c r="AE178" s="1">
        <v>0.14727547764778137</v>
      </c>
      <c r="AF178" s="1">
        <v>6.5545462071895599E-2</v>
      </c>
      <c r="AG178" s="1">
        <v>99.5848388671875</v>
      </c>
      <c r="AH178" s="1">
        <v>9.3456611633300781</v>
      </c>
      <c r="AI178" s="1">
        <v>-1.2207958698272705</v>
      </c>
      <c r="AJ178" s="1">
        <v>3.6394983530044556E-2</v>
      </c>
      <c r="AK178" s="1">
        <v>5.0137229263782501E-3</v>
      </c>
      <c r="AL178" s="1">
        <v>1.4744448475539684E-2</v>
      </c>
      <c r="AM178" s="1">
        <v>5.9036579914391041E-3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89</v>
      </c>
      <c r="AV178">
        <f t="shared" si="148"/>
        <v>0.49929977416992183</v>
      </c>
      <c r="AW178">
        <f t="shared" si="149"/>
        <v>-3.4074434989807452E-5</v>
      </c>
      <c r="AX178">
        <f t="shared" si="150"/>
        <v>302.32548561096189</v>
      </c>
      <c r="AY178">
        <f t="shared" si="151"/>
        <v>302.838024520874</v>
      </c>
      <c r="AZ178">
        <f t="shared" si="152"/>
        <v>2.3564075896946868E-2</v>
      </c>
      <c r="BA178">
        <f t="shared" si="153"/>
        <v>8.6419010025145016E-2</v>
      </c>
      <c r="BB178">
        <f t="shared" si="154"/>
        <v>4.0627933652365265</v>
      </c>
      <c r="BC178">
        <f t="shared" si="155"/>
        <v>40.797308219325622</v>
      </c>
      <c r="BD178">
        <f t="shared" si="156"/>
        <v>12.743932975184997</v>
      </c>
      <c r="BE178">
        <f t="shared" si="157"/>
        <v>29.431755065917969</v>
      </c>
      <c r="BF178">
        <f t="shared" si="158"/>
        <v>4.1233528063455642</v>
      </c>
      <c r="BG178">
        <f t="shared" si="159"/>
        <v>-2.5817313214871167E-3</v>
      </c>
      <c r="BH178">
        <f t="shared" si="160"/>
        <v>2.7936908533684908</v>
      </c>
      <c r="BI178">
        <f t="shared" si="161"/>
        <v>1.3296619529770735</v>
      </c>
      <c r="BJ178">
        <f t="shared" si="162"/>
        <v>-1.6133712447375121E-3</v>
      </c>
      <c r="BK178">
        <f t="shared" si="163"/>
        <v>-9.2820329926942389</v>
      </c>
      <c r="BL178">
        <f t="shared" si="164"/>
        <v>-0.22188426474248252</v>
      </c>
      <c r="BM178">
        <f t="shared" si="165"/>
        <v>67.619710254429393</v>
      </c>
      <c r="BN178">
        <f t="shared" si="166"/>
        <v>420.46265169609808</v>
      </c>
      <c r="BO178">
        <f t="shared" si="167"/>
        <v>-1.3228275803888264E-3</v>
      </c>
    </row>
    <row r="179" spans="1:67" x14ac:dyDescent="0.25">
      <c r="A179" s="1">
        <v>161</v>
      </c>
      <c r="B179" s="1" t="s">
        <v>255</v>
      </c>
      <c r="C179" s="1" t="s">
        <v>83</v>
      </c>
      <c r="D179" s="1" t="s">
        <v>84</v>
      </c>
      <c r="E179" s="1" t="s">
        <v>85</v>
      </c>
      <c r="F179" s="1" t="s">
        <v>86</v>
      </c>
      <c r="G179" s="1" t="s">
        <v>87</v>
      </c>
      <c r="H179" s="1" t="s">
        <v>88</v>
      </c>
      <c r="I179" s="1">
        <v>941.00002925843</v>
      </c>
      <c r="J179" s="1">
        <v>0</v>
      </c>
      <c r="K179">
        <f t="shared" si="140"/>
        <v>-0.81093919259036884</v>
      </c>
      <c r="L179">
        <f t="shared" si="141"/>
        <v>-2.6379967820345292E-3</v>
      </c>
      <c r="M179">
        <f t="shared" si="142"/>
        <v>-75.037495020360581</v>
      </c>
      <c r="N179">
        <f t="shared" si="143"/>
        <v>-3.485461892406623E-2</v>
      </c>
      <c r="O179">
        <f t="shared" si="144"/>
        <v>1.2692988972986781</v>
      </c>
      <c r="P179">
        <f t="shared" si="145"/>
        <v>29.174678802490234</v>
      </c>
      <c r="Q179" s="1">
        <v>6</v>
      </c>
      <c r="R179">
        <f t="shared" si="146"/>
        <v>1.4200000166893005</v>
      </c>
      <c r="S179" s="1">
        <v>1</v>
      </c>
      <c r="T179">
        <f t="shared" si="147"/>
        <v>2.8400000333786011</v>
      </c>
      <c r="U179" s="1">
        <v>29.687496185302734</v>
      </c>
      <c r="V179" s="1">
        <v>29.174678802490234</v>
      </c>
      <c r="W179" s="1">
        <v>30.115682601928711</v>
      </c>
      <c r="X179" s="1">
        <v>418.41348266601563</v>
      </c>
      <c r="Y179" s="1">
        <v>420.06689453125</v>
      </c>
      <c r="Z179" s="1">
        <v>28.117282867431641</v>
      </c>
      <c r="AA179" s="1">
        <v>28.049436569213867</v>
      </c>
      <c r="AB179" s="1">
        <v>66.915008544921875</v>
      </c>
      <c r="AC179" s="1">
        <v>66.75384521484375</v>
      </c>
      <c r="AD179" s="1">
        <v>299.59158325195313</v>
      </c>
      <c r="AE179" s="1">
        <v>0.15405850112438202</v>
      </c>
      <c r="AF179" s="1">
        <v>6.2586754560470581E-2</v>
      </c>
      <c r="AG179" s="1">
        <v>99.585067749023438</v>
      </c>
      <c r="AH179" s="1">
        <v>9.3456611633300781</v>
      </c>
      <c r="AI179" s="1">
        <v>-1.2207958698272705</v>
      </c>
      <c r="AJ179" s="1">
        <v>3.6394983530044556E-2</v>
      </c>
      <c r="AK179" s="1">
        <v>5.0137229263782501E-3</v>
      </c>
      <c r="AL179" s="1">
        <v>1.4744448475539684E-2</v>
      </c>
      <c r="AM179" s="1">
        <v>5.9036579914391041E-3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89</v>
      </c>
      <c r="AV179">
        <f t="shared" si="148"/>
        <v>0.49931930541992181</v>
      </c>
      <c r="AW179">
        <f t="shared" si="149"/>
        <v>-3.4854618924066229E-5</v>
      </c>
      <c r="AX179">
        <f t="shared" si="150"/>
        <v>302.32467880249021</v>
      </c>
      <c r="AY179">
        <f t="shared" si="151"/>
        <v>302.83749618530271</v>
      </c>
      <c r="AZ179">
        <f t="shared" si="152"/>
        <v>2.4649359628944989E-2</v>
      </c>
      <c r="BA179">
        <f t="shared" si="153"/>
        <v>8.6857427426049474E-2</v>
      </c>
      <c r="BB179">
        <f t="shared" si="154"/>
        <v>4.0626039383657764</v>
      </c>
      <c r="BC179">
        <f t="shared" si="155"/>
        <v>40.795312291240727</v>
      </c>
      <c r="BD179">
        <f t="shared" si="156"/>
        <v>12.745875722026859</v>
      </c>
      <c r="BE179">
        <f t="shared" si="157"/>
        <v>29.431087493896484</v>
      </c>
      <c r="BF179">
        <f t="shared" si="158"/>
        <v>4.1231940346881819</v>
      </c>
      <c r="BG179">
        <f t="shared" si="159"/>
        <v>-2.6404494218218622E-3</v>
      </c>
      <c r="BH179">
        <f t="shared" si="160"/>
        <v>2.7933050410670983</v>
      </c>
      <c r="BI179">
        <f t="shared" si="161"/>
        <v>1.3298889936210836</v>
      </c>
      <c r="BJ179">
        <f t="shared" si="162"/>
        <v>-1.6500603588851517E-3</v>
      </c>
      <c r="BK179">
        <f t="shared" si="163"/>
        <v>-7.4726140253196176</v>
      </c>
      <c r="BL179">
        <f t="shared" si="164"/>
        <v>-0.17863225118964551</v>
      </c>
      <c r="BM179">
        <f t="shared" si="165"/>
        <v>67.612620113049687</v>
      </c>
      <c r="BN179">
        <f t="shared" si="166"/>
        <v>420.45237618516904</v>
      </c>
      <c r="BO179">
        <f t="shared" si="167"/>
        <v>-1.3040650182756632E-3</v>
      </c>
    </row>
    <row r="180" spans="1:67" x14ac:dyDescent="0.25">
      <c r="A180" s="1">
        <v>162</v>
      </c>
      <c r="B180" s="1" t="s">
        <v>256</v>
      </c>
      <c r="C180" s="1" t="s">
        <v>83</v>
      </c>
      <c r="D180" s="1" t="s">
        <v>84</v>
      </c>
      <c r="E180" s="1" t="s">
        <v>85</v>
      </c>
      <c r="F180" s="1" t="s">
        <v>86</v>
      </c>
      <c r="G180" s="1" t="s">
        <v>87</v>
      </c>
      <c r="H180" s="1" t="s">
        <v>88</v>
      </c>
      <c r="I180" s="1">
        <v>946.0000291466713</v>
      </c>
      <c r="J180" s="1">
        <v>0</v>
      </c>
      <c r="K180">
        <f t="shared" si="140"/>
        <v>-0.82199200391100846</v>
      </c>
      <c r="L180">
        <f t="shared" si="141"/>
        <v>-2.7253277897862607E-3</v>
      </c>
      <c r="M180">
        <f t="shared" si="142"/>
        <v>-65.841336587517475</v>
      </c>
      <c r="N180">
        <f t="shared" si="143"/>
        <v>-3.6009869770946112E-2</v>
      </c>
      <c r="O180">
        <f t="shared" si="144"/>
        <v>1.2693166528829294</v>
      </c>
      <c r="P180">
        <f t="shared" si="145"/>
        <v>29.173002243041992</v>
      </c>
      <c r="Q180" s="1">
        <v>6</v>
      </c>
      <c r="R180">
        <f t="shared" si="146"/>
        <v>1.4200000166893005</v>
      </c>
      <c r="S180" s="1">
        <v>1</v>
      </c>
      <c r="T180">
        <f t="shared" si="147"/>
        <v>2.8400000333786011</v>
      </c>
      <c r="U180" s="1">
        <v>29.686864852905273</v>
      </c>
      <c r="V180" s="1">
        <v>29.173002243041992</v>
      </c>
      <c r="W180" s="1">
        <v>30.115198135375977</v>
      </c>
      <c r="X180" s="1">
        <v>418.406494140625</v>
      </c>
      <c r="Y180" s="1">
        <v>420.0830078125</v>
      </c>
      <c r="Z180" s="1">
        <v>28.115345001220703</v>
      </c>
      <c r="AA180" s="1">
        <v>28.045249938964844</v>
      </c>
      <c r="AB180" s="1">
        <v>66.912567138671875</v>
      </c>
      <c r="AC180" s="1">
        <v>66.746284484863281</v>
      </c>
      <c r="AD180" s="1">
        <v>299.59283447265625</v>
      </c>
      <c r="AE180" s="1">
        <v>0.18369536101818085</v>
      </c>
      <c r="AF180" s="1">
        <v>8.1290304660797119E-2</v>
      </c>
      <c r="AG180" s="1">
        <v>99.58526611328125</v>
      </c>
      <c r="AH180" s="1">
        <v>9.3456611633300781</v>
      </c>
      <c r="AI180" s="1">
        <v>-1.2207958698272705</v>
      </c>
      <c r="AJ180" s="1">
        <v>3.6394983530044556E-2</v>
      </c>
      <c r="AK180" s="1">
        <v>5.0137229263782501E-3</v>
      </c>
      <c r="AL180" s="1">
        <v>1.4744448475539684E-2</v>
      </c>
      <c r="AM180" s="1">
        <v>5.9036579914391041E-3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89</v>
      </c>
      <c r="AV180">
        <f t="shared" si="148"/>
        <v>0.49932139078776033</v>
      </c>
      <c r="AW180">
        <f t="shared" si="149"/>
        <v>-3.600986977094611E-5</v>
      </c>
      <c r="AX180">
        <f t="shared" si="150"/>
        <v>302.32300224304197</v>
      </c>
      <c r="AY180">
        <f t="shared" si="151"/>
        <v>302.83686485290525</v>
      </c>
      <c r="AZ180">
        <f t="shared" si="152"/>
        <v>2.9391257105963131E-2</v>
      </c>
      <c r="BA180">
        <f t="shared" si="153"/>
        <v>8.7627395971678387E-2</v>
      </c>
      <c r="BB180">
        <f t="shared" si="154"/>
        <v>4.0622103312682283</v>
      </c>
      <c r="BC180">
        <f t="shared" si="155"/>
        <v>40.791278567728497</v>
      </c>
      <c r="BD180">
        <f t="shared" si="156"/>
        <v>12.746028628763654</v>
      </c>
      <c r="BE180">
        <f t="shared" si="157"/>
        <v>29.429933547973633</v>
      </c>
      <c r="BF180">
        <f t="shared" si="158"/>
        <v>4.1229195991062388</v>
      </c>
      <c r="BG180">
        <f t="shared" si="159"/>
        <v>-2.7279455876142787E-3</v>
      </c>
      <c r="BH180">
        <f t="shared" si="160"/>
        <v>2.7928936783852989</v>
      </c>
      <c r="BI180">
        <f t="shared" si="161"/>
        <v>1.3300259207209399</v>
      </c>
      <c r="BJ180">
        <f t="shared" si="162"/>
        <v>-1.704730606073964E-3</v>
      </c>
      <c r="BK180">
        <f t="shared" si="163"/>
        <v>-6.5568270253220486</v>
      </c>
      <c r="BL180">
        <f t="shared" si="164"/>
        <v>-0.15673411055203909</v>
      </c>
      <c r="BM180">
        <f t="shared" si="165"/>
        <v>67.60816974117057</v>
      </c>
      <c r="BN180">
        <f t="shared" si="166"/>
        <v>420.47374344356962</v>
      </c>
      <c r="BO180">
        <f t="shared" si="167"/>
        <v>-1.3216847851466073E-3</v>
      </c>
    </row>
    <row r="181" spans="1:67" x14ac:dyDescent="0.25">
      <c r="A181" s="1">
        <v>163</v>
      </c>
      <c r="B181" s="1" t="s">
        <v>257</v>
      </c>
      <c r="C181" s="1" t="s">
        <v>83</v>
      </c>
      <c r="D181" s="1" t="s">
        <v>84</v>
      </c>
      <c r="E181" s="1" t="s">
        <v>85</v>
      </c>
      <c r="F181" s="1" t="s">
        <v>86</v>
      </c>
      <c r="G181" s="1" t="s">
        <v>87</v>
      </c>
      <c r="H181" s="1" t="s">
        <v>88</v>
      </c>
      <c r="I181" s="1">
        <v>951.50002902373672</v>
      </c>
      <c r="J181" s="1">
        <v>0</v>
      </c>
      <c r="K181">
        <f t="shared" si="140"/>
        <v>-0.81983547811999102</v>
      </c>
      <c r="L181">
        <f t="shared" si="141"/>
        <v>-2.7321795241236312E-3</v>
      </c>
      <c r="M181">
        <f t="shared" si="142"/>
        <v>-63.390240468244286</v>
      </c>
      <c r="N181">
        <f t="shared" si="143"/>
        <v>-3.6097250506817939E-2</v>
      </c>
      <c r="O181">
        <f t="shared" si="144"/>
        <v>1.2692102455960512</v>
      </c>
      <c r="P181">
        <f t="shared" si="145"/>
        <v>29.171470642089844</v>
      </c>
      <c r="Q181" s="1">
        <v>6</v>
      </c>
      <c r="R181">
        <f t="shared" si="146"/>
        <v>1.4200000166893005</v>
      </c>
      <c r="S181" s="1">
        <v>1</v>
      </c>
      <c r="T181">
        <f t="shared" si="147"/>
        <v>2.8400000333786011</v>
      </c>
      <c r="U181" s="1">
        <v>29.686672210693359</v>
      </c>
      <c r="V181" s="1">
        <v>29.171470642089844</v>
      </c>
      <c r="W181" s="1">
        <v>30.11505126953125</v>
      </c>
      <c r="X181" s="1">
        <v>418.41543579101563</v>
      </c>
      <c r="Y181" s="1">
        <v>420.087646484375</v>
      </c>
      <c r="Z181" s="1">
        <v>28.112897872924805</v>
      </c>
      <c r="AA181" s="1">
        <v>28.042634963989258</v>
      </c>
      <c r="AB181" s="1">
        <v>66.907875061035156</v>
      </c>
      <c r="AC181" s="1">
        <v>66.740966796875</v>
      </c>
      <c r="AD181" s="1">
        <v>299.60321044921875</v>
      </c>
      <c r="AE181" s="1">
        <v>0.16283121705055237</v>
      </c>
      <c r="AF181" s="1">
        <v>0.15374065935611725</v>
      </c>
      <c r="AG181" s="1">
        <v>99.585525512695313</v>
      </c>
      <c r="AH181" s="1">
        <v>9.3456611633300781</v>
      </c>
      <c r="AI181" s="1">
        <v>-1.2207958698272705</v>
      </c>
      <c r="AJ181" s="1">
        <v>3.6394983530044556E-2</v>
      </c>
      <c r="AK181" s="1">
        <v>5.0137229263782501E-3</v>
      </c>
      <c r="AL181" s="1">
        <v>1.4744448475539684E-2</v>
      </c>
      <c r="AM181" s="1">
        <v>5.9036579914391041E-3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89</v>
      </c>
      <c r="AV181">
        <f t="shared" si="148"/>
        <v>0.49933868408203114</v>
      </c>
      <c r="AW181">
        <f t="shared" si="149"/>
        <v>-3.6097250506817936E-5</v>
      </c>
      <c r="AX181">
        <f t="shared" si="150"/>
        <v>302.32147064208982</v>
      </c>
      <c r="AY181">
        <f t="shared" si="151"/>
        <v>302.83667221069334</v>
      </c>
      <c r="AZ181">
        <f t="shared" si="152"/>
        <v>2.6052994145758568E-2</v>
      </c>
      <c r="BA181">
        <f t="shared" si="153"/>
        <v>8.7813492703506454E-2</v>
      </c>
      <c r="BB181">
        <f t="shared" si="154"/>
        <v>4.0618507852456052</v>
      </c>
      <c r="BC181">
        <f t="shared" si="155"/>
        <v>40.787561890485726</v>
      </c>
      <c r="BD181">
        <f t="shared" si="156"/>
        <v>12.744926926496468</v>
      </c>
      <c r="BE181">
        <f t="shared" si="157"/>
        <v>29.429071426391602</v>
      </c>
      <c r="BF181">
        <f t="shared" si="158"/>
        <v>4.1227145766343973</v>
      </c>
      <c r="BG181">
        <f t="shared" si="159"/>
        <v>-2.7348105076389516E-3</v>
      </c>
      <c r="BH181">
        <f t="shared" si="160"/>
        <v>2.7926405396495539</v>
      </c>
      <c r="BI181">
        <f t="shared" si="161"/>
        <v>1.3300740369848434</v>
      </c>
      <c r="BJ181">
        <f t="shared" si="162"/>
        <v>-1.7090199949744834E-3</v>
      </c>
      <c r="BK181">
        <f t="shared" si="163"/>
        <v>-6.3127504094062328</v>
      </c>
      <c r="BL181">
        <f t="shared" si="164"/>
        <v>-0.15089765433176588</v>
      </c>
      <c r="BM181">
        <f t="shared" si="165"/>
        <v>67.608046126754516</v>
      </c>
      <c r="BN181">
        <f t="shared" si="166"/>
        <v>420.47735700636582</v>
      </c>
      <c r="BO181">
        <f t="shared" si="167"/>
        <v>-1.3182035583487329E-3</v>
      </c>
    </row>
    <row r="182" spans="1:67" x14ac:dyDescent="0.25">
      <c r="A182" s="1">
        <v>164</v>
      </c>
      <c r="B182" s="1" t="s">
        <v>258</v>
      </c>
      <c r="C182" s="1" t="s">
        <v>83</v>
      </c>
      <c r="D182" s="1" t="s">
        <v>84</v>
      </c>
      <c r="E182" s="1" t="s">
        <v>85</v>
      </c>
      <c r="F182" s="1" t="s">
        <v>86</v>
      </c>
      <c r="G182" s="1" t="s">
        <v>87</v>
      </c>
      <c r="H182" s="1" t="s">
        <v>88</v>
      </c>
      <c r="I182" s="1">
        <v>956.50002891197801</v>
      </c>
      <c r="J182" s="1">
        <v>0</v>
      </c>
      <c r="K182">
        <f t="shared" si="140"/>
        <v>-0.82712672003060517</v>
      </c>
      <c r="L182">
        <f t="shared" si="141"/>
        <v>-2.7082932891274399E-3</v>
      </c>
      <c r="M182">
        <f t="shared" si="142"/>
        <v>-71.834817863029684</v>
      </c>
      <c r="N182">
        <f t="shared" si="143"/>
        <v>-3.5776851558079609E-2</v>
      </c>
      <c r="O182">
        <f t="shared" si="144"/>
        <v>1.2690580344413571</v>
      </c>
      <c r="P182">
        <f t="shared" si="145"/>
        <v>29.169942855834961</v>
      </c>
      <c r="Q182" s="1">
        <v>6</v>
      </c>
      <c r="R182">
        <f t="shared" si="146"/>
        <v>1.4200000166893005</v>
      </c>
      <c r="S182" s="1">
        <v>1</v>
      </c>
      <c r="T182">
        <f t="shared" si="147"/>
        <v>2.8400000333786011</v>
      </c>
      <c r="U182" s="1">
        <v>29.68632698059082</v>
      </c>
      <c r="V182" s="1">
        <v>29.169942855834961</v>
      </c>
      <c r="W182" s="1">
        <v>30.114597320556641</v>
      </c>
      <c r="X182" s="1">
        <v>418.40524291992188</v>
      </c>
      <c r="Y182" s="1">
        <v>420.09182739257813</v>
      </c>
      <c r="Z182" s="1">
        <v>28.110113143920898</v>
      </c>
      <c r="AA182" s="1">
        <v>28.040472030639648</v>
      </c>
      <c r="AB182" s="1">
        <v>66.903289794921875</v>
      </c>
      <c r="AC182" s="1">
        <v>66.736976623535156</v>
      </c>
      <c r="AD182" s="1">
        <v>299.59588623046875</v>
      </c>
      <c r="AE182" s="1">
        <v>0.13850364089012146</v>
      </c>
      <c r="AF182" s="1">
        <v>0.21435546875</v>
      </c>
      <c r="AG182" s="1">
        <v>99.585845947265625</v>
      </c>
      <c r="AH182" s="1">
        <v>9.3456611633300781</v>
      </c>
      <c r="AI182" s="1">
        <v>-1.2207958698272705</v>
      </c>
      <c r="AJ182" s="1">
        <v>3.6394983530044556E-2</v>
      </c>
      <c r="AK182" s="1">
        <v>5.0137229263782501E-3</v>
      </c>
      <c r="AL182" s="1">
        <v>1.4744448475539684E-2</v>
      </c>
      <c r="AM182" s="1">
        <v>5.9036579914391041E-3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89</v>
      </c>
      <c r="AV182">
        <f t="shared" si="148"/>
        <v>0.49932647705078115</v>
      </c>
      <c r="AW182">
        <f t="shared" si="149"/>
        <v>-3.577685155807961E-5</v>
      </c>
      <c r="AX182">
        <f t="shared" si="150"/>
        <v>302.31994285583494</v>
      </c>
      <c r="AY182">
        <f t="shared" si="151"/>
        <v>302.8363269805908</v>
      </c>
      <c r="AZ182">
        <f t="shared" si="152"/>
        <v>2.2160582047091815E-2</v>
      </c>
      <c r="BA182">
        <f t="shared" si="153"/>
        <v>8.7768879156924162E-2</v>
      </c>
      <c r="BB182">
        <f t="shared" si="154"/>
        <v>4.0614921623732476</v>
      </c>
      <c r="BC182">
        <f t="shared" si="155"/>
        <v>40.783829506493895</v>
      </c>
      <c r="BD182">
        <f t="shared" si="156"/>
        <v>12.743357475854246</v>
      </c>
      <c r="BE182">
        <f t="shared" si="157"/>
        <v>29.428134918212891</v>
      </c>
      <c r="BF182">
        <f t="shared" si="158"/>
        <v>4.1224918742419048</v>
      </c>
      <c r="BG182">
        <f t="shared" si="159"/>
        <v>-2.7108784489248256E-3</v>
      </c>
      <c r="BH182">
        <f t="shared" si="160"/>
        <v>2.7924341279318905</v>
      </c>
      <c r="BI182">
        <f t="shared" si="161"/>
        <v>1.3300577463100143</v>
      </c>
      <c r="BJ182">
        <f t="shared" si="162"/>
        <v>-1.6940665803223329E-3</v>
      </c>
      <c r="BK182">
        <f t="shared" si="163"/>
        <v>-7.1537311053575587</v>
      </c>
      <c r="BL182">
        <f t="shared" si="164"/>
        <v>-0.17099789421968367</v>
      </c>
      <c r="BM182">
        <f t="shared" si="165"/>
        <v>67.60944251662697</v>
      </c>
      <c r="BN182">
        <f t="shared" si="166"/>
        <v>420.48500382177446</v>
      </c>
      <c r="BO182">
        <f t="shared" si="167"/>
        <v>-1.3299303405259646E-3</v>
      </c>
    </row>
    <row r="183" spans="1:67" x14ac:dyDescent="0.25">
      <c r="A183" s="1">
        <v>165</v>
      </c>
      <c r="B183" s="1" t="s">
        <v>259</v>
      </c>
      <c r="C183" s="1" t="s">
        <v>83</v>
      </c>
      <c r="D183" s="1" t="s">
        <v>84</v>
      </c>
      <c r="E183" s="1" t="s">
        <v>85</v>
      </c>
      <c r="F183" s="1" t="s">
        <v>86</v>
      </c>
      <c r="G183" s="1" t="s">
        <v>87</v>
      </c>
      <c r="H183" s="1" t="s">
        <v>88</v>
      </c>
      <c r="I183" s="1">
        <v>961.5000288002193</v>
      </c>
      <c r="J183" s="1">
        <v>0</v>
      </c>
      <c r="K183">
        <f t="shared" si="140"/>
        <v>-0.82650920970912067</v>
      </c>
      <c r="L183">
        <f t="shared" si="141"/>
        <v>-2.6924282596431049E-3</v>
      </c>
      <c r="M183">
        <f t="shared" si="142"/>
        <v>-74.326044419052465</v>
      </c>
      <c r="N183">
        <f t="shared" si="143"/>
        <v>-3.5573510293982161E-2</v>
      </c>
      <c r="O183">
        <f t="shared" si="144"/>
        <v>1.2692949049503568</v>
      </c>
      <c r="P183">
        <f t="shared" si="145"/>
        <v>29.170036315917969</v>
      </c>
      <c r="Q183" s="1">
        <v>6</v>
      </c>
      <c r="R183">
        <f t="shared" si="146"/>
        <v>1.4200000166893005</v>
      </c>
      <c r="S183" s="1">
        <v>1</v>
      </c>
      <c r="T183">
        <f t="shared" si="147"/>
        <v>2.8400000333786011</v>
      </c>
      <c r="U183" s="1">
        <v>29.686223983764648</v>
      </c>
      <c r="V183" s="1">
        <v>29.170036315917969</v>
      </c>
      <c r="W183" s="1">
        <v>30.114784240722656</v>
      </c>
      <c r="X183" s="1">
        <v>418.40243530273438</v>
      </c>
      <c r="Y183" s="1">
        <v>420.08758544921875</v>
      </c>
      <c r="Z183" s="1">
        <v>28.107431411743164</v>
      </c>
      <c r="AA183" s="1">
        <v>28.038187026977539</v>
      </c>
      <c r="AB183" s="1">
        <v>66.896896362304688</v>
      </c>
      <c r="AC183" s="1">
        <v>66.732276916503906</v>
      </c>
      <c r="AD183" s="1">
        <v>299.60055541992188</v>
      </c>
      <c r="AE183" s="1">
        <v>0.11852720379829407</v>
      </c>
      <c r="AF183" s="1">
        <v>0.20114098489284515</v>
      </c>
      <c r="AG183" s="1">
        <v>99.586296081542969</v>
      </c>
      <c r="AH183" s="1">
        <v>9.3456611633300781</v>
      </c>
      <c r="AI183" s="1">
        <v>-1.2207958698272705</v>
      </c>
      <c r="AJ183" s="1">
        <v>3.6394983530044556E-2</v>
      </c>
      <c r="AK183" s="1">
        <v>5.0137229263782501E-3</v>
      </c>
      <c r="AL183" s="1">
        <v>1.4744448475539684E-2</v>
      </c>
      <c r="AM183" s="1">
        <v>5.9036579914391041E-3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89</v>
      </c>
      <c r="AV183">
        <f t="shared" si="148"/>
        <v>0.49933425903320311</v>
      </c>
      <c r="AW183">
        <f t="shared" si="149"/>
        <v>-3.5573510293982159E-5</v>
      </c>
      <c r="AX183">
        <f t="shared" si="150"/>
        <v>302.32003631591795</v>
      </c>
      <c r="AY183">
        <f t="shared" si="151"/>
        <v>302.83622398376463</v>
      </c>
      <c r="AZ183">
        <f t="shared" si="152"/>
        <v>1.8964352183840738E-2</v>
      </c>
      <c r="BA183">
        <f t="shared" si="153"/>
        <v>8.7604853441964906E-2</v>
      </c>
      <c r="BB183">
        <f t="shared" si="154"/>
        <v>4.061514099808619</v>
      </c>
      <c r="BC183">
        <f t="shared" si="155"/>
        <v>40.783865447540911</v>
      </c>
      <c r="BD183">
        <f t="shared" si="156"/>
        <v>12.745678420563372</v>
      </c>
      <c r="BE183">
        <f t="shared" si="157"/>
        <v>29.428130149841309</v>
      </c>
      <c r="BF183">
        <f t="shared" si="158"/>
        <v>4.1224907403461719</v>
      </c>
      <c r="BG183">
        <f t="shared" si="159"/>
        <v>-2.694983206424429E-3</v>
      </c>
      <c r="BH183">
        <f t="shared" si="160"/>
        <v>2.7922191948582622</v>
      </c>
      <c r="BI183">
        <f t="shared" si="161"/>
        <v>1.3302715454879097</v>
      </c>
      <c r="BJ183">
        <f t="shared" si="162"/>
        <v>-1.6841347715282841E-3</v>
      </c>
      <c r="BK183">
        <f t="shared" si="163"/>
        <v>-7.4018554660856735</v>
      </c>
      <c r="BL183">
        <f t="shared" si="164"/>
        <v>-0.17692987603899851</v>
      </c>
      <c r="BM183">
        <f t="shared" si="165"/>
        <v>67.603790657645504</v>
      </c>
      <c r="BN183">
        <f t="shared" si="166"/>
        <v>420.48046834358263</v>
      </c>
      <c r="BO183">
        <f t="shared" si="167"/>
        <v>-1.328840690505861E-3</v>
      </c>
    </row>
    <row r="184" spans="1:67" x14ac:dyDescent="0.25">
      <c r="A184" s="1">
        <v>166</v>
      </c>
      <c r="B184" s="1" t="s">
        <v>260</v>
      </c>
      <c r="C184" s="1" t="s">
        <v>83</v>
      </c>
      <c r="D184" s="1" t="s">
        <v>84</v>
      </c>
      <c r="E184" s="1" t="s">
        <v>85</v>
      </c>
      <c r="F184" s="1" t="s">
        <v>86</v>
      </c>
      <c r="G184" s="1" t="s">
        <v>87</v>
      </c>
      <c r="H184" s="1" t="s">
        <v>88</v>
      </c>
      <c r="I184" s="1">
        <v>967.00002867728472</v>
      </c>
      <c r="J184" s="1">
        <v>0</v>
      </c>
      <c r="K184">
        <f t="shared" si="140"/>
        <v>-0.8358273656663664</v>
      </c>
      <c r="L184">
        <f t="shared" si="141"/>
        <v>-2.704306276879247E-3</v>
      </c>
      <c r="M184">
        <f t="shared" si="142"/>
        <v>-77.641231491256832</v>
      </c>
      <c r="N184">
        <f t="shared" si="143"/>
        <v>-3.5753047948681081E-2</v>
      </c>
      <c r="O184">
        <f t="shared" si="144"/>
        <v>1.2700999752148578</v>
      </c>
      <c r="P184">
        <f t="shared" si="145"/>
        <v>29.172344207763672</v>
      </c>
      <c r="Q184" s="1">
        <v>6</v>
      </c>
      <c r="R184">
        <f t="shared" si="146"/>
        <v>1.4200000166893005</v>
      </c>
      <c r="S184" s="1">
        <v>1</v>
      </c>
      <c r="T184">
        <f t="shared" si="147"/>
        <v>2.8400000333786011</v>
      </c>
      <c r="U184" s="1">
        <v>29.685813903808594</v>
      </c>
      <c r="V184" s="1">
        <v>29.172344207763672</v>
      </c>
      <c r="W184" s="1">
        <v>30.115497589111328</v>
      </c>
      <c r="X184" s="1">
        <v>418.38693237304688</v>
      </c>
      <c r="Y184" s="1">
        <v>420.09097290039063</v>
      </c>
      <c r="Z184" s="1">
        <v>28.104940414428711</v>
      </c>
      <c r="AA184" s="1">
        <v>28.035343170166016</v>
      </c>
      <c r="AB184" s="1">
        <v>66.893486022949219</v>
      </c>
      <c r="AC184" s="1">
        <v>66.727775573730469</v>
      </c>
      <c r="AD184" s="1">
        <v>299.58685302734375</v>
      </c>
      <c r="AE184" s="1">
        <v>0.10966124385595322</v>
      </c>
      <c r="AF184" s="1">
        <v>0.1485784649848938</v>
      </c>
      <c r="AG184" s="1">
        <v>99.587005615234375</v>
      </c>
      <c r="AH184" s="1">
        <v>9.3456611633300781</v>
      </c>
      <c r="AI184" s="1">
        <v>-1.2207958698272705</v>
      </c>
      <c r="AJ184" s="1">
        <v>3.6394983530044556E-2</v>
      </c>
      <c r="AK184" s="1">
        <v>5.0137229263782501E-3</v>
      </c>
      <c r="AL184" s="1">
        <v>1.4744448475539684E-2</v>
      </c>
      <c r="AM184" s="1">
        <v>5.9036579914391041E-3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89</v>
      </c>
      <c r="AV184">
        <f t="shared" si="148"/>
        <v>0.49931142171223958</v>
      </c>
      <c r="AW184">
        <f t="shared" si="149"/>
        <v>-3.5753047948681078E-5</v>
      </c>
      <c r="AX184">
        <f t="shared" si="150"/>
        <v>302.32234420776365</v>
      </c>
      <c r="AY184">
        <f t="shared" si="151"/>
        <v>302.83581390380857</v>
      </c>
      <c r="AZ184">
        <f t="shared" si="152"/>
        <v>1.7545798624773346E-2</v>
      </c>
      <c r="BA184">
        <f t="shared" si="153"/>
        <v>8.731192922294051E-2</v>
      </c>
      <c r="BB184">
        <f t="shared" si="154"/>
        <v>4.0620558529272035</v>
      </c>
      <c r="BC184">
        <f t="shared" si="155"/>
        <v>40.789014870287538</v>
      </c>
      <c r="BD184">
        <f t="shared" si="156"/>
        <v>12.753671700121522</v>
      </c>
      <c r="BE184">
        <f t="shared" si="157"/>
        <v>29.429079055786133</v>
      </c>
      <c r="BF184">
        <f t="shared" si="158"/>
        <v>4.1227163909535749</v>
      </c>
      <c r="BG184">
        <f t="shared" si="159"/>
        <v>-2.7068838271745201E-3</v>
      </c>
      <c r="BH184">
        <f t="shared" si="160"/>
        <v>2.7919558777123457</v>
      </c>
      <c r="BI184">
        <f t="shared" si="161"/>
        <v>1.3307605132412292</v>
      </c>
      <c r="BJ184">
        <f t="shared" si="162"/>
        <v>-1.6915706262321216E-3</v>
      </c>
      <c r="BK184">
        <f t="shared" si="163"/>
        <v>-7.7320577564935071</v>
      </c>
      <c r="BL184">
        <f t="shared" si="164"/>
        <v>-0.18482004256174922</v>
      </c>
      <c r="BM184">
        <f t="shared" si="165"/>
        <v>67.587391861685717</v>
      </c>
      <c r="BN184">
        <f t="shared" si="166"/>
        <v>420.488285199823</v>
      </c>
      <c r="BO184">
        <f t="shared" si="167"/>
        <v>-1.3434712376152772E-3</v>
      </c>
    </row>
    <row r="185" spans="1:67" x14ac:dyDescent="0.25">
      <c r="A185" s="1">
        <v>167</v>
      </c>
      <c r="B185" s="1" t="s">
        <v>261</v>
      </c>
      <c r="C185" s="1" t="s">
        <v>83</v>
      </c>
      <c r="D185" s="1" t="s">
        <v>84</v>
      </c>
      <c r="E185" s="1" t="s">
        <v>85</v>
      </c>
      <c r="F185" s="1" t="s">
        <v>86</v>
      </c>
      <c r="G185" s="1" t="s">
        <v>87</v>
      </c>
      <c r="H185" s="1" t="s">
        <v>88</v>
      </c>
      <c r="I185" s="1">
        <v>972.00002856552601</v>
      </c>
      <c r="J185" s="1">
        <v>0</v>
      </c>
      <c r="K185">
        <f t="shared" si="140"/>
        <v>-0.85171360950298036</v>
      </c>
      <c r="L185">
        <f t="shared" si="141"/>
        <v>-2.6845358657662773E-3</v>
      </c>
      <c r="M185">
        <f t="shared" si="142"/>
        <v>-90.601948032555001</v>
      </c>
      <c r="N185">
        <f t="shared" si="143"/>
        <v>-3.5509485272214085E-2</v>
      </c>
      <c r="O185">
        <f t="shared" si="144"/>
        <v>1.2707514702746425</v>
      </c>
      <c r="P185">
        <f t="shared" si="145"/>
        <v>29.173770904541016</v>
      </c>
      <c r="Q185" s="1">
        <v>6</v>
      </c>
      <c r="R185">
        <f t="shared" si="146"/>
        <v>1.4200000166893005</v>
      </c>
      <c r="S185" s="1">
        <v>1</v>
      </c>
      <c r="T185">
        <f t="shared" si="147"/>
        <v>2.8400000333786011</v>
      </c>
      <c r="U185" s="1">
        <v>29.685516357421875</v>
      </c>
      <c r="V185" s="1">
        <v>29.173770904541016</v>
      </c>
      <c r="W185" s="1">
        <v>30.115324020385742</v>
      </c>
      <c r="X185" s="1">
        <v>418.36203002929688</v>
      </c>
      <c r="Y185" s="1">
        <v>420.09765625</v>
      </c>
      <c r="Z185" s="1">
        <v>28.101177215576172</v>
      </c>
      <c r="AA185" s="1">
        <v>28.032054901123047</v>
      </c>
      <c r="AB185" s="1">
        <v>66.885833740234375</v>
      </c>
      <c r="AC185" s="1">
        <v>66.721336364746094</v>
      </c>
      <c r="AD185" s="1">
        <v>299.59136962890625</v>
      </c>
      <c r="AE185" s="1">
        <v>0.11817584186792374</v>
      </c>
      <c r="AF185" s="1">
        <v>9.2894308269023895E-2</v>
      </c>
      <c r="AG185" s="1">
        <v>99.587394714355469</v>
      </c>
      <c r="AH185" s="1">
        <v>9.3456611633300781</v>
      </c>
      <c r="AI185" s="1">
        <v>-1.2207958698272705</v>
      </c>
      <c r="AJ185" s="1">
        <v>3.6394983530044556E-2</v>
      </c>
      <c r="AK185" s="1">
        <v>5.0137229263782501E-3</v>
      </c>
      <c r="AL185" s="1">
        <v>1.4744448475539684E-2</v>
      </c>
      <c r="AM185" s="1">
        <v>5.9036579914391041E-3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89</v>
      </c>
      <c r="AV185">
        <f t="shared" si="148"/>
        <v>0.49931894938151034</v>
      </c>
      <c r="AW185">
        <f t="shared" si="149"/>
        <v>-3.5509485272214084E-5</v>
      </c>
      <c r="AX185">
        <f t="shared" si="150"/>
        <v>302.32377090454099</v>
      </c>
      <c r="AY185">
        <f t="shared" si="151"/>
        <v>302.83551635742185</v>
      </c>
      <c r="AZ185">
        <f t="shared" si="152"/>
        <v>1.8908134276238053E-2</v>
      </c>
      <c r="BA185">
        <f t="shared" si="153"/>
        <v>8.6973451926886394E-2</v>
      </c>
      <c r="BB185">
        <f t="shared" si="154"/>
        <v>4.0623907863672661</v>
      </c>
      <c r="BC185">
        <f t="shared" si="155"/>
        <v>40.79221871421921</v>
      </c>
      <c r="BD185">
        <f t="shared" si="156"/>
        <v>12.760163813096163</v>
      </c>
      <c r="BE185">
        <f t="shared" si="157"/>
        <v>29.429643630981445</v>
      </c>
      <c r="BF185">
        <f t="shared" si="158"/>
        <v>4.1228506525043347</v>
      </c>
      <c r="BG185">
        <f t="shared" si="159"/>
        <v>-2.6870758486553506E-3</v>
      </c>
      <c r="BH185">
        <f t="shared" si="160"/>
        <v>2.7916393160926236</v>
      </c>
      <c r="BI185">
        <f t="shared" si="161"/>
        <v>1.3312113364117111</v>
      </c>
      <c r="BJ185">
        <f t="shared" si="162"/>
        <v>-1.6791940189709218E-3</v>
      </c>
      <c r="BK185">
        <f t="shared" si="163"/>
        <v>-9.0228119606075765</v>
      </c>
      <c r="BL185">
        <f t="shared" si="164"/>
        <v>-0.21566877768686671</v>
      </c>
      <c r="BM185">
        <f t="shared" si="165"/>
        <v>67.573666954729063</v>
      </c>
      <c r="BN185">
        <f t="shared" si="166"/>
        <v>420.50252010891381</v>
      </c>
      <c r="BO185">
        <f t="shared" si="167"/>
        <v>-1.3686817328575755E-3</v>
      </c>
    </row>
    <row r="186" spans="1:67" x14ac:dyDescent="0.25">
      <c r="A186" s="1">
        <v>168</v>
      </c>
      <c r="B186" s="1" t="s">
        <v>262</v>
      </c>
      <c r="C186" s="1" t="s">
        <v>83</v>
      </c>
      <c r="D186" s="1" t="s">
        <v>84</v>
      </c>
      <c r="E186" s="1" t="s">
        <v>85</v>
      </c>
      <c r="F186" s="1" t="s">
        <v>86</v>
      </c>
      <c r="G186" s="1" t="s">
        <v>87</v>
      </c>
      <c r="H186" s="1" t="s">
        <v>88</v>
      </c>
      <c r="I186" s="1">
        <v>977.0000284537673</v>
      </c>
      <c r="J186" s="1">
        <v>0</v>
      </c>
      <c r="K186">
        <f t="shared" si="140"/>
        <v>-0.8500195848291866</v>
      </c>
      <c r="L186">
        <f t="shared" si="141"/>
        <v>-2.678145332019152E-3</v>
      </c>
      <c r="M186">
        <f t="shared" si="142"/>
        <v>-90.796911155830713</v>
      </c>
      <c r="N186">
        <f t="shared" si="143"/>
        <v>-3.5438377522536445E-2</v>
      </c>
      <c r="O186">
        <f t="shared" si="144"/>
        <v>1.271240834672823</v>
      </c>
      <c r="P186">
        <f t="shared" si="145"/>
        <v>29.174400329589844</v>
      </c>
      <c r="Q186" s="1">
        <v>6</v>
      </c>
      <c r="R186">
        <f t="shared" si="146"/>
        <v>1.4200000166893005</v>
      </c>
      <c r="S186" s="1">
        <v>1</v>
      </c>
      <c r="T186">
        <f t="shared" si="147"/>
        <v>2.8400000333786011</v>
      </c>
      <c r="U186" s="1">
        <v>29.684789657592773</v>
      </c>
      <c r="V186" s="1">
        <v>29.174400329589844</v>
      </c>
      <c r="W186" s="1">
        <v>30.115320205688477</v>
      </c>
      <c r="X186" s="1">
        <v>418.36990356445313</v>
      </c>
      <c r="Y186" s="1">
        <v>420.10205078125</v>
      </c>
      <c r="Z186" s="1">
        <v>28.097528457641602</v>
      </c>
      <c r="AA186" s="1">
        <v>28.028545379638672</v>
      </c>
      <c r="AB186" s="1">
        <v>66.880500793457031</v>
      </c>
      <c r="AC186" s="1">
        <v>66.716453552246094</v>
      </c>
      <c r="AD186" s="1">
        <v>299.59600830078125</v>
      </c>
      <c r="AE186" s="1">
        <v>0.12741515040397644</v>
      </c>
      <c r="AF186" s="1">
        <v>0.15255439281463623</v>
      </c>
      <c r="AG186" s="1">
        <v>99.587677001953125</v>
      </c>
      <c r="AH186" s="1">
        <v>9.3456611633300781</v>
      </c>
      <c r="AI186" s="1">
        <v>-1.2207958698272705</v>
      </c>
      <c r="AJ186" s="1">
        <v>3.6394983530044556E-2</v>
      </c>
      <c r="AK186" s="1">
        <v>5.0137229263782501E-3</v>
      </c>
      <c r="AL186" s="1">
        <v>1.4744448475539684E-2</v>
      </c>
      <c r="AM186" s="1">
        <v>5.9036579914391041E-3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89</v>
      </c>
      <c r="AV186">
        <f t="shared" si="148"/>
        <v>0.49932668050130202</v>
      </c>
      <c r="AW186">
        <f t="shared" si="149"/>
        <v>-3.5438377522536448E-5</v>
      </c>
      <c r="AX186">
        <f t="shared" si="150"/>
        <v>302.32440032958982</v>
      </c>
      <c r="AY186">
        <f t="shared" si="151"/>
        <v>302.83478965759275</v>
      </c>
      <c r="AZ186">
        <f t="shared" si="152"/>
        <v>2.0386423608964144E-2</v>
      </c>
      <c r="BA186">
        <f t="shared" si="153"/>
        <v>8.6771605392664389E-2</v>
      </c>
      <c r="BB186">
        <f t="shared" si="154"/>
        <v>4.0625385587748646</v>
      </c>
      <c r="BC186">
        <f t="shared" si="155"/>
        <v>40.793586928382609</v>
      </c>
      <c r="BD186">
        <f t="shared" si="156"/>
        <v>12.765041548743937</v>
      </c>
      <c r="BE186">
        <f t="shared" si="157"/>
        <v>29.429594993591309</v>
      </c>
      <c r="BF186">
        <f t="shared" si="158"/>
        <v>4.1228390859031299</v>
      </c>
      <c r="BG186">
        <f t="shared" si="159"/>
        <v>-2.6806732307569133E-3</v>
      </c>
      <c r="BH186">
        <f t="shared" si="160"/>
        <v>2.7912977241020416</v>
      </c>
      <c r="BI186">
        <f t="shared" si="161"/>
        <v>1.3315413618010883</v>
      </c>
      <c r="BJ186">
        <f t="shared" si="162"/>
        <v>-1.6751934697876076E-3</v>
      </c>
      <c r="BK186">
        <f t="shared" si="163"/>
        <v>-9.0422534609619039</v>
      </c>
      <c r="BL186">
        <f t="shared" si="164"/>
        <v>-0.21613060680608123</v>
      </c>
      <c r="BM186">
        <f t="shared" si="165"/>
        <v>67.562468594145997</v>
      </c>
      <c r="BN186">
        <f t="shared" si="166"/>
        <v>420.50610938196564</v>
      </c>
      <c r="BO186">
        <f t="shared" si="167"/>
        <v>-1.3657214538175728E-3</v>
      </c>
    </row>
    <row r="187" spans="1:67" x14ac:dyDescent="0.25">
      <c r="A187" s="1">
        <v>169</v>
      </c>
      <c r="B187" s="1" t="s">
        <v>263</v>
      </c>
      <c r="C187" s="1" t="s">
        <v>83</v>
      </c>
      <c r="D187" s="1" t="s">
        <v>84</v>
      </c>
      <c r="E187" s="1" t="s">
        <v>85</v>
      </c>
      <c r="F187" s="1" t="s">
        <v>86</v>
      </c>
      <c r="G187" s="1" t="s">
        <v>87</v>
      </c>
      <c r="H187" s="1" t="s">
        <v>88</v>
      </c>
      <c r="I187" s="1">
        <v>982.50002833083272</v>
      </c>
      <c r="J187" s="1">
        <v>0</v>
      </c>
      <c r="K187">
        <f t="shared" si="140"/>
        <v>-0.85042380578577714</v>
      </c>
      <c r="L187">
        <f t="shared" si="141"/>
        <v>-2.7629456309458083E-3</v>
      </c>
      <c r="M187">
        <f t="shared" si="142"/>
        <v>-75.600695495017206</v>
      </c>
      <c r="N187">
        <f t="shared" si="143"/>
        <v>-3.6564118095931235E-2</v>
      </c>
      <c r="O187">
        <f t="shared" si="144"/>
        <v>1.2713345524286455</v>
      </c>
      <c r="P187">
        <f t="shared" si="145"/>
        <v>29.173177719116211</v>
      </c>
      <c r="Q187" s="1">
        <v>6</v>
      </c>
      <c r="R187">
        <f t="shared" si="146"/>
        <v>1.4200000166893005</v>
      </c>
      <c r="S187" s="1">
        <v>1</v>
      </c>
      <c r="T187">
        <f t="shared" si="147"/>
        <v>2.8400000333786011</v>
      </c>
      <c r="U187" s="1">
        <v>29.68449592590332</v>
      </c>
      <c r="V187" s="1">
        <v>29.173177719116211</v>
      </c>
      <c r="W187" s="1">
        <v>30.115201950073242</v>
      </c>
      <c r="X187" s="1">
        <v>418.3731689453125</v>
      </c>
      <c r="Y187" s="1">
        <v>420.10702514648438</v>
      </c>
      <c r="Z187" s="1">
        <v>28.095869064331055</v>
      </c>
      <c r="AA187" s="1">
        <v>28.024696350097656</v>
      </c>
      <c r="AB187" s="1">
        <v>66.876800537109375</v>
      </c>
      <c r="AC187" s="1">
        <v>66.708236694335938</v>
      </c>
      <c r="AD187" s="1">
        <v>299.60430908203125</v>
      </c>
      <c r="AE187" s="1">
        <v>0.14811535179615021</v>
      </c>
      <c r="AF187" s="1">
        <v>0.16244757175445557</v>
      </c>
      <c r="AG187" s="1">
        <v>99.5877685546875</v>
      </c>
      <c r="AH187" s="1">
        <v>9.3456611633300781</v>
      </c>
      <c r="AI187" s="1">
        <v>-1.2207958698272705</v>
      </c>
      <c r="AJ187" s="1">
        <v>3.6394983530044556E-2</v>
      </c>
      <c r="AK187" s="1">
        <v>5.0137229263782501E-3</v>
      </c>
      <c r="AL187" s="1">
        <v>1.4744448475539684E-2</v>
      </c>
      <c r="AM187" s="1">
        <v>5.9036579914391041E-3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89</v>
      </c>
      <c r="AV187">
        <f t="shared" si="148"/>
        <v>0.49934051513671873</v>
      </c>
      <c r="AW187">
        <f t="shared" si="149"/>
        <v>-3.6564118095931232E-5</v>
      </c>
      <c r="AX187">
        <f t="shared" si="150"/>
        <v>302.32317771911619</v>
      </c>
      <c r="AY187">
        <f t="shared" si="151"/>
        <v>302.8344959259033</v>
      </c>
      <c r="AZ187">
        <f t="shared" si="152"/>
        <v>2.3698455757682257E-2</v>
      </c>
      <c r="BA187">
        <f t="shared" si="153"/>
        <v>8.7495217929874816E-2</v>
      </c>
      <c r="BB187">
        <f t="shared" si="154"/>
        <v>4.0622515263575663</v>
      </c>
      <c r="BC187">
        <f t="shared" si="155"/>
        <v>40.790667220611802</v>
      </c>
      <c r="BD187">
        <f t="shared" si="156"/>
        <v>12.765970870514145</v>
      </c>
      <c r="BE187">
        <f t="shared" si="157"/>
        <v>29.428836822509766</v>
      </c>
      <c r="BF187">
        <f t="shared" si="158"/>
        <v>4.1226587866594571</v>
      </c>
      <c r="BG187">
        <f t="shared" si="159"/>
        <v>-2.7656362303999493E-3</v>
      </c>
      <c r="BH187">
        <f t="shared" si="160"/>
        <v>2.7909169739289208</v>
      </c>
      <c r="BI187">
        <f t="shared" si="161"/>
        <v>1.3317418127305363</v>
      </c>
      <c r="BJ187">
        <f t="shared" si="162"/>
        <v>-1.7282807089188934E-3</v>
      </c>
      <c r="BK187">
        <f t="shared" si="163"/>
        <v>-7.528904565531179</v>
      </c>
      <c r="BL187">
        <f t="shared" si="164"/>
        <v>-0.17995579928390032</v>
      </c>
      <c r="BM187">
        <f t="shared" si="165"/>
        <v>67.556929164907615</v>
      </c>
      <c r="BN187">
        <f t="shared" si="166"/>
        <v>420.5112758944835</v>
      </c>
      <c r="BO187">
        <f t="shared" si="167"/>
        <v>-1.3662420986313101E-3</v>
      </c>
    </row>
    <row r="188" spans="1:67" x14ac:dyDescent="0.25">
      <c r="A188" s="1">
        <v>170</v>
      </c>
      <c r="B188" s="1" t="s">
        <v>264</v>
      </c>
      <c r="C188" s="1" t="s">
        <v>83</v>
      </c>
      <c r="D188" s="1" t="s">
        <v>84</v>
      </c>
      <c r="E188" s="1" t="s">
        <v>85</v>
      </c>
      <c r="F188" s="1" t="s">
        <v>86</v>
      </c>
      <c r="G188" s="1" t="s">
        <v>87</v>
      </c>
      <c r="H188" s="1" t="s">
        <v>88</v>
      </c>
      <c r="I188" s="1">
        <v>987.50002821907401</v>
      </c>
      <c r="J188" s="1">
        <v>0</v>
      </c>
      <c r="K188">
        <f t="shared" si="140"/>
        <v>-0.83639840087595252</v>
      </c>
      <c r="L188">
        <f t="shared" si="141"/>
        <v>-2.8297496957853268E-3</v>
      </c>
      <c r="M188">
        <f t="shared" si="142"/>
        <v>-56.261088318644951</v>
      </c>
      <c r="N188">
        <f t="shared" si="143"/>
        <v>-3.7440872626368811E-2</v>
      </c>
      <c r="O188">
        <f t="shared" si="144"/>
        <v>1.2710656583713367</v>
      </c>
      <c r="P188">
        <f t="shared" si="145"/>
        <v>29.171161651611328</v>
      </c>
      <c r="Q188" s="1">
        <v>6</v>
      </c>
      <c r="R188">
        <f t="shared" si="146"/>
        <v>1.4200000166893005</v>
      </c>
      <c r="S188" s="1">
        <v>1</v>
      </c>
      <c r="T188">
        <f t="shared" si="147"/>
        <v>2.8400000333786011</v>
      </c>
      <c r="U188" s="1">
        <v>29.684059143066406</v>
      </c>
      <c r="V188" s="1">
        <v>29.171161651611328</v>
      </c>
      <c r="W188" s="1">
        <v>30.115840911865234</v>
      </c>
      <c r="X188" s="1">
        <v>418.39410400390625</v>
      </c>
      <c r="Y188" s="1">
        <v>420.10061645507813</v>
      </c>
      <c r="Z188" s="1">
        <v>28.095420837402344</v>
      </c>
      <c r="AA188" s="1">
        <v>28.022541046142578</v>
      </c>
      <c r="AB188" s="1">
        <v>66.87725830078125</v>
      </c>
      <c r="AC188" s="1">
        <v>66.704887390136719</v>
      </c>
      <c r="AD188" s="1">
        <v>299.60308837890625</v>
      </c>
      <c r="AE188" s="1">
        <v>0.19111147522926331</v>
      </c>
      <c r="AF188" s="1">
        <v>0.20491883158683777</v>
      </c>
      <c r="AG188" s="1">
        <v>99.588134765625</v>
      </c>
      <c r="AH188" s="1">
        <v>9.3456611633300781</v>
      </c>
      <c r="AI188" s="1">
        <v>-1.2207958698272705</v>
      </c>
      <c r="AJ188" s="1">
        <v>3.6394983530044556E-2</v>
      </c>
      <c r="AK188" s="1">
        <v>5.0137229263782501E-3</v>
      </c>
      <c r="AL188" s="1">
        <v>1.4744448475539684E-2</v>
      </c>
      <c r="AM188" s="1">
        <v>5.9036579914391041E-3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89</v>
      </c>
      <c r="AV188">
        <f t="shared" si="148"/>
        <v>0.49933848063151037</v>
      </c>
      <c r="AW188">
        <f t="shared" si="149"/>
        <v>-3.7440872626368809E-5</v>
      </c>
      <c r="AX188">
        <f t="shared" si="150"/>
        <v>302.32116165161131</v>
      </c>
      <c r="AY188">
        <f t="shared" si="151"/>
        <v>302.83405914306638</v>
      </c>
      <c r="AZ188">
        <f t="shared" si="152"/>
        <v>3.0577835353214233E-2</v>
      </c>
      <c r="BA188">
        <f t="shared" si="153"/>
        <v>8.8222573429690476E-2</v>
      </c>
      <c r="BB188">
        <f t="shared" si="154"/>
        <v>4.0617782525498418</v>
      </c>
      <c r="BC188">
        <f t="shared" si="155"/>
        <v>40.785764911743811</v>
      </c>
      <c r="BD188">
        <f t="shared" si="156"/>
        <v>12.763223865601233</v>
      </c>
      <c r="BE188">
        <f t="shared" si="157"/>
        <v>29.427610397338867</v>
      </c>
      <c r="BF188">
        <f t="shared" si="158"/>
        <v>4.1223671473412242</v>
      </c>
      <c r="BG188">
        <f t="shared" si="159"/>
        <v>-2.832572044301681E-3</v>
      </c>
      <c r="BH188">
        <f t="shared" si="160"/>
        <v>2.7907125941785051</v>
      </c>
      <c r="BI188">
        <f t="shared" si="161"/>
        <v>1.3316545531627191</v>
      </c>
      <c r="BJ188">
        <f t="shared" si="162"/>
        <v>-1.7701037407933187E-3</v>
      </c>
      <c r="BK188">
        <f t="shared" si="163"/>
        <v>-5.6029368455379434</v>
      </c>
      <c r="BL188">
        <f t="shared" si="164"/>
        <v>-0.13392288921970916</v>
      </c>
      <c r="BM188">
        <f t="shared" si="165"/>
        <v>67.559366340900823</v>
      </c>
      <c r="BN188">
        <f t="shared" si="166"/>
        <v>420.49820019730055</v>
      </c>
      <c r="BO188">
        <f t="shared" si="167"/>
        <v>-1.3437999483757327E-3</v>
      </c>
    </row>
    <row r="189" spans="1:67" x14ac:dyDescent="0.25">
      <c r="A189" s="1">
        <v>171</v>
      </c>
      <c r="B189" s="1" t="s">
        <v>265</v>
      </c>
      <c r="C189" s="1" t="s">
        <v>83</v>
      </c>
      <c r="D189" s="1" t="s">
        <v>84</v>
      </c>
      <c r="E189" s="1" t="s">
        <v>85</v>
      </c>
      <c r="F189" s="1" t="s">
        <v>86</v>
      </c>
      <c r="G189" s="1" t="s">
        <v>87</v>
      </c>
      <c r="H189" s="1" t="s">
        <v>88</v>
      </c>
      <c r="I189" s="1">
        <v>992.5000281073153</v>
      </c>
      <c r="J189" s="1">
        <v>0</v>
      </c>
      <c r="K189">
        <f t="shared" si="140"/>
        <v>-0.82767991493846649</v>
      </c>
      <c r="L189">
        <f t="shared" si="141"/>
        <v>-2.8386284125942857E-3</v>
      </c>
      <c r="M189">
        <f t="shared" si="142"/>
        <v>-49.944793799944996</v>
      </c>
      <c r="N189">
        <f t="shared" si="143"/>
        <v>-3.7542766780677021E-2</v>
      </c>
      <c r="O189">
        <f t="shared" si="144"/>
        <v>1.2705422855156536</v>
      </c>
      <c r="P189">
        <f t="shared" si="145"/>
        <v>29.168045043945313</v>
      </c>
      <c r="Q189" s="1">
        <v>6</v>
      </c>
      <c r="R189">
        <f t="shared" si="146"/>
        <v>1.4200000166893005</v>
      </c>
      <c r="S189" s="1">
        <v>1</v>
      </c>
      <c r="T189">
        <f t="shared" si="147"/>
        <v>2.8400000333786011</v>
      </c>
      <c r="U189" s="1">
        <v>29.683845520019531</v>
      </c>
      <c r="V189" s="1">
        <v>29.168045043945313</v>
      </c>
      <c r="W189" s="1">
        <v>30.115970611572266</v>
      </c>
      <c r="X189" s="1">
        <v>418.40362548828125</v>
      </c>
      <c r="Y189" s="1">
        <v>420.09280395507813</v>
      </c>
      <c r="Z189" s="1">
        <v>28.093494415283203</v>
      </c>
      <c r="AA189" s="1">
        <v>28.020414352416992</v>
      </c>
      <c r="AB189" s="1">
        <v>66.874359130859375</v>
      </c>
      <c r="AC189" s="1">
        <v>66.700294494628906</v>
      </c>
      <c r="AD189" s="1">
        <v>299.5958251953125</v>
      </c>
      <c r="AE189" s="1">
        <v>0.20023562014102936</v>
      </c>
      <c r="AF189" s="1">
        <v>0.18394920229911804</v>
      </c>
      <c r="AG189" s="1">
        <v>99.588264465332031</v>
      </c>
      <c r="AH189" s="1">
        <v>9.3456611633300781</v>
      </c>
      <c r="AI189" s="1">
        <v>-1.2207958698272705</v>
      </c>
      <c r="AJ189" s="1">
        <v>3.6394983530044556E-2</v>
      </c>
      <c r="AK189" s="1">
        <v>5.0137229263782501E-3</v>
      </c>
      <c r="AL189" s="1">
        <v>1.4744448475539684E-2</v>
      </c>
      <c r="AM189" s="1">
        <v>5.9036579914391041E-3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89</v>
      </c>
      <c r="AV189">
        <f t="shared" si="148"/>
        <v>0.49932637532552071</v>
      </c>
      <c r="AW189">
        <f t="shared" si="149"/>
        <v>-3.7542766780677019E-5</v>
      </c>
      <c r="AX189">
        <f t="shared" si="150"/>
        <v>302.31804504394529</v>
      </c>
      <c r="AY189">
        <f t="shared" si="151"/>
        <v>302.83384552001951</v>
      </c>
      <c r="AZ189">
        <f t="shared" si="152"/>
        <v>3.2037698506466317E-2</v>
      </c>
      <c r="BA189">
        <f t="shared" si="153"/>
        <v>8.8680830391992996E-2</v>
      </c>
      <c r="BB189">
        <f t="shared" si="154"/>
        <v>4.0610467204723424</v>
      </c>
      <c r="BC189">
        <f t="shared" si="155"/>
        <v>40.778366228945032</v>
      </c>
      <c r="BD189">
        <f t="shared" si="156"/>
        <v>12.75795187652804</v>
      </c>
      <c r="BE189">
        <f t="shared" si="157"/>
        <v>29.425945281982422</v>
      </c>
      <c r="BF189">
        <f t="shared" si="158"/>
        <v>4.1219712179237247</v>
      </c>
      <c r="BG189">
        <f t="shared" si="159"/>
        <v>-2.8414685087730521E-3</v>
      </c>
      <c r="BH189">
        <f t="shared" si="160"/>
        <v>2.7905044349566888</v>
      </c>
      <c r="BI189">
        <f t="shared" si="161"/>
        <v>1.3314667829670359</v>
      </c>
      <c r="BJ189">
        <f t="shared" si="162"/>
        <v>-1.775662434525622E-3</v>
      </c>
      <c r="BK189">
        <f t="shared" si="163"/>
        <v>-4.9739153336153974</v>
      </c>
      <c r="BL189">
        <f t="shared" si="164"/>
        <v>-0.1188899055868754</v>
      </c>
      <c r="BM189">
        <f t="shared" si="165"/>
        <v>67.566941291167964</v>
      </c>
      <c r="BN189">
        <f t="shared" si="166"/>
        <v>420.48624334663958</v>
      </c>
      <c r="BO189">
        <f t="shared" si="167"/>
        <v>-1.3299793062296194E-3</v>
      </c>
    </row>
    <row r="190" spans="1:67" x14ac:dyDescent="0.25">
      <c r="A190" s="1">
        <v>172</v>
      </c>
      <c r="B190" s="1" t="s">
        <v>266</v>
      </c>
      <c r="C190" s="1" t="s">
        <v>83</v>
      </c>
      <c r="D190" s="1" t="s">
        <v>84</v>
      </c>
      <c r="E190" s="1" t="s">
        <v>85</v>
      </c>
      <c r="F190" s="1" t="s">
        <v>86</v>
      </c>
      <c r="G190" s="1" t="s">
        <v>87</v>
      </c>
      <c r="H190" s="1" t="s">
        <v>88</v>
      </c>
      <c r="I190" s="1">
        <v>998.00002798438072</v>
      </c>
      <c r="J190" s="1">
        <v>0</v>
      </c>
      <c r="K190">
        <f t="shared" si="140"/>
        <v>-0.81827884921043925</v>
      </c>
      <c r="L190">
        <f t="shared" si="141"/>
        <v>-2.7322076437355414E-3</v>
      </c>
      <c r="M190">
        <f t="shared" si="142"/>
        <v>-62.487582436419778</v>
      </c>
      <c r="N190">
        <f t="shared" si="143"/>
        <v>-3.6135808333777893E-2</v>
      </c>
      <c r="O190">
        <f t="shared" si="144"/>
        <v>1.2706128971474144</v>
      </c>
      <c r="P190">
        <f t="shared" si="145"/>
        <v>29.167524337768555</v>
      </c>
      <c r="Q190" s="1">
        <v>6</v>
      </c>
      <c r="R190">
        <f t="shared" si="146"/>
        <v>1.4200000166893005</v>
      </c>
      <c r="S190" s="1">
        <v>1</v>
      </c>
      <c r="T190">
        <f t="shared" si="147"/>
        <v>2.8400000333786011</v>
      </c>
      <c r="U190" s="1">
        <v>29.683586120605469</v>
      </c>
      <c r="V190" s="1">
        <v>29.167524337768555</v>
      </c>
      <c r="W190" s="1">
        <v>30.11583137512207</v>
      </c>
      <c r="X190" s="1">
        <v>418.41891479492188</v>
      </c>
      <c r="Y190" s="1">
        <v>420.08807373046875</v>
      </c>
      <c r="Z190" s="1">
        <v>28.088769912719727</v>
      </c>
      <c r="AA190" s="1">
        <v>28.018428802490234</v>
      </c>
      <c r="AB190" s="1">
        <v>66.865188598632813</v>
      </c>
      <c r="AC190" s="1">
        <v>66.697097778320313</v>
      </c>
      <c r="AD190" s="1">
        <v>299.59725952148438</v>
      </c>
      <c r="AE190" s="1">
        <v>0.16388578712940216</v>
      </c>
      <c r="AF190" s="1">
        <v>0.18506768345832825</v>
      </c>
      <c r="AG190" s="1">
        <v>99.58843994140625</v>
      </c>
      <c r="AH190" s="1">
        <v>9.3456611633300781</v>
      </c>
      <c r="AI190" s="1">
        <v>-1.2207958698272705</v>
      </c>
      <c r="AJ190" s="1">
        <v>3.6394983530044556E-2</v>
      </c>
      <c r="AK190" s="1">
        <v>5.0137229263782501E-3</v>
      </c>
      <c r="AL190" s="1">
        <v>1.4744448475539684E-2</v>
      </c>
      <c r="AM190" s="1">
        <v>5.9036579914391041E-3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89</v>
      </c>
      <c r="AV190">
        <f t="shared" si="148"/>
        <v>0.49932876586914055</v>
      </c>
      <c r="AW190">
        <f t="shared" si="149"/>
        <v>-3.6135808333777896E-5</v>
      </c>
      <c r="AX190">
        <f t="shared" si="150"/>
        <v>302.31752433776853</v>
      </c>
      <c r="AY190">
        <f t="shared" si="151"/>
        <v>302.83358612060545</v>
      </c>
      <c r="AZ190">
        <f t="shared" si="152"/>
        <v>2.6221725354603098E-2</v>
      </c>
      <c r="BA190">
        <f t="shared" si="153"/>
        <v>8.7948739376800963E-2</v>
      </c>
      <c r="BB190">
        <f t="shared" si="154"/>
        <v>4.06092451119678</v>
      </c>
      <c r="BC190">
        <f t="shared" si="155"/>
        <v>40.777067233767909</v>
      </c>
      <c r="BD190">
        <f t="shared" si="156"/>
        <v>12.758638431277674</v>
      </c>
      <c r="BE190">
        <f t="shared" si="157"/>
        <v>29.425555229187012</v>
      </c>
      <c r="BF190">
        <f t="shared" si="158"/>
        <v>4.1218784763635066</v>
      </c>
      <c r="BG190">
        <f t="shared" si="159"/>
        <v>-2.7348386814334204E-3</v>
      </c>
      <c r="BH190">
        <f t="shared" si="160"/>
        <v>2.7903116140493656</v>
      </c>
      <c r="BI190">
        <f t="shared" si="161"/>
        <v>1.331566862314141</v>
      </c>
      <c r="BJ190">
        <f t="shared" si="162"/>
        <v>-1.7090375987220412E-3</v>
      </c>
      <c r="BK190">
        <f t="shared" si="163"/>
        <v>-6.2230408505530637</v>
      </c>
      <c r="BL190">
        <f t="shared" si="164"/>
        <v>-0.14874876566125089</v>
      </c>
      <c r="BM190">
        <f t="shared" si="165"/>
        <v>67.565434472364203</v>
      </c>
      <c r="BN190">
        <f t="shared" si="166"/>
        <v>420.47704430562749</v>
      </c>
      <c r="BO190">
        <f t="shared" si="167"/>
        <v>-1.314872398272078E-3</v>
      </c>
    </row>
    <row r="191" spans="1:67" x14ac:dyDescent="0.25">
      <c r="A191" s="1">
        <v>173</v>
      </c>
      <c r="B191" s="1" t="s">
        <v>267</v>
      </c>
      <c r="C191" s="1" t="s">
        <v>83</v>
      </c>
      <c r="D191" s="1" t="s">
        <v>84</v>
      </c>
      <c r="E191" s="1" t="s">
        <v>85</v>
      </c>
      <c r="F191" s="1" t="s">
        <v>86</v>
      </c>
      <c r="G191" s="1" t="s">
        <v>87</v>
      </c>
      <c r="H191" s="1" t="s">
        <v>88</v>
      </c>
      <c r="I191" s="1">
        <v>1003.000027872622</v>
      </c>
      <c r="J191" s="1">
        <v>0</v>
      </c>
      <c r="K191">
        <f t="shared" si="140"/>
        <v>-0.82270265029758405</v>
      </c>
      <c r="L191">
        <f t="shared" si="141"/>
        <v>-2.704364062979637E-3</v>
      </c>
      <c r="M191">
        <f t="shared" si="142"/>
        <v>-69.95652958809751</v>
      </c>
      <c r="N191">
        <f t="shared" si="143"/>
        <v>-3.5775675401001301E-2</v>
      </c>
      <c r="O191">
        <f t="shared" si="144"/>
        <v>1.270917455665181</v>
      </c>
      <c r="P191">
        <f t="shared" si="145"/>
        <v>29.167356491088867</v>
      </c>
      <c r="Q191" s="1">
        <v>6</v>
      </c>
      <c r="R191">
        <f t="shared" si="146"/>
        <v>1.4200000166893005</v>
      </c>
      <c r="S191" s="1">
        <v>1</v>
      </c>
      <c r="T191">
        <f t="shared" si="147"/>
        <v>2.8400000333786011</v>
      </c>
      <c r="U191" s="1">
        <v>29.683334350585938</v>
      </c>
      <c r="V191" s="1">
        <v>29.167356491088867</v>
      </c>
      <c r="W191" s="1">
        <v>30.115543365478516</v>
      </c>
      <c r="X191" s="1">
        <v>418.412109375</v>
      </c>
      <c r="Y191" s="1">
        <v>420.08984375</v>
      </c>
      <c r="Z191" s="1">
        <v>28.0845947265625</v>
      </c>
      <c r="AA191" s="1">
        <v>28.01495361328125</v>
      </c>
      <c r="AB191" s="1">
        <v>66.856712341308594</v>
      </c>
      <c r="AC191" s="1">
        <v>66.690155029296875</v>
      </c>
      <c r="AD191" s="1">
        <v>299.59390258789063</v>
      </c>
      <c r="AE191" s="1">
        <v>0.12058544903993607</v>
      </c>
      <c r="AF191" s="1">
        <v>0.1802336722612381</v>
      </c>
      <c r="AG191" s="1">
        <v>99.588516235351563</v>
      </c>
      <c r="AH191" s="1">
        <v>9.3456611633300781</v>
      </c>
      <c r="AI191" s="1">
        <v>-1.2207958698272705</v>
      </c>
      <c r="AJ191" s="1">
        <v>3.6394983530044556E-2</v>
      </c>
      <c r="AK191" s="1">
        <v>5.0137229263782501E-3</v>
      </c>
      <c r="AL191" s="1">
        <v>1.4744448475539684E-2</v>
      </c>
      <c r="AM191" s="1">
        <v>5.9036579914391041E-3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89</v>
      </c>
      <c r="AV191">
        <f t="shared" si="148"/>
        <v>0.49932317097981765</v>
      </c>
      <c r="AW191">
        <f t="shared" si="149"/>
        <v>-3.5775675401001303E-5</v>
      </c>
      <c r="AX191">
        <f t="shared" si="150"/>
        <v>302.31735649108884</v>
      </c>
      <c r="AY191">
        <f t="shared" si="151"/>
        <v>302.83333435058591</v>
      </c>
      <c r="AZ191">
        <f t="shared" si="152"/>
        <v>1.9293671415142599E-2</v>
      </c>
      <c r="BA191">
        <f t="shared" si="153"/>
        <v>8.7679438465386381E-2</v>
      </c>
      <c r="BB191">
        <f t="shared" si="154"/>
        <v>4.0608851184140615</v>
      </c>
      <c r="BC191">
        <f t="shared" si="155"/>
        <v>40.776640439317475</v>
      </c>
      <c r="BD191">
        <f t="shared" si="156"/>
        <v>12.761686826036225</v>
      </c>
      <c r="BE191">
        <f t="shared" si="157"/>
        <v>29.425345420837402</v>
      </c>
      <c r="BF191">
        <f t="shared" si="158"/>
        <v>4.1218285916800879</v>
      </c>
      <c r="BG191">
        <f t="shared" si="159"/>
        <v>-2.706941723483697E-3</v>
      </c>
      <c r="BH191">
        <f t="shared" si="160"/>
        <v>2.7899676627488805</v>
      </c>
      <c r="BI191">
        <f t="shared" si="161"/>
        <v>1.3318609289312073</v>
      </c>
      <c r="BJ191">
        <f t="shared" si="162"/>
        <v>-1.6916068015116652E-3</v>
      </c>
      <c r="BK191">
        <f t="shared" si="163"/>
        <v>-6.9668669826531007</v>
      </c>
      <c r="BL191">
        <f t="shared" si="164"/>
        <v>-0.16652754316462218</v>
      </c>
      <c r="BM191">
        <f t="shared" si="165"/>
        <v>67.557729310321491</v>
      </c>
      <c r="BN191">
        <f t="shared" si="166"/>
        <v>420.48091718832683</v>
      </c>
      <c r="BO191">
        <f t="shared" si="167"/>
        <v>-1.3218179631870163E-3</v>
      </c>
    </row>
    <row r="192" spans="1:67" x14ac:dyDescent="0.25">
      <c r="A192" s="1">
        <v>174</v>
      </c>
      <c r="B192" s="1" t="s">
        <v>268</v>
      </c>
      <c r="C192" s="1" t="s">
        <v>83</v>
      </c>
      <c r="D192" s="1" t="s">
        <v>84</v>
      </c>
      <c r="E192" s="1" t="s">
        <v>85</v>
      </c>
      <c r="F192" s="1" t="s">
        <v>86</v>
      </c>
      <c r="G192" s="1" t="s">
        <v>87</v>
      </c>
      <c r="H192" s="1" t="s">
        <v>88</v>
      </c>
      <c r="I192" s="1">
        <v>1008.0000277608633</v>
      </c>
      <c r="J192" s="1">
        <v>0</v>
      </c>
      <c r="K192">
        <f t="shared" si="140"/>
        <v>-0.82286419727789273</v>
      </c>
      <c r="L192">
        <f t="shared" si="141"/>
        <v>-2.7243381887646712E-3</v>
      </c>
      <c r="M192">
        <f t="shared" si="142"/>
        <v>-66.524456983389058</v>
      </c>
      <c r="N192">
        <f t="shared" si="143"/>
        <v>-3.603571880057211E-2</v>
      </c>
      <c r="O192">
        <f t="shared" si="144"/>
        <v>1.2707714689665677</v>
      </c>
      <c r="P192">
        <f t="shared" si="145"/>
        <v>29.165554046630859</v>
      </c>
      <c r="Q192" s="1">
        <v>6</v>
      </c>
      <c r="R192">
        <f t="shared" si="146"/>
        <v>1.4200000166893005</v>
      </c>
      <c r="S192" s="1">
        <v>1</v>
      </c>
      <c r="T192">
        <f t="shared" si="147"/>
        <v>2.8400000333786011</v>
      </c>
      <c r="U192" s="1">
        <v>29.683086395263672</v>
      </c>
      <c r="V192" s="1">
        <v>29.165554046630859</v>
      </c>
      <c r="W192" s="1">
        <v>30.115316390991211</v>
      </c>
      <c r="X192" s="1">
        <v>418.40557861328125</v>
      </c>
      <c r="Y192" s="1">
        <v>420.08383178710938</v>
      </c>
      <c r="Z192" s="1">
        <v>28.082187652587891</v>
      </c>
      <c r="AA192" s="1">
        <v>28.012041091918945</v>
      </c>
      <c r="AB192" s="1">
        <v>66.851051330566406</v>
      </c>
      <c r="AC192" s="1">
        <v>66.68450927734375</v>
      </c>
      <c r="AD192" s="1">
        <v>299.5980224609375</v>
      </c>
      <c r="AE192" s="1">
        <v>0.12275934219360352</v>
      </c>
      <c r="AF192" s="1">
        <v>0.13569192588329315</v>
      </c>
      <c r="AG192" s="1">
        <v>99.588981628417969</v>
      </c>
      <c r="AH192" s="1">
        <v>9.3456611633300781</v>
      </c>
      <c r="AI192" s="1">
        <v>-1.2207958698272705</v>
      </c>
      <c r="AJ192" s="1">
        <v>3.6394983530044556E-2</v>
      </c>
      <c r="AK192" s="1">
        <v>5.0137229263782501E-3</v>
      </c>
      <c r="AL192" s="1">
        <v>1.4744448475539684E-2</v>
      </c>
      <c r="AM192" s="1">
        <v>5.9036579914391041E-3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89</v>
      </c>
      <c r="AV192">
        <f t="shared" si="148"/>
        <v>0.49933003743489579</v>
      </c>
      <c r="AW192">
        <f t="shared" si="149"/>
        <v>-3.6035718800572113E-5</v>
      </c>
      <c r="AX192">
        <f t="shared" si="150"/>
        <v>302.31555404663084</v>
      </c>
      <c r="AY192">
        <f t="shared" si="151"/>
        <v>302.83308639526365</v>
      </c>
      <c r="AZ192">
        <f t="shared" si="152"/>
        <v>1.9641494311954943E-2</v>
      </c>
      <c r="BA192">
        <f t="shared" si="153"/>
        <v>8.8022273729736727E-2</v>
      </c>
      <c r="BB192">
        <f t="shared" si="154"/>
        <v>4.0604621146441726</v>
      </c>
      <c r="BC192">
        <f t="shared" si="155"/>
        <v>40.772202388758132</v>
      </c>
      <c r="BD192">
        <f t="shared" si="156"/>
        <v>12.760161296839186</v>
      </c>
      <c r="BE192">
        <f t="shared" si="157"/>
        <v>29.424320220947266</v>
      </c>
      <c r="BF192">
        <f t="shared" si="158"/>
        <v>4.1215848445460717</v>
      </c>
      <c r="BG192">
        <f t="shared" si="159"/>
        <v>-2.7269540849143986E-3</v>
      </c>
      <c r="BH192">
        <f t="shared" si="160"/>
        <v>2.7896906456776049</v>
      </c>
      <c r="BI192">
        <f t="shared" si="161"/>
        <v>1.3318941988684667</v>
      </c>
      <c r="BJ192">
        <f t="shared" si="162"/>
        <v>-1.7041110879511866E-3</v>
      </c>
      <c r="BK192">
        <f t="shared" si="163"/>
        <v>-6.625102924359215</v>
      </c>
      <c r="BL192">
        <f t="shared" si="164"/>
        <v>-0.15835995567928071</v>
      </c>
      <c r="BM192">
        <f t="shared" si="165"/>
        <v>67.557971629206421</v>
      </c>
      <c r="BN192">
        <f t="shared" si="166"/>
        <v>420.4749820171337</v>
      </c>
      <c r="BO192">
        <f t="shared" si="167"/>
        <v>-1.3221009209086389E-3</v>
      </c>
    </row>
    <row r="193" spans="1:67" x14ac:dyDescent="0.25">
      <c r="A193" s="1">
        <v>175</v>
      </c>
      <c r="B193" s="1" t="s">
        <v>269</v>
      </c>
      <c r="C193" s="1" t="s">
        <v>83</v>
      </c>
      <c r="D193" s="1" t="s">
        <v>84</v>
      </c>
      <c r="E193" s="1" t="s">
        <v>85</v>
      </c>
      <c r="F193" s="1" t="s">
        <v>86</v>
      </c>
      <c r="G193" s="1" t="s">
        <v>87</v>
      </c>
      <c r="H193" s="1" t="s">
        <v>88</v>
      </c>
      <c r="I193" s="1">
        <v>1013.0000276491046</v>
      </c>
      <c r="J193" s="1">
        <v>0</v>
      </c>
      <c r="K193">
        <f t="shared" si="140"/>
        <v>-0.84757850109708066</v>
      </c>
      <c r="L193">
        <f t="shared" si="141"/>
        <v>-2.8122871093798551E-3</v>
      </c>
      <c r="M193">
        <f t="shared" si="142"/>
        <v>-65.453920908521894</v>
      </c>
      <c r="N193">
        <f t="shared" si="143"/>
        <v>-3.7184624733857974E-2</v>
      </c>
      <c r="O193">
        <f t="shared" si="144"/>
        <v>1.2702537836490424</v>
      </c>
      <c r="P193">
        <f t="shared" si="145"/>
        <v>29.161588668823242</v>
      </c>
      <c r="Q193" s="1">
        <v>6</v>
      </c>
      <c r="R193">
        <f t="shared" si="146"/>
        <v>1.4200000166893005</v>
      </c>
      <c r="S193" s="1">
        <v>1</v>
      </c>
      <c r="T193">
        <f t="shared" si="147"/>
        <v>2.8400000333786011</v>
      </c>
      <c r="U193" s="1">
        <v>29.682531356811523</v>
      </c>
      <c r="V193" s="1">
        <v>29.161588668823242</v>
      </c>
      <c r="W193" s="1">
        <v>30.115409851074219</v>
      </c>
      <c r="X193" s="1">
        <v>418.37115478515625</v>
      </c>
      <c r="Y193" s="1">
        <v>420.09988403320313</v>
      </c>
      <c r="Z193" s="1">
        <v>28.080162048339844</v>
      </c>
      <c r="AA193" s="1">
        <v>28.007778167724609</v>
      </c>
      <c r="AB193" s="1">
        <v>66.848701477050781</v>
      </c>
      <c r="AC193" s="1">
        <v>66.6771240234375</v>
      </c>
      <c r="AD193" s="1">
        <v>299.595703125</v>
      </c>
      <c r="AE193" s="1">
        <v>0.11882946640253067</v>
      </c>
      <c r="AF193" s="1">
        <v>0.11702101677656174</v>
      </c>
      <c r="AG193" s="1">
        <v>99.589401245117188</v>
      </c>
      <c r="AH193" s="1">
        <v>9.3456611633300781</v>
      </c>
      <c r="AI193" s="1">
        <v>-1.2207958698272705</v>
      </c>
      <c r="AJ193" s="1">
        <v>3.6394983530044556E-2</v>
      </c>
      <c r="AK193" s="1">
        <v>5.0137229263782501E-3</v>
      </c>
      <c r="AL193" s="1">
        <v>1.4744448475539684E-2</v>
      </c>
      <c r="AM193" s="1">
        <v>5.9036579914391041E-3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89</v>
      </c>
      <c r="AV193">
        <f t="shared" si="148"/>
        <v>0.49932617187499995</v>
      </c>
      <c r="AW193">
        <f t="shared" si="149"/>
        <v>-3.7184624733857977E-5</v>
      </c>
      <c r="AX193">
        <f t="shared" si="150"/>
        <v>302.31158866882322</v>
      </c>
      <c r="AY193">
        <f t="shared" si="151"/>
        <v>302.8325313568115</v>
      </c>
      <c r="AZ193">
        <f t="shared" si="152"/>
        <v>1.9012714199437619E-2</v>
      </c>
      <c r="BA193">
        <f t="shared" si="153"/>
        <v>8.9047008274958733E-2</v>
      </c>
      <c r="BB193">
        <f t="shared" si="154"/>
        <v>4.0595316415788014</v>
      </c>
      <c r="BC193">
        <f t="shared" si="155"/>
        <v>40.762687503132653</v>
      </c>
      <c r="BD193">
        <f t="shared" si="156"/>
        <v>12.754909335408044</v>
      </c>
      <c r="BE193">
        <f t="shared" si="157"/>
        <v>29.422060012817383</v>
      </c>
      <c r="BF193">
        <f t="shared" si="158"/>
        <v>4.1210475115330354</v>
      </c>
      <c r="BG193">
        <f t="shared" si="159"/>
        <v>-2.8150747143933E-3</v>
      </c>
      <c r="BH193">
        <f t="shared" si="160"/>
        <v>2.789277857929759</v>
      </c>
      <c r="BI193">
        <f t="shared" si="161"/>
        <v>1.3317696536032764</v>
      </c>
      <c r="BJ193">
        <f t="shared" si="162"/>
        <v>-1.7591710350734061E-3</v>
      </c>
      <c r="BK193">
        <f t="shared" si="163"/>
        <v>-6.5185167924249532</v>
      </c>
      <c r="BL193">
        <f t="shared" si="164"/>
        <v>-0.15580561527445855</v>
      </c>
      <c r="BM193">
        <f t="shared" si="165"/>
        <v>67.562980847440301</v>
      </c>
      <c r="BN193">
        <f t="shared" si="166"/>
        <v>420.50278225962313</v>
      </c>
      <c r="BO193">
        <f t="shared" si="167"/>
        <v>-1.36182047901334E-3</v>
      </c>
    </row>
    <row r="194" spans="1:67" x14ac:dyDescent="0.25">
      <c r="A194" s="1">
        <v>176</v>
      </c>
      <c r="B194" s="1" t="s">
        <v>270</v>
      </c>
      <c r="C194" s="1" t="s">
        <v>83</v>
      </c>
      <c r="D194" s="1" t="s">
        <v>84</v>
      </c>
      <c r="E194" s="1" t="s">
        <v>85</v>
      </c>
      <c r="F194" s="1" t="s">
        <v>86</v>
      </c>
      <c r="G194" s="1" t="s">
        <v>87</v>
      </c>
      <c r="H194" s="1" t="s">
        <v>88</v>
      </c>
      <c r="I194" s="1">
        <v>1018.50002752617</v>
      </c>
      <c r="J194" s="1">
        <v>0</v>
      </c>
      <c r="K194">
        <f t="shared" si="140"/>
        <v>-0.85883798602205297</v>
      </c>
      <c r="L194">
        <f t="shared" si="141"/>
        <v>-2.7838887436900999E-3</v>
      </c>
      <c r="M194">
        <f t="shared" si="142"/>
        <v>-76.70190386159706</v>
      </c>
      <c r="N194">
        <f t="shared" si="143"/>
        <v>-3.6795710970413446E-2</v>
      </c>
      <c r="O194">
        <f t="shared" si="144"/>
        <v>1.2698141418264717</v>
      </c>
      <c r="P194">
        <f t="shared" si="145"/>
        <v>29.159107208251953</v>
      </c>
      <c r="Q194" s="1">
        <v>6</v>
      </c>
      <c r="R194">
        <f t="shared" si="146"/>
        <v>1.4200000166893005</v>
      </c>
      <c r="S194" s="1">
        <v>1</v>
      </c>
      <c r="T194">
        <f t="shared" si="147"/>
        <v>2.8400000333786011</v>
      </c>
      <c r="U194" s="1">
        <v>29.682476043701172</v>
      </c>
      <c r="V194" s="1">
        <v>29.159107208251953</v>
      </c>
      <c r="W194" s="1">
        <v>30.115741729736328</v>
      </c>
      <c r="X194" s="1">
        <v>418.36581420898438</v>
      </c>
      <c r="Y194" s="1">
        <v>420.11676025390625</v>
      </c>
      <c r="Z194" s="1">
        <v>28.077842712402344</v>
      </c>
      <c r="AA194" s="1">
        <v>28.006216049194336</v>
      </c>
      <c r="AB194" s="1">
        <v>66.843551635742188</v>
      </c>
      <c r="AC194" s="1">
        <v>66.67315673828125</v>
      </c>
      <c r="AD194" s="1">
        <v>299.59683227539063</v>
      </c>
      <c r="AE194" s="1">
        <v>0.1330295205116272</v>
      </c>
      <c r="AF194" s="1">
        <v>0.10252577811479568</v>
      </c>
      <c r="AG194" s="1">
        <v>99.589866638183594</v>
      </c>
      <c r="AH194" s="1">
        <v>9.3456611633300781</v>
      </c>
      <c r="AI194" s="1">
        <v>-1.2207958698272705</v>
      </c>
      <c r="AJ194" s="1">
        <v>3.6394983530044556E-2</v>
      </c>
      <c r="AK194" s="1">
        <v>5.0137229263782501E-3</v>
      </c>
      <c r="AL194" s="1">
        <v>1.4744448475539684E-2</v>
      </c>
      <c r="AM194" s="1">
        <v>5.9036579914391041E-3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89</v>
      </c>
      <c r="AV194">
        <f t="shared" si="148"/>
        <v>0.49932805379231759</v>
      </c>
      <c r="AW194">
        <f t="shared" si="149"/>
        <v>-3.6795710970413445E-5</v>
      </c>
      <c r="AX194">
        <f t="shared" si="150"/>
        <v>302.30910720825193</v>
      </c>
      <c r="AY194">
        <f t="shared" si="151"/>
        <v>302.83247604370115</v>
      </c>
      <c r="AZ194">
        <f t="shared" si="152"/>
        <v>2.1284722806109713E-2</v>
      </c>
      <c r="BA194">
        <f t="shared" si="153"/>
        <v>8.9205594489823625E-2</v>
      </c>
      <c r="BB194">
        <f t="shared" si="154"/>
        <v>4.0589494632058924</v>
      </c>
      <c r="BC194">
        <f t="shared" si="155"/>
        <v>40.756651256019019</v>
      </c>
      <c r="BD194">
        <f t="shared" si="156"/>
        <v>12.750435206824683</v>
      </c>
      <c r="BE194">
        <f t="shared" si="157"/>
        <v>29.420791625976563</v>
      </c>
      <c r="BF194">
        <f t="shared" si="158"/>
        <v>4.1207459969745939</v>
      </c>
      <c r="BG194">
        <f t="shared" si="159"/>
        <v>-2.7866203073574998E-3</v>
      </c>
      <c r="BH194">
        <f t="shared" si="160"/>
        <v>2.7891353213794208</v>
      </c>
      <c r="BI194">
        <f t="shared" si="161"/>
        <v>1.3316106755951731</v>
      </c>
      <c r="BJ194">
        <f t="shared" si="162"/>
        <v>-1.7413920720182427E-3</v>
      </c>
      <c r="BK194">
        <f t="shared" si="163"/>
        <v>-7.6387323764712303</v>
      </c>
      <c r="BL194">
        <f t="shared" si="164"/>
        <v>-0.18257282526705357</v>
      </c>
      <c r="BM194">
        <f t="shared" si="165"/>
        <v>67.570008819620881</v>
      </c>
      <c r="BN194">
        <f t="shared" si="166"/>
        <v>420.52501070021009</v>
      </c>
      <c r="BO194">
        <f t="shared" si="167"/>
        <v>-1.3799818991385988E-3</v>
      </c>
    </row>
    <row r="195" spans="1:67" x14ac:dyDescent="0.25">
      <c r="A195" s="1">
        <v>177</v>
      </c>
      <c r="B195" s="1" t="s">
        <v>271</v>
      </c>
      <c r="C195" s="1" t="s">
        <v>83</v>
      </c>
      <c r="D195" s="1" t="s">
        <v>84</v>
      </c>
      <c r="E195" s="1" t="s">
        <v>85</v>
      </c>
      <c r="F195" s="1" t="s">
        <v>86</v>
      </c>
      <c r="G195" s="1" t="s">
        <v>87</v>
      </c>
      <c r="H195" s="1" t="s">
        <v>88</v>
      </c>
      <c r="I195" s="1">
        <v>1023.5000274144113</v>
      </c>
      <c r="J195" s="1">
        <v>0</v>
      </c>
      <c r="K195">
        <f t="shared" si="140"/>
        <v>-0.87236514719176816</v>
      </c>
      <c r="L195">
        <f t="shared" si="141"/>
        <v>-2.772429966454867E-3</v>
      </c>
      <c r="M195">
        <f t="shared" si="142"/>
        <v>-86.420355828711664</v>
      </c>
      <c r="N195">
        <f t="shared" si="143"/>
        <v>-3.6648797709209285E-2</v>
      </c>
      <c r="O195">
        <f t="shared" si="144"/>
        <v>1.2699843521266576</v>
      </c>
      <c r="P195">
        <f t="shared" si="145"/>
        <v>29.158708572387695</v>
      </c>
      <c r="Q195" s="1">
        <v>6</v>
      </c>
      <c r="R195">
        <f t="shared" si="146"/>
        <v>1.4200000166893005</v>
      </c>
      <c r="S195" s="1">
        <v>1</v>
      </c>
      <c r="T195">
        <f t="shared" si="147"/>
        <v>2.8400000333786011</v>
      </c>
      <c r="U195" s="1">
        <v>29.682170867919922</v>
      </c>
      <c r="V195" s="1">
        <v>29.158708572387695</v>
      </c>
      <c r="W195" s="1">
        <v>30.115825653076172</v>
      </c>
      <c r="X195" s="1">
        <v>418.35861206054688</v>
      </c>
      <c r="Y195" s="1">
        <v>420.13656616210938</v>
      </c>
      <c r="Z195" s="1">
        <v>28.074796676635742</v>
      </c>
      <c r="AA195" s="1">
        <v>28.003454208374023</v>
      </c>
      <c r="AB195" s="1">
        <v>66.837806701660156</v>
      </c>
      <c r="AC195" s="1">
        <v>66.667701721191406</v>
      </c>
      <c r="AD195" s="1">
        <v>299.59017944335938</v>
      </c>
      <c r="AE195" s="1">
        <v>0.13281956315040588</v>
      </c>
      <c r="AF195" s="1">
        <v>9.6707969903945923E-2</v>
      </c>
      <c r="AG195" s="1">
        <v>99.59027099609375</v>
      </c>
      <c r="AH195" s="1">
        <v>9.3456611633300781</v>
      </c>
      <c r="AI195" s="1">
        <v>-1.2207958698272705</v>
      </c>
      <c r="AJ195" s="1">
        <v>3.6394983530044556E-2</v>
      </c>
      <c r="AK195" s="1">
        <v>5.0137229263782501E-3</v>
      </c>
      <c r="AL195" s="1">
        <v>1.4744448475539684E-2</v>
      </c>
      <c r="AM195" s="1">
        <v>5.9036579914391041E-3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89</v>
      </c>
      <c r="AV195">
        <f t="shared" si="148"/>
        <v>0.49931696573893219</v>
      </c>
      <c r="AW195">
        <f t="shared" si="149"/>
        <v>-3.6648797709209288E-5</v>
      </c>
      <c r="AX195">
        <f t="shared" si="150"/>
        <v>302.30870857238767</v>
      </c>
      <c r="AY195">
        <f t="shared" si="151"/>
        <v>302.8321708679199</v>
      </c>
      <c r="AZ195">
        <f t="shared" si="152"/>
        <v>2.1251129629065169E-2</v>
      </c>
      <c r="BA195">
        <f t="shared" si="153"/>
        <v>8.9144386680907725E-2</v>
      </c>
      <c r="BB195">
        <f t="shared" si="154"/>
        <v>4.0588559455653286</v>
      </c>
      <c r="BC195">
        <f t="shared" si="155"/>
        <v>40.75554675139432</v>
      </c>
      <c r="BD195">
        <f t="shared" si="156"/>
        <v>12.752092543020296</v>
      </c>
      <c r="BE195">
        <f t="shared" si="157"/>
        <v>29.420439720153809</v>
      </c>
      <c r="BF195">
        <f t="shared" si="158"/>
        <v>4.120662347095406</v>
      </c>
      <c r="BG195">
        <f t="shared" si="159"/>
        <v>-2.7751390786563885E-3</v>
      </c>
      <c r="BH195">
        <f t="shared" si="160"/>
        <v>2.788871593438671</v>
      </c>
      <c r="BI195">
        <f t="shared" si="161"/>
        <v>1.331790753656735</v>
      </c>
      <c r="BJ195">
        <f t="shared" si="162"/>
        <v>-1.7342183237406888E-3</v>
      </c>
      <c r="BK195">
        <f t="shared" si="163"/>
        <v>-8.6066266565602465</v>
      </c>
      <c r="BL195">
        <f t="shared" si="164"/>
        <v>-0.20569586841285897</v>
      </c>
      <c r="BM195">
        <f t="shared" si="165"/>
        <v>67.565110422104752</v>
      </c>
      <c r="BN195">
        <f t="shared" si="166"/>
        <v>420.55124677297817</v>
      </c>
      <c r="BO195">
        <f t="shared" si="167"/>
        <v>-1.4015283024526434E-3</v>
      </c>
    </row>
    <row r="196" spans="1:67" x14ac:dyDescent="0.25">
      <c r="A196" s="1">
        <v>178</v>
      </c>
      <c r="B196" s="1" t="s">
        <v>272</v>
      </c>
      <c r="C196" s="1" t="s">
        <v>83</v>
      </c>
      <c r="D196" s="1" t="s">
        <v>84</v>
      </c>
      <c r="E196" s="1" t="s">
        <v>85</v>
      </c>
      <c r="F196" s="1" t="s">
        <v>86</v>
      </c>
      <c r="G196" s="1" t="s">
        <v>87</v>
      </c>
      <c r="H196" s="1" t="s">
        <v>88</v>
      </c>
      <c r="I196" s="1">
        <v>1029.0000272914767</v>
      </c>
      <c r="J196" s="1">
        <v>0</v>
      </c>
      <c r="K196">
        <f t="shared" si="140"/>
        <v>-0.85536636899278196</v>
      </c>
      <c r="L196">
        <f t="shared" si="141"/>
        <v>-2.7775481966214317E-3</v>
      </c>
      <c r="M196">
        <f t="shared" si="142"/>
        <v>-75.822939826051766</v>
      </c>
      <c r="N196">
        <f t="shared" si="143"/>
        <v>-3.6730800399331416E-2</v>
      </c>
      <c r="O196">
        <f t="shared" si="144"/>
        <v>1.2704836766601275</v>
      </c>
      <c r="P196">
        <f t="shared" si="145"/>
        <v>29.159641265869141</v>
      </c>
      <c r="Q196" s="1">
        <v>6</v>
      </c>
      <c r="R196">
        <f t="shared" si="146"/>
        <v>1.4200000166893005</v>
      </c>
      <c r="S196" s="1">
        <v>1</v>
      </c>
      <c r="T196">
        <f t="shared" si="147"/>
        <v>2.8400000333786011</v>
      </c>
      <c r="U196" s="1">
        <v>29.682342529296875</v>
      </c>
      <c r="V196" s="1">
        <v>29.159641265869141</v>
      </c>
      <c r="W196" s="1">
        <v>30.115673065185547</v>
      </c>
      <c r="X196" s="1">
        <v>418.39175415039063</v>
      </c>
      <c r="Y196" s="1">
        <v>420.1357421875</v>
      </c>
      <c r="Z196" s="1">
        <v>28.072032928466797</v>
      </c>
      <c r="AA196" s="1">
        <v>28.000530242919922</v>
      </c>
      <c r="AB196" s="1">
        <v>66.83160400390625</v>
      </c>
      <c r="AC196" s="1">
        <v>66.661590576171875</v>
      </c>
      <c r="AD196" s="1">
        <v>299.588623046875</v>
      </c>
      <c r="AE196" s="1">
        <v>0.18166261911392212</v>
      </c>
      <c r="AF196" s="1">
        <v>7.7642582356929779E-2</v>
      </c>
      <c r="AG196" s="1">
        <v>99.590652465820313</v>
      </c>
      <c r="AH196" s="1">
        <v>9.3456611633300781</v>
      </c>
      <c r="AI196" s="1">
        <v>-1.2207958698272705</v>
      </c>
      <c r="AJ196" s="1">
        <v>3.6394983530044556E-2</v>
      </c>
      <c r="AK196" s="1">
        <v>5.0137229263782501E-3</v>
      </c>
      <c r="AL196" s="1">
        <v>1.4744448475539684E-2</v>
      </c>
      <c r="AM196" s="1">
        <v>5.9036579914391041E-3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89</v>
      </c>
      <c r="AV196">
        <f t="shared" si="148"/>
        <v>0.4993143717447916</v>
      </c>
      <c r="AW196">
        <f t="shared" si="149"/>
        <v>-3.6730800399331417E-5</v>
      </c>
      <c r="AX196">
        <f t="shared" si="150"/>
        <v>302.30964126586912</v>
      </c>
      <c r="AY196">
        <f t="shared" si="151"/>
        <v>302.83234252929685</v>
      </c>
      <c r="AZ196">
        <f t="shared" si="152"/>
        <v>2.9066018408551386E-2</v>
      </c>
      <c r="BA196">
        <f t="shared" si="153"/>
        <v>8.9171194988444266E-2</v>
      </c>
      <c r="BB196">
        <f t="shared" si="154"/>
        <v>4.0590747529414566</v>
      </c>
      <c r="BC196">
        <f t="shared" si="155"/>
        <v>40.757587709695329</v>
      </c>
      <c r="BD196">
        <f t="shared" si="156"/>
        <v>12.757057466775407</v>
      </c>
      <c r="BE196">
        <f t="shared" si="157"/>
        <v>29.420991897583008</v>
      </c>
      <c r="BF196">
        <f t="shared" si="158"/>
        <v>4.120793603257864</v>
      </c>
      <c r="BG196">
        <f t="shared" si="159"/>
        <v>-2.7802673256375199E-3</v>
      </c>
      <c r="BH196">
        <f t="shared" si="160"/>
        <v>2.7885910762813291</v>
      </c>
      <c r="BI196">
        <f t="shared" si="161"/>
        <v>1.332202526976535</v>
      </c>
      <c r="BJ196">
        <f t="shared" si="162"/>
        <v>-1.7374225770252234E-3</v>
      </c>
      <c r="BK196">
        <f t="shared" si="163"/>
        <v>-7.5512560491531282</v>
      </c>
      <c r="BL196">
        <f t="shared" si="164"/>
        <v>-0.18047248118255355</v>
      </c>
      <c r="BM196">
        <f t="shared" si="165"/>
        <v>67.554063292076336</v>
      </c>
      <c r="BN196">
        <f t="shared" si="166"/>
        <v>420.54234239333397</v>
      </c>
      <c r="BO196">
        <f t="shared" si="167"/>
        <v>-1.3740227321701395E-3</v>
      </c>
    </row>
    <row r="197" spans="1:67" x14ac:dyDescent="0.25">
      <c r="A197" s="1">
        <v>179</v>
      </c>
      <c r="B197" s="1" t="s">
        <v>273</v>
      </c>
      <c r="C197" s="1" t="s">
        <v>83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88</v>
      </c>
      <c r="I197" s="1">
        <v>1034.000027179718</v>
      </c>
      <c r="J197" s="1">
        <v>0</v>
      </c>
      <c r="K197">
        <f t="shared" si="140"/>
        <v>-0.85215792707023097</v>
      </c>
      <c r="L197">
        <f t="shared" si="141"/>
        <v>-2.8223262113811582E-3</v>
      </c>
      <c r="M197">
        <f t="shared" si="142"/>
        <v>-66.28765266099623</v>
      </c>
      <c r="N197">
        <f t="shared" si="143"/>
        <v>-3.7335587265361674E-2</v>
      </c>
      <c r="O197">
        <f t="shared" si="144"/>
        <v>1.2709005052669244</v>
      </c>
      <c r="P197">
        <f t="shared" si="145"/>
        <v>29.159730911254883</v>
      </c>
      <c r="Q197" s="1">
        <v>6</v>
      </c>
      <c r="R197">
        <f t="shared" si="146"/>
        <v>1.4200000166893005</v>
      </c>
      <c r="S197" s="1">
        <v>1</v>
      </c>
      <c r="T197">
        <f t="shared" si="147"/>
        <v>2.8400000333786011</v>
      </c>
      <c r="U197" s="1">
        <v>29.681447982788086</v>
      </c>
      <c r="V197" s="1">
        <v>29.159730911254883</v>
      </c>
      <c r="W197" s="1">
        <v>30.115419387817383</v>
      </c>
      <c r="X197" s="1">
        <v>418.40011596679688</v>
      </c>
      <c r="Y197" s="1">
        <v>420.13821411132813</v>
      </c>
      <c r="Z197" s="1">
        <v>28.069145202636719</v>
      </c>
      <c r="AA197" s="1">
        <v>27.996463775634766</v>
      </c>
      <c r="AB197" s="1">
        <v>66.827262878417969</v>
      </c>
      <c r="AC197" s="1">
        <v>66.655052185058594</v>
      </c>
      <c r="AD197" s="1">
        <v>299.58401489257813</v>
      </c>
      <c r="AE197" s="1">
        <v>0.18484489619731903</v>
      </c>
      <c r="AF197" s="1">
        <v>6.9490842521190643E-2</v>
      </c>
      <c r="AG197" s="1">
        <v>99.590980529785156</v>
      </c>
      <c r="AH197" s="1">
        <v>9.3456611633300781</v>
      </c>
      <c r="AI197" s="1">
        <v>-1.2207958698272705</v>
      </c>
      <c r="AJ197" s="1">
        <v>3.6394983530044556E-2</v>
      </c>
      <c r="AK197" s="1">
        <v>5.0137229263782501E-3</v>
      </c>
      <c r="AL197" s="1">
        <v>1.4744448475539684E-2</v>
      </c>
      <c r="AM197" s="1">
        <v>5.9036579914391041E-3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89</v>
      </c>
      <c r="AV197">
        <f t="shared" si="148"/>
        <v>0.49930669148763013</v>
      </c>
      <c r="AW197">
        <f t="shared" si="149"/>
        <v>-3.7335587265361673E-5</v>
      </c>
      <c r="AX197">
        <f t="shared" si="150"/>
        <v>302.30973091125486</v>
      </c>
      <c r="AY197">
        <f t="shared" si="151"/>
        <v>302.83144798278806</v>
      </c>
      <c r="AZ197">
        <f t="shared" si="152"/>
        <v>2.9575182730514182E-2</v>
      </c>
      <c r="BA197">
        <f t="shared" si="153"/>
        <v>8.934535819574739E-2</v>
      </c>
      <c r="BB197">
        <f t="shared" si="154"/>
        <v>4.0590957840490018</v>
      </c>
      <c r="BC197">
        <f t="shared" si="155"/>
        <v>40.757664624408719</v>
      </c>
      <c r="BD197">
        <f t="shared" si="156"/>
        <v>12.761200848773953</v>
      </c>
      <c r="BE197">
        <f t="shared" si="157"/>
        <v>29.420589447021484</v>
      </c>
      <c r="BF197">
        <f t="shared" si="158"/>
        <v>4.1206979377844801</v>
      </c>
      <c r="BG197">
        <f t="shared" si="159"/>
        <v>-2.8251337638384214E-3</v>
      </c>
      <c r="BH197">
        <f t="shared" si="160"/>
        <v>2.7881952787820774</v>
      </c>
      <c r="BI197">
        <f t="shared" si="161"/>
        <v>1.3325026590024027</v>
      </c>
      <c r="BJ197">
        <f t="shared" si="162"/>
        <v>-1.7654561465378349E-3</v>
      </c>
      <c r="BK197">
        <f t="shared" si="163"/>
        <v>-6.6016523255264365</v>
      </c>
      <c r="BL197">
        <f t="shared" si="164"/>
        <v>-0.15777582337090465</v>
      </c>
      <c r="BM197">
        <f t="shared" si="165"/>
        <v>67.543141184600699</v>
      </c>
      <c r="BN197">
        <f t="shared" si="166"/>
        <v>420.54328917753372</v>
      </c>
      <c r="BO197">
        <f t="shared" si="167"/>
        <v>-1.3686444335432783E-3</v>
      </c>
    </row>
    <row r="198" spans="1:67" x14ac:dyDescent="0.25">
      <c r="A198" s="1">
        <v>180</v>
      </c>
      <c r="B198" s="1" t="s">
        <v>274</v>
      </c>
      <c r="C198" s="1" t="s">
        <v>83</v>
      </c>
      <c r="D198" s="1" t="s">
        <v>84</v>
      </c>
      <c r="E198" s="1" t="s">
        <v>85</v>
      </c>
      <c r="F198" s="1" t="s">
        <v>86</v>
      </c>
      <c r="G198" s="1" t="s">
        <v>87</v>
      </c>
      <c r="H198" s="1" t="s">
        <v>88</v>
      </c>
      <c r="I198" s="1">
        <v>1039.0000270679593</v>
      </c>
      <c r="J198" s="1">
        <v>0</v>
      </c>
      <c r="K198">
        <f t="shared" ref="K198:K229" si="168">(X198-Y198*(1000-Z198)/(1000-AA198))*AV198</f>
        <v>-0.85036473458184736</v>
      </c>
      <c r="L198">
        <f t="shared" ref="L198:L229" si="169">IF(BG198&lt;&gt;0,1/(1/BG198-1/T198),0)</f>
        <v>-2.8255926857003156E-3</v>
      </c>
      <c r="M198">
        <f t="shared" ref="M198:M229" si="170">((BJ198-AW198/2)*Y198-K198)/(BJ198+AW198/2)</f>
        <v>-64.729674813019415</v>
      </c>
      <c r="N198">
        <f t="shared" ref="N198:N229" si="171">AW198*1000</f>
        <v>-3.7394215775508506E-2</v>
      </c>
      <c r="O198">
        <f t="shared" ref="O198:O229" si="172">(BB198-BH198)</f>
        <v>1.2714291616024145</v>
      </c>
      <c r="P198">
        <f t="shared" ref="P198:P229" si="173">(V198+BA198*J198)</f>
        <v>29.16070556640625</v>
      </c>
      <c r="Q198" s="1">
        <v>6</v>
      </c>
      <c r="R198">
        <f t="shared" ref="R198:R229" si="174">(Q198*AO198+AP198)</f>
        <v>1.4200000166893005</v>
      </c>
      <c r="S198" s="1">
        <v>1</v>
      </c>
      <c r="T198">
        <f t="shared" ref="T198:T229" si="175">R198*(S198+1)*(S198+1)/(S198*S198+1)</f>
        <v>2.8400000333786011</v>
      </c>
      <c r="U198" s="1">
        <v>29.68120002746582</v>
      </c>
      <c r="V198" s="1">
        <v>29.16070556640625</v>
      </c>
      <c r="W198" s="1">
        <v>30.115678787231445</v>
      </c>
      <c r="X198" s="1">
        <v>418.40667724609375</v>
      </c>
      <c r="Y198" s="1">
        <v>420.1412353515625</v>
      </c>
      <c r="Z198" s="1">
        <v>28.066131591796875</v>
      </c>
      <c r="AA198" s="1">
        <v>27.993335723876953</v>
      </c>
      <c r="AB198" s="1">
        <v>66.821739196777344</v>
      </c>
      <c r="AC198" s="1">
        <v>66.648490905761719</v>
      </c>
      <c r="AD198" s="1">
        <v>299.58370971679688</v>
      </c>
      <c r="AE198" s="1">
        <v>0.1834426075220108</v>
      </c>
      <c r="AF198" s="1">
        <v>0.15416847169399261</v>
      </c>
      <c r="AG198" s="1">
        <v>99.591392517089844</v>
      </c>
      <c r="AH198" s="1">
        <v>9.3456611633300781</v>
      </c>
      <c r="AI198" s="1">
        <v>-1.2207958698272705</v>
      </c>
      <c r="AJ198" s="1">
        <v>3.6394983530044556E-2</v>
      </c>
      <c r="AK198" s="1">
        <v>5.0137229263782501E-3</v>
      </c>
      <c r="AL198" s="1">
        <v>1.4744448475539684E-2</v>
      </c>
      <c r="AM198" s="1">
        <v>5.9036579914391041E-3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89</v>
      </c>
      <c r="AV198">
        <f t="shared" ref="AV198:AV229" si="176">AD198*0.000001/(Q198*0.0001)</f>
        <v>0.49930618286132805</v>
      </c>
      <c r="AW198">
        <f t="shared" ref="AW198:AW229" si="177">(AA198-Z198)/(1000-AA198)*AV198</f>
        <v>-3.7394215775508506E-5</v>
      </c>
      <c r="AX198">
        <f t="shared" ref="AX198:AX229" si="178">(V198+273.15)</f>
        <v>302.31070556640623</v>
      </c>
      <c r="AY198">
        <f t="shared" ref="AY198:AY229" si="179">(U198+273.15)</f>
        <v>302.8312000274658</v>
      </c>
      <c r="AZ198">
        <f t="shared" ref="AZ198:AZ229" si="180">(AE198*AQ198+AF198*AR198)*AS198</f>
        <v>2.9350816547479841E-2</v>
      </c>
      <c r="BA198">
        <f t="shared" ref="BA198:BA229" si="181">((AZ198+0.00000010773*(AY198^4-AX198^4))-AW198*44100)/(R198*0.92*2*29.3+0.00000043092*AX198^3)</f>
        <v>8.9207212609551903E-2</v>
      </c>
      <c r="BB198">
        <f t="shared" ref="BB198:BB229" si="182">0.61365*EXP(17.502*P198/(240.97+P198))</f>
        <v>4.0593244475417176</v>
      </c>
      <c r="BC198">
        <f t="shared" ref="BC198:BC229" si="183">BB198*1000/AG198</f>
        <v>40.759792035693643</v>
      </c>
      <c r="BD198">
        <f t="shared" ref="BD198:BD229" si="184">(BC198-AA198)</f>
        <v>12.76645631181669</v>
      </c>
      <c r="BE198">
        <f t="shared" ref="BE198:BE229" si="185">IF(J198,V198,(U198+V198)/2)</f>
        <v>29.420952796936035</v>
      </c>
      <c r="BF198">
        <f t="shared" ref="BF198:BF229" si="186">0.61365*EXP(17.502*BE198/(240.97+BE198))</f>
        <v>4.1207843086601299</v>
      </c>
      <c r="BG198">
        <f t="shared" ref="BG198:BG229" si="187">IF(BD198&lt;&gt;0,(1000-(BC198+AA198)/2)/BD198*AW198,0)</f>
        <v>-2.8284067439094166E-3</v>
      </c>
      <c r="BH198">
        <f t="shared" ref="BH198:BH229" si="188">AA198*AG198/1000</f>
        <v>2.7878952859393031</v>
      </c>
      <c r="BI198">
        <f t="shared" ref="BI198:BI229" si="189">(BF198-BH198)</f>
        <v>1.3328890227208268</v>
      </c>
      <c r="BJ198">
        <f t="shared" ref="BJ198:BJ229" si="190">1/(1.6/L198+1.37/T198)</f>
        <v>-1.7675011738338621E-3</v>
      </c>
      <c r="BK198">
        <f t="shared" ref="BK198:BK229" si="191">M198*AG198*0.001</f>
        <v>-6.4465184518070009</v>
      </c>
      <c r="BL198">
        <f t="shared" ref="BL198:BL229" si="192">M198/Y198</f>
        <v>-0.15406646471835936</v>
      </c>
      <c r="BM198">
        <f t="shared" ref="BM198:BM229" si="193">(1-AW198*AG198/BB198/L198)*100</f>
        <v>67.531448619728579</v>
      </c>
      <c r="BN198">
        <f t="shared" ref="BN198:BN229" si="194">(Y198-K198/(T198/1.35))</f>
        <v>420.54545801994033</v>
      </c>
      <c r="BO198">
        <f t="shared" ref="BO198:BO229" si="195">K198*BM198/100/BN198</f>
        <v>-1.3655209273172142E-3</v>
      </c>
    </row>
    <row r="199" spans="1:67" x14ac:dyDescent="0.25">
      <c r="A199" s="1">
        <v>181</v>
      </c>
      <c r="B199" s="1" t="s">
        <v>275</v>
      </c>
      <c r="C199" s="1" t="s">
        <v>83</v>
      </c>
      <c r="D199" s="1" t="s">
        <v>84</v>
      </c>
      <c r="E199" s="1" t="s">
        <v>85</v>
      </c>
      <c r="F199" s="1" t="s">
        <v>86</v>
      </c>
      <c r="G199" s="1" t="s">
        <v>87</v>
      </c>
      <c r="H199" s="1" t="s">
        <v>88</v>
      </c>
      <c r="I199" s="1">
        <v>1044.5000269450247</v>
      </c>
      <c r="J199" s="1">
        <v>0</v>
      </c>
      <c r="K199">
        <f t="shared" si="168"/>
        <v>-0.8587833396576765</v>
      </c>
      <c r="L199">
        <f t="shared" si="169"/>
        <v>-2.8237667878647115E-3</v>
      </c>
      <c r="M199">
        <f t="shared" si="170"/>
        <v>-69.746358252292183</v>
      </c>
      <c r="N199">
        <f t="shared" si="171"/>
        <v>-3.7391743800421852E-2</v>
      </c>
      <c r="O199">
        <f t="shared" si="172"/>
        <v>1.2721719768419595</v>
      </c>
      <c r="P199">
        <f t="shared" si="173"/>
        <v>29.16224479675293</v>
      </c>
      <c r="Q199" s="1">
        <v>6</v>
      </c>
      <c r="R199">
        <f t="shared" si="174"/>
        <v>1.4200000166893005</v>
      </c>
      <c r="S199" s="1">
        <v>1</v>
      </c>
      <c r="T199">
        <f t="shared" si="175"/>
        <v>2.8400000333786011</v>
      </c>
      <c r="U199" s="1">
        <v>29.680707931518555</v>
      </c>
      <c r="V199" s="1">
        <v>29.16224479675293</v>
      </c>
      <c r="W199" s="1">
        <v>30.116058349609375</v>
      </c>
      <c r="X199" s="1">
        <v>418.39974975585938</v>
      </c>
      <c r="Y199" s="1">
        <v>420.15118408203125</v>
      </c>
      <c r="Z199" s="1">
        <v>28.062213897705078</v>
      </c>
      <c r="AA199" s="1">
        <v>27.989421844482422</v>
      </c>
      <c r="AB199" s="1">
        <v>66.814743041992188</v>
      </c>
      <c r="AC199" s="1">
        <v>66.641372680664063</v>
      </c>
      <c r="AD199" s="1">
        <v>299.580810546875</v>
      </c>
      <c r="AE199" s="1">
        <v>0.17275159060955048</v>
      </c>
      <c r="AF199" s="1">
        <v>0.19410723447799683</v>
      </c>
      <c r="AG199" s="1">
        <v>99.591682434082031</v>
      </c>
      <c r="AH199" s="1">
        <v>9.3456611633300781</v>
      </c>
      <c r="AI199" s="1">
        <v>-1.2207958698272705</v>
      </c>
      <c r="AJ199" s="1">
        <v>3.6394983530044556E-2</v>
      </c>
      <c r="AK199" s="1">
        <v>5.0137229263782501E-3</v>
      </c>
      <c r="AL199" s="1">
        <v>1.4744448475539684E-2</v>
      </c>
      <c r="AM199" s="1">
        <v>5.9036579914391041E-3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89</v>
      </c>
      <c r="AV199">
        <f t="shared" si="176"/>
        <v>0.49930135091145827</v>
      </c>
      <c r="AW199">
        <f t="shared" si="177"/>
        <v>-3.739174380042185E-5</v>
      </c>
      <c r="AX199">
        <f t="shared" si="178"/>
        <v>302.31224479675291</v>
      </c>
      <c r="AY199">
        <f t="shared" si="179"/>
        <v>302.83070793151853</v>
      </c>
      <c r="AZ199">
        <f t="shared" si="180"/>
        <v>2.7640253879720245E-2</v>
      </c>
      <c r="BA199">
        <f t="shared" si="181"/>
        <v>8.8912724274750929E-2</v>
      </c>
      <c r="BB199">
        <f t="shared" si="182"/>
        <v>4.0596855886912113</v>
      </c>
      <c r="BC199">
        <f t="shared" si="183"/>
        <v>40.763299599625149</v>
      </c>
      <c r="BD199">
        <f t="shared" si="184"/>
        <v>12.773877755142728</v>
      </c>
      <c r="BE199">
        <f t="shared" si="185"/>
        <v>29.421476364135742</v>
      </c>
      <c r="BF199">
        <f t="shared" si="186"/>
        <v>4.1209087671068589</v>
      </c>
      <c r="BG199">
        <f t="shared" si="187"/>
        <v>-2.8265772085516957E-3</v>
      </c>
      <c r="BH199">
        <f t="shared" si="188"/>
        <v>2.7875136118492518</v>
      </c>
      <c r="BI199">
        <f t="shared" si="189"/>
        <v>1.3333951552576071</v>
      </c>
      <c r="BJ199">
        <f t="shared" si="190"/>
        <v>-1.7663580414618003E-3</v>
      </c>
      <c r="BK199">
        <f t="shared" si="191"/>
        <v>-6.9461571619960001</v>
      </c>
      <c r="BL199">
        <f t="shared" si="192"/>
        <v>-0.16600300295399084</v>
      </c>
      <c r="BM199">
        <f t="shared" si="193"/>
        <v>67.515397071332089</v>
      </c>
      <c r="BN199">
        <f t="shared" si="194"/>
        <v>420.55940855207064</v>
      </c>
      <c r="BO199">
        <f t="shared" si="195"/>
        <v>-1.3786660575459194E-3</v>
      </c>
    </row>
    <row r="200" spans="1:67" x14ac:dyDescent="0.25">
      <c r="A200" s="1">
        <v>182</v>
      </c>
      <c r="B200" s="1" t="s">
        <v>276</v>
      </c>
      <c r="C200" s="1" t="s">
        <v>83</v>
      </c>
      <c r="D200" s="1" t="s">
        <v>84</v>
      </c>
      <c r="E200" s="1" t="s">
        <v>85</v>
      </c>
      <c r="F200" s="1" t="s">
        <v>86</v>
      </c>
      <c r="G200" s="1" t="s">
        <v>87</v>
      </c>
      <c r="H200" s="1" t="s">
        <v>88</v>
      </c>
      <c r="I200" s="1">
        <v>1049.500026833266</v>
      </c>
      <c r="J200" s="1">
        <v>0</v>
      </c>
      <c r="K200">
        <f t="shared" si="168"/>
        <v>-0.85505317039720419</v>
      </c>
      <c r="L200">
        <f t="shared" si="169"/>
        <v>-2.7593763651158247E-3</v>
      </c>
      <c r="M200">
        <f t="shared" si="170"/>
        <v>-78.832037282899279</v>
      </c>
      <c r="N200">
        <f t="shared" si="171"/>
        <v>-3.654472476060508E-2</v>
      </c>
      <c r="O200">
        <f t="shared" si="172"/>
        <v>1.2724001119195969</v>
      </c>
      <c r="P200">
        <f t="shared" si="173"/>
        <v>29.162322998046875</v>
      </c>
      <c r="Q200" s="1">
        <v>6</v>
      </c>
      <c r="R200">
        <f t="shared" si="174"/>
        <v>1.4200000166893005</v>
      </c>
      <c r="S200" s="1">
        <v>1</v>
      </c>
      <c r="T200">
        <f t="shared" si="175"/>
        <v>2.8400000333786011</v>
      </c>
      <c r="U200" s="1">
        <v>29.680866241455078</v>
      </c>
      <c r="V200" s="1">
        <v>29.162322998046875</v>
      </c>
      <c r="W200" s="1">
        <v>30.116338729858398</v>
      </c>
      <c r="X200" s="1">
        <v>418.42071533203125</v>
      </c>
      <c r="Y200" s="1">
        <v>420.1639404296875</v>
      </c>
      <c r="Z200" s="1">
        <v>28.058412551879883</v>
      </c>
      <c r="AA200" s="1">
        <v>27.987270355224609</v>
      </c>
      <c r="AB200" s="1">
        <v>66.805427551269531</v>
      </c>
      <c r="AC200" s="1">
        <v>66.635475158691406</v>
      </c>
      <c r="AD200" s="1">
        <v>299.58538818359375</v>
      </c>
      <c r="AE200" s="1">
        <v>0.16393217444419861</v>
      </c>
      <c r="AF200" s="1">
        <v>0.21498091518878937</v>
      </c>
      <c r="AG200" s="1">
        <v>99.591842651367188</v>
      </c>
      <c r="AH200" s="1">
        <v>9.3456611633300781</v>
      </c>
      <c r="AI200" s="1">
        <v>-1.2207958698272705</v>
      </c>
      <c r="AJ200" s="1">
        <v>3.6394983530044556E-2</v>
      </c>
      <c r="AK200" s="1">
        <v>5.0137229263782501E-3</v>
      </c>
      <c r="AL200" s="1">
        <v>1.4744448475539684E-2</v>
      </c>
      <c r="AM200" s="1">
        <v>5.9036579914391041E-3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89</v>
      </c>
      <c r="AV200">
        <f t="shared" si="176"/>
        <v>0.49930898030598947</v>
      </c>
      <c r="AW200">
        <f t="shared" si="177"/>
        <v>-3.6544724760605082E-5</v>
      </c>
      <c r="AX200">
        <f t="shared" si="178"/>
        <v>302.31232299804685</v>
      </c>
      <c r="AY200">
        <f t="shared" si="179"/>
        <v>302.83086624145506</v>
      </c>
      <c r="AZ200">
        <f t="shared" si="180"/>
        <v>2.6229147324804636E-2</v>
      </c>
      <c r="BA200">
        <f t="shared" si="181"/>
        <v>8.8485394879677159E-2</v>
      </c>
      <c r="BB200">
        <f t="shared" si="182"/>
        <v>4.0597039373783996</v>
      </c>
      <c r="BC200">
        <f t="shared" si="183"/>
        <v>40.763418260970077</v>
      </c>
      <c r="BD200">
        <f t="shared" si="184"/>
        <v>12.776147905745468</v>
      </c>
      <c r="BE200">
        <f t="shared" si="185"/>
        <v>29.421594619750977</v>
      </c>
      <c r="BF200">
        <f t="shared" si="186"/>
        <v>4.1209368783936613</v>
      </c>
      <c r="BG200">
        <f t="shared" si="187"/>
        <v>-2.7620600140708536E-3</v>
      </c>
      <c r="BH200">
        <f t="shared" si="188"/>
        <v>2.7873038254588027</v>
      </c>
      <c r="BI200">
        <f t="shared" si="189"/>
        <v>1.3336330529348586</v>
      </c>
      <c r="BJ200">
        <f t="shared" si="190"/>
        <v>-1.726046198952628E-3</v>
      </c>
      <c r="BK200">
        <f t="shared" si="191"/>
        <v>-7.8510278529652169</v>
      </c>
      <c r="BL200">
        <f t="shared" si="192"/>
        <v>-0.18762209151570791</v>
      </c>
      <c r="BM200">
        <f t="shared" si="193"/>
        <v>67.510490101494256</v>
      </c>
      <c r="BN200">
        <f t="shared" si="194"/>
        <v>420.57039175590916</v>
      </c>
      <c r="BO200">
        <f t="shared" si="195"/>
        <v>-1.3725421410514852E-3</v>
      </c>
    </row>
    <row r="201" spans="1:67" x14ac:dyDescent="0.25">
      <c r="A201" s="1">
        <v>183</v>
      </c>
      <c r="B201" s="1" t="s">
        <v>277</v>
      </c>
      <c r="C201" s="1" t="s">
        <v>83</v>
      </c>
      <c r="D201" s="1" t="s">
        <v>84</v>
      </c>
      <c r="E201" s="1" t="s">
        <v>85</v>
      </c>
      <c r="F201" s="1" t="s">
        <v>86</v>
      </c>
      <c r="G201" s="1" t="s">
        <v>87</v>
      </c>
      <c r="H201" s="1" t="s">
        <v>88</v>
      </c>
      <c r="I201" s="1">
        <v>1054.5000267215073</v>
      </c>
      <c r="J201" s="1">
        <v>0</v>
      </c>
      <c r="K201">
        <f t="shared" si="168"/>
        <v>-0.83896029610711575</v>
      </c>
      <c r="L201">
        <f t="shared" si="169"/>
        <v>-2.673674952872216E-3</v>
      </c>
      <c r="M201">
        <f t="shared" si="170"/>
        <v>-85.035327895818725</v>
      </c>
      <c r="N201">
        <f t="shared" si="171"/>
        <v>-3.5407448850770656E-2</v>
      </c>
      <c r="O201">
        <f t="shared" si="172"/>
        <v>1.2723664987837107</v>
      </c>
      <c r="P201">
        <f t="shared" si="173"/>
        <v>29.161275863647461</v>
      </c>
      <c r="Q201" s="1">
        <v>6</v>
      </c>
      <c r="R201">
        <f t="shared" si="174"/>
        <v>1.4200000166893005</v>
      </c>
      <c r="S201" s="1">
        <v>1</v>
      </c>
      <c r="T201">
        <f t="shared" si="175"/>
        <v>2.8400000333786011</v>
      </c>
      <c r="U201" s="1">
        <v>29.681371688842773</v>
      </c>
      <c r="V201" s="1">
        <v>29.161275863647461</v>
      </c>
      <c r="W201" s="1">
        <v>30.116683959960938</v>
      </c>
      <c r="X201" s="1">
        <v>418.45428466796875</v>
      </c>
      <c r="Y201" s="1">
        <v>420.164306640625</v>
      </c>
      <c r="Z201" s="1">
        <v>28.053937911987305</v>
      </c>
      <c r="AA201" s="1">
        <v>27.985010147094727</v>
      </c>
      <c r="AB201" s="1">
        <v>66.793830871582031</v>
      </c>
      <c r="AC201" s="1">
        <v>66.628921508789063</v>
      </c>
      <c r="AD201" s="1">
        <v>299.58816528320313</v>
      </c>
      <c r="AE201" s="1">
        <v>0.16302108764648438</v>
      </c>
      <c r="AF201" s="1">
        <v>0.16675940155982971</v>
      </c>
      <c r="AG201" s="1">
        <v>99.592308044433594</v>
      </c>
      <c r="AH201" s="1">
        <v>9.3456611633300781</v>
      </c>
      <c r="AI201" s="1">
        <v>-1.2207958698272705</v>
      </c>
      <c r="AJ201" s="1">
        <v>3.6394983530044556E-2</v>
      </c>
      <c r="AK201" s="1">
        <v>5.0137229263782501E-3</v>
      </c>
      <c r="AL201" s="1">
        <v>1.4744448475539684E-2</v>
      </c>
      <c r="AM201" s="1">
        <v>5.9036579914391041E-3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89</v>
      </c>
      <c r="AV201">
        <f t="shared" si="176"/>
        <v>0.49931360880533848</v>
      </c>
      <c r="AW201">
        <f t="shared" si="177"/>
        <v>-3.5407448850770653E-5</v>
      </c>
      <c r="AX201">
        <f t="shared" si="178"/>
        <v>302.31127586364744</v>
      </c>
      <c r="AY201">
        <f t="shared" si="179"/>
        <v>302.83137168884275</v>
      </c>
      <c r="AZ201">
        <f t="shared" si="180"/>
        <v>2.6083373440428659E-2</v>
      </c>
      <c r="BA201">
        <f t="shared" si="181"/>
        <v>8.8126221874183466E-2</v>
      </c>
      <c r="BB201">
        <f t="shared" si="182"/>
        <v>4.0594582499797687</v>
      </c>
      <c r="BC201">
        <f t="shared" si="183"/>
        <v>40.760760842781373</v>
      </c>
      <c r="BD201">
        <f t="shared" si="184"/>
        <v>12.775750695686646</v>
      </c>
      <c r="BE201">
        <f t="shared" si="185"/>
        <v>29.421323776245117</v>
      </c>
      <c r="BF201">
        <f t="shared" si="186"/>
        <v>4.1208724947257478</v>
      </c>
      <c r="BG201">
        <f t="shared" si="187"/>
        <v>-2.6761944155108326E-3</v>
      </c>
      <c r="BH201">
        <f t="shared" si="188"/>
        <v>2.787091751196058</v>
      </c>
      <c r="BI201">
        <f t="shared" si="189"/>
        <v>1.3337807435296898</v>
      </c>
      <c r="BJ201">
        <f t="shared" si="190"/>
        <v>-1.6723949691076555E-3</v>
      </c>
      <c r="BK201">
        <f t="shared" si="191"/>
        <v>-8.4688645704597949</v>
      </c>
      <c r="BL201">
        <f t="shared" si="192"/>
        <v>-0.20238589178530852</v>
      </c>
      <c r="BM201">
        <f t="shared" si="193"/>
        <v>67.510446203765355</v>
      </c>
      <c r="BN201">
        <f t="shared" si="194"/>
        <v>420.56310818514373</v>
      </c>
      <c r="BO201">
        <f t="shared" si="195"/>
        <v>-1.3467321035800551E-3</v>
      </c>
    </row>
    <row r="202" spans="1:67" x14ac:dyDescent="0.25">
      <c r="A202" s="1">
        <v>184</v>
      </c>
      <c r="B202" s="1" t="s">
        <v>278</v>
      </c>
      <c r="C202" s="1" t="s">
        <v>83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88</v>
      </c>
      <c r="I202" s="1">
        <v>1060.0000265985727</v>
      </c>
      <c r="J202" s="1">
        <v>0</v>
      </c>
      <c r="K202">
        <f t="shared" si="168"/>
        <v>-0.83657034110807682</v>
      </c>
      <c r="L202">
        <f t="shared" si="169"/>
        <v>-2.6270291518940875E-3</v>
      </c>
      <c r="M202">
        <f t="shared" si="170"/>
        <v>-92.418518772299464</v>
      </c>
      <c r="N202">
        <f t="shared" si="171"/>
        <v>-3.4776166887449098E-2</v>
      </c>
      <c r="O202">
        <f t="shared" si="172"/>
        <v>1.2719093122802523</v>
      </c>
      <c r="P202">
        <f t="shared" si="173"/>
        <v>29.157735824584961</v>
      </c>
      <c r="Q202" s="1">
        <v>6</v>
      </c>
      <c r="R202">
        <f t="shared" si="174"/>
        <v>1.4200000166893005</v>
      </c>
      <c r="S202" s="1">
        <v>1</v>
      </c>
      <c r="T202">
        <f t="shared" si="175"/>
        <v>2.8400000333786011</v>
      </c>
      <c r="U202" s="1">
        <v>29.681257247924805</v>
      </c>
      <c r="V202" s="1">
        <v>29.157735824584961</v>
      </c>
      <c r="W202" s="1">
        <v>30.116209030151367</v>
      </c>
      <c r="X202" s="1">
        <v>418.45703125</v>
      </c>
      <c r="Y202" s="1">
        <v>420.1617431640625</v>
      </c>
      <c r="Z202" s="1">
        <v>28.048757553100586</v>
      </c>
      <c r="AA202" s="1">
        <v>27.981058120727539</v>
      </c>
      <c r="AB202" s="1">
        <v>66.782096862792969</v>
      </c>
      <c r="AC202" s="1">
        <v>66.620826721191406</v>
      </c>
      <c r="AD202" s="1">
        <v>299.5867919921875</v>
      </c>
      <c r="AE202" s="1">
        <v>0.14856515824794769</v>
      </c>
      <c r="AF202" s="1">
        <v>0.16077712178230286</v>
      </c>
      <c r="AG202" s="1">
        <v>99.593032836914063</v>
      </c>
      <c r="AH202" s="1">
        <v>9.3456611633300781</v>
      </c>
      <c r="AI202" s="1">
        <v>-1.2207958698272705</v>
      </c>
      <c r="AJ202" s="1">
        <v>3.6394983530044556E-2</v>
      </c>
      <c r="AK202" s="1">
        <v>5.0137229263782501E-3</v>
      </c>
      <c r="AL202" s="1">
        <v>1.4744448475539684E-2</v>
      </c>
      <c r="AM202" s="1">
        <v>5.9036579914391041E-3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89</v>
      </c>
      <c r="AV202">
        <f t="shared" si="176"/>
        <v>0.49931131998697914</v>
      </c>
      <c r="AW202">
        <f t="shared" si="177"/>
        <v>-3.4776166887449098E-5</v>
      </c>
      <c r="AX202">
        <f t="shared" si="178"/>
        <v>302.30773582458494</v>
      </c>
      <c r="AY202">
        <f t="shared" si="179"/>
        <v>302.83125724792478</v>
      </c>
      <c r="AZ202">
        <f t="shared" si="180"/>
        <v>2.3770424788361222E-2</v>
      </c>
      <c r="BA202">
        <f t="shared" si="181"/>
        <v>8.824674105716182E-2</v>
      </c>
      <c r="BB202">
        <f t="shared" si="182"/>
        <v>4.0586277525094712</v>
      </c>
      <c r="BC202">
        <f t="shared" si="183"/>
        <v>40.752125293298072</v>
      </c>
      <c r="BD202">
        <f t="shared" si="184"/>
        <v>12.771067172570532</v>
      </c>
      <c r="BE202">
        <f t="shared" si="185"/>
        <v>29.419496536254883</v>
      </c>
      <c r="BF202">
        <f t="shared" si="186"/>
        <v>4.120438154584507</v>
      </c>
      <c r="BG202">
        <f t="shared" si="187"/>
        <v>-2.6294614306796474E-3</v>
      </c>
      <c r="BH202">
        <f t="shared" si="188"/>
        <v>2.7867184402292189</v>
      </c>
      <c r="BI202">
        <f t="shared" si="189"/>
        <v>1.3337197143552881</v>
      </c>
      <c r="BJ202">
        <f t="shared" si="190"/>
        <v>-1.643194695909859E-3</v>
      </c>
      <c r="BK202">
        <f t="shared" si="191"/>
        <v>-9.2042405748285798</v>
      </c>
      <c r="BL202">
        <f t="shared" si="192"/>
        <v>-0.21995938534606749</v>
      </c>
      <c r="BM202">
        <f t="shared" si="193"/>
        <v>67.516220314355408</v>
      </c>
      <c r="BN202">
        <f t="shared" si="194"/>
        <v>420.55940863843659</v>
      </c>
      <c r="BO202">
        <f t="shared" si="195"/>
        <v>-1.3430223245169898E-3</v>
      </c>
    </row>
    <row r="203" spans="1:67" x14ac:dyDescent="0.25">
      <c r="A203" s="1">
        <v>185</v>
      </c>
      <c r="B203" s="1" t="s">
        <v>279</v>
      </c>
      <c r="C203" s="1" t="s">
        <v>83</v>
      </c>
      <c r="D203" s="1" t="s">
        <v>84</v>
      </c>
      <c r="E203" s="1" t="s">
        <v>85</v>
      </c>
      <c r="F203" s="1" t="s">
        <v>86</v>
      </c>
      <c r="G203" s="1" t="s">
        <v>87</v>
      </c>
      <c r="H203" s="1" t="s">
        <v>88</v>
      </c>
      <c r="I203" s="1">
        <v>1065.000026486814</v>
      </c>
      <c r="J203" s="1">
        <v>0</v>
      </c>
      <c r="K203">
        <f t="shared" si="168"/>
        <v>-0.84217092871317478</v>
      </c>
      <c r="L203">
        <f t="shared" si="169"/>
        <v>-2.6668970291840628E-3</v>
      </c>
      <c r="M203">
        <f t="shared" si="170"/>
        <v>-88.205750781167382</v>
      </c>
      <c r="N203">
        <f t="shared" si="171"/>
        <v>-3.5304775146953141E-2</v>
      </c>
      <c r="O203">
        <f t="shared" si="172"/>
        <v>1.271936390449508</v>
      </c>
      <c r="P203">
        <f t="shared" si="173"/>
        <v>29.155675888061523</v>
      </c>
      <c r="Q203" s="1">
        <v>6</v>
      </c>
      <c r="R203">
        <f t="shared" si="174"/>
        <v>1.4200000166893005</v>
      </c>
      <c r="S203" s="1">
        <v>1</v>
      </c>
      <c r="T203">
        <f t="shared" si="175"/>
        <v>2.8400000333786011</v>
      </c>
      <c r="U203" s="1">
        <v>29.680545806884766</v>
      </c>
      <c r="V203" s="1">
        <v>29.155675888061523</v>
      </c>
      <c r="W203" s="1">
        <v>30.11566162109375</v>
      </c>
      <c r="X203" s="1">
        <v>418.44329833984375</v>
      </c>
      <c r="Y203" s="1">
        <v>420.15963745117188</v>
      </c>
      <c r="Z203" s="1">
        <v>28.044492721557617</v>
      </c>
      <c r="AA203" s="1">
        <v>27.975765228271484</v>
      </c>
      <c r="AB203" s="1">
        <v>66.774826049804688</v>
      </c>
      <c r="AC203" s="1">
        <v>66.61138916015625</v>
      </c>
      <c r="AD203" s="1">
        <v>299.59274291992188</v>
      </c>
      <c r="AE203" s="1">
        <v>0.12769836187362671</v>
      </c>
      <c r="AF203" s="1">
        <v>0.1540696918964386</v>
      </c>
      <c r="AG203" s="1">
        <v>99.593635559082031</v>
      </c>
      <c r="AH203" s="1">
        <v>9.3456611633300781</v>
      </c>
      <c r="AI203" s="1">
        <v>-1.2207958698272705</v>
      </c>
      <c r="AJ203" s="1">
        <v>3.6394983530044556E-2</v>
      </c>
      <c r="AK203" s="1">
        <v>5.0137229263782501E-3</v>
      </c>
      <c r="AL203" s="1">
        <v>1.4744448475539684E-2</v>
      </c>
      <c r="AM203" s="1">
        <v>5.9036579914391041E-3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89</v>
      </c>
      <c r="AV203">
        <f t="shared" si="176"/>
        <v>0.49932123819986973</v>
      </c>
      <c r="AW203">
        <f t="shared" si="177"/>
        <v>-3.5304775146953141E-5</v>
      </c>
      <c r="AX203">
        <f t="shared" si="178"/>
        <v>302.3056758880615</v>
      </c>
      <c r="AY203">
        <f t="shared" si="179"/>
        <v>302.83054580688474</v>
      </c>
      <c r="AZ203">
        <f t="shared" si="180"/>
        <v>2.0431737443095344E-2</v>
      </c>
      <c r="BA203">
        <f t="shared" si="181"/>
        <v>8.8653754644944335E-2</v>
      </c>
      <c r="BB203">
        <f t="shared" si="182"/>
        <v>4.0581445570804178</v>
      </c>
      <c r="BC203">
        <f t="shared" si="183"/>
        <v>40.747026999260413</v>
      </c>
      <c r="BD203">
        <f t="shared" si="184"/>
        <v>12.771261770988929</v>
      </c>
      <c r="BE203">
        <f t="shared" si="185"/>
        <v>29.418110847473145</v>
      </c>
      <c r="BF203">
        <f t="shared" si="186"/>
        <v>4.1201087990301097</v>
      </c>
      <c r="BG203">
        <f t="shared" si="187"/>
        <v>-2.6694037280532066E-3</v>
      </c>
      <c r="BH203">
        <f t="shared" si="188"/>
        <v>2.7862081666309098</v>
      </c>
      <c r="BI203">
        <f t="shared" si="189"/>
        <v>1.3339006323992</v>
      </c>
      <c r="BJ203">
        <f t="shared" si="190"/>
        <v>-1.6681519375776591E-3</v>
      </c>
      <c r="BK203">
        <f t="shared" si="191"/>
        <v>-8.7847313975147987</v>
      </c>
      <c r="BL203">
        <f t="shared" si="192"/>
        <v>-0.20993389873490181</v>
      </c>
      <c r="BM203">
        <f t="shared" si="193"/>
        <v>67.511379197029044</v>
      </c>
      <c r="BN203">
        <f t="shared" si="194"/>
        <v>420.559965176665</v>
      </c>
      <c r="BO203">
        <f t="shared" si="195"/>
        <v>-1.3519147238179375E-3</v>
      </c>
    </row>
    <row r="204" spans="1:67" x14ac:dyDescent="0.25">
      <c r="A204" s="1">
        <v>186</v>
      </c>
      <c r="B204" s="1" t="s">
        <v>280</v>
      </c>
      <c r="C204" s="1" t="s">
        <v>83</v>
      </c>
      <c r="D204" s="1" t="s">
        <v>84</v>
      </c>
      <c r="E204" s="1" t="s">
        <v>85</v>
      </c>
      <c r="F204" s="1" t="s">
        <v>86</v>
      </c>
      <c r="G204" s="1" t="s">
        <v>87</v>
      </c>
      <c r="H204" s="1" t="s">
        <v>88</v>
      </c>
      <c r="I204" s="1">
        <v>1070.0000263750553</v>
      </c>
      <c r="J204" s="1">
        <v>0</v>
      </c>
      <c r="K204">
        <f t="shared" si="168"/>
        <v>-0.85557135866709133</v>
      </c>
      <c r="L204">
        <f t="shared" si="169"/>
        <v>-2.6945788593049605E-3</v>
      </c>
      <c r="M204">
        <f t="shared" si="170"/>
        <v>-90.926801639843177</v>
      </c>
      <c r="N204">
        <f t="shared" si="171"/>
        <v>-3.5676745598105609E-2</v>
      </c>
      <c r="O204">
        <f t="shared" si="172"/>
        <v>1.27212905836529</v>
      </c>
      <c r="P204">
        <f t="shared" si="173"/>
        <v>29.154760360717773</v>
      </c>
      <c r="Q204" s="1">
        <v>6</v>
      </c>
      <c r="R204">
        <f t="shared" si="174"/>
        <v>1.4200000166893005</v>
      </c>
      <c r="S204" s="1">
        <v>1</v>
      </c>
      <c r="T204">
        <f t="shared" si="175"/>
        <v>2.8400000333786011</v>
      </c>
      <c r="U204" s="1">
        <v>29.679384231567383</v>
      </c>
      <c r="V204" s="1">
        <v>29.154760360717773</v>
      </c>
      <c r="W204" s="1">
        <v>30.115224838256836</v>
      </c>
      <c r="X204" s="1">
        <v>418.42681884765625</v>
      </c>
      <c r="Y204" s="1">
        <v>420.17031860351563</v>
      </c>
      <c r="Z204" s="1">
        <v>28.041034698486328</v>
      </c>
      <c r="AA204" s="1">
        <v>27.971582412719727</v>
      </c>
      <c r="AB204" s="1">
        <v>66.770622253417969</v>
      </c>
      <c r="AC204" s="1">
        <v>66.605567932128906</v>
      </c>
      <c r="AD204" s="1">
        <v>299.59109497070313</v>
      </c>
      <c r="AE204" s="1">
        <v>0.10629354417324066</v>
      </c>
      <c r="AF204" s="1">
        <v>0.15291827917098999</v>
      </c>
      <c r="AG204" s="1">
        <v>99.593963623046875</v>
      </c>
      <c r="AH204" s="1">
        <v>9.3456611633300781</v>
      </c>
      <c r="AI204" s="1">
        <v>-1.2207958698272705</v>
      </c>
      <c r="AJ204" s="1">
        <v>3.6394983530044556E-2</v>
      </c>
      <c r="AK204" s="1">
        <v>5.0137229263782501E-3</v>
      </c>
      <c r="AL204" s="1">
        <v>1.4744448475539684E-2</v>
      </c>
      <c r="AM204" s="1">
        <v>5.9036579914391041E-3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89</v>
      </c>
      <c r="AV204">
        <f t="shared" si="176"/>
        <v>0.49931849161783848</v>
      </c>
      <c r="AW204">
        <f t="shared" si="177"/>
        <v>-3.567674559810561E-5</v>
      </c>
      <c r="AX204">
        <f t="shared" si="178"/>
        <v>302.30476036071775</v>
      </c>
      <c r="AY204">
        <f t="shared" si="179"/>
        <v>302.82938423156736</v>
      </c>
      <c r="AZ204">
        <f t="shared" si="180"/>
        <v>1.7006966687583169E-2</v>
      </c>
      <c r="BA204">
        <f t="shared" si="181"/>
        <v>8.8766656941026492E-2</v>
      </c>
      <c r="BB204">
        <f t="shared" si="182"/>
        <v>4.0579298196567564</v>
      </c>
      <c r="BC204">
        <f t="shared" si="183"/>
        <v>40.744736649056485</v>
      </c>
      <c r="BD204">
        <f t="shared" si="184"/>
        <v>12.773154236336758</v>
      </c>
      <c r="BE204">
        <f t="shared" si="185"/>
        <v>29.417072296142578</v>
      </c>
      <c r="BF204">
        <f t="shared" si="186"/>
        <v>4.1198619674155763</v>
      </c>
      <c r="BG204">
        <f t="shared" si="187"/>
        <v>-2.6971378912264083E-3</v>
      </c>
      <c r="BH204">
        <f t="shared" si="188"/>
        <v>2.7858007612914664</v>
      </c>
      <c r="BI204">
        <f t="shared" si="189"/>
        <v>1.3340612061241099</v>
      </c>
      <c r="BJ204">
        <f t="shared" si="190"/>
        <v>-1.6854810820577191E-3</v>
      </c>
      <c r="BK204">
        <f t="shared" si="191"/>
        <v>-9.0557605748785406</v>
      </c>
      <c r="BL204">
        <f t="shared" si="192"/>
        <v>-0.21640462834702093</v>
      </c>
      <c r="BM204">
        <f t="shared" si="193"/>
        <v>67.504530336974113</v>
      </c>
      <c r="BN204">
        <f t="shared" si="194"/>
        <v>420.57701625162321</v>
      </c>
      <c r="BO204">
        <f t="shared" si="195"/>
        <v>-1.3732310731415513E-3</v>
      </c>
    </row>
    <row r="205" spans="1:67" x14ac:dyDescent="0.25">
      <c r="A205" s="1">
        <v>187</v>
      </c>
      <c r="B205" s="1" t="s">
        <v>281</v>
      </c>
      <c r="C205" s="1" t="s">
        <v>83</v>
      </c>
      <c r="D205" s="1" t="s">
        <v>84</v>
      </c>
      <c r="E205" s="1" t="s">
        <v>85</v>
      </c>
      <c r="F205" s="1" t="s">
        <v>86</v>
      </c>
      <c r="G205" s="1" t="s">
        <v>87</v>
      </c>
      <c r="H205" s="1" t="s">
        <v>88</v>
      </c>
      <c r="I205" s="1">
        <v>1075.5000262521207</v>
      </c>
      <c r="J205" s="1">
        <v>0</v>
      </c>
      <c r="K205">
        <f t="shared" si="168"/>
        <v>-0.86152121326364095</v>
      </c>
      <c r="L205">
        <f t="shared" si="169"/>
        <v>-2.7129676787066687E-3</v>
      </c>
      <c r="M205">
        <f t="shared" si="170"/>
        <v>-90.97557773643301</v>
      </c>
      <c r="N205">
        <f t="shared" si="171"/>
        <v>-3.5946337536961137E-2</v>
      </c>
      <c r="O205">
        <f t="shared" si="172"/>
        <v>1.2730472052428272</v>
      </c>
      <c r="P205">
        <f t="shared" si="173"/>
        <v>29.156841278076172</v>
      </c>
      <c r="Q205" s="1">
        <v>6</v>
      </c>
      <c r="R205">
        <f t="shared" si="174"/>
        <v>1.4200000166893005</v>
      </c>
      <c r="S205" s="1">
        <v>1</v>
      </c>
      <c r="T205">
        <f t="shared" si="175"/>
        <v>2.8400000333786011</v>
      </c>
      <c r="U205" s="1">
        <v>29.679101943969727</v>
      </c>
      <c r="V205" s="1">
        <v>29.156841278076172</v>
      </c>
      <c r="W205" s="1">
        <v>30.115478515625</v>
      </c>
      <c r="X205" s="1">
        <v>418.43069458007813</v>
      </c>
      <c r="Y205" s="1">
        <v>420.18637084960938</v>
      </c>
      <c r="Z205" s="1">
        <v>28.037206649780273</v>
      </c>
      <c r="AA205" s="1">
        <v>27.967227935791016</v>
      </c>
      <c r="AB205" s="1">
        <v>66.76312255859375</v>
      </c>
      <c r="AC205" s="1">
        <v>66.596572875976563</v>
      </c>
      <c r="AD205" s="1">
        <v>299.58554077148438</v>
      </c>
      <c r="AE205" s="1">
        <v>0.12414219230413437</v>
      </c>
      <c r="AF205" s="1">
        <v>0.16879568994045258</v>
      </c>
      <c r="AG205" s="1">
        <v>99.594093322753906</v>
      </c>
      <c r="AH205" s="1">
        <v>9.3456611633300781</v>
      </c>
      <c r="AI205" s="1">
        <v>-1.2207958698272705</v>
      </c>
      <c r="AJ205" s="1">
        <v>3.6394983530044556E-2</v>
      </c>
      <c r="AK205" s="1">
        <v>5.0137229263782501E-3</v>
      </c>
      <c r="AL205" s="1">
        <v>1.4744448475539684E-2</v>
      </c>
      <c r="AM205" s="1">
        <v>5.9036579914391041E-3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89</v>
      </c>
      <c r="AV205">
        <f t="shared" si="176"/>
        <v>0.49930923461914051</v>
      </c>
      <c r="AW205">
        <f t="shared" si="177"/>
        <v>-3.5946337536961134E-5</v>
      </c>
      <c r="AX205">
        <f t="shared" si="178"/>
        <v>302.30684127807615</v>
      </c>
      <c r="AY205">
        <f t="shared" si="179"/>
        <v>302.8291019439697</v>
      </c>
      <c r="AZ205">
        <f t="shared" si="180"/>
        <v>1.9862750324694423E-2</v>
      </c>
      <c r="BA205">
        <f t="shared" si="181"/>
        <v>8.8614849817612695E-2</v>
      </c>
      <c r="BB205">
        <f t="shared" si="182"/>
        <v>4.0584179142587278</v>
      </c>
      <c r="BC205">
        <f t="shared" si="183"/>
        <v>40.749584426725391</v>
      </c>
      <c r="BD205">
        <f t="shared" si="184"/>
        <v>12.782356490934376</v>
      </c>
      <c r="BE205">
        <f t="shared" si="185"/>
        <v>29.417971611022949</v>
      </c>
      <c r="BF205">
        <f t="shared" si="186"/>
        <v>4.1200757060726696</v>
      </c>
      <c r="BG205">
        <f t="shared" si="187"/>
        <v>-2.7155617742124368E-3</v>
      </c>
      <c r="BH205">
        <f t="shared" si="188"/>
        <v>2.7853707090159006</v>
      </c>
      <c r="BI205">
        <f t="shared" si="189"/>
        <v>1.334704997056769</v>
      </c>
      <c r="BJ205">
        <f t="shared" si="190"/>
        <v>-1.6969928548244747E-3</v>
      </c>
      <c r="BK205">
        <f t="shared" si="191"/>
        <v>-9.0606301791737618</v>
      </c>
      <c r="BL205">
        <f t="shared" si="192"/>
        <v>-0.21651244316297555</v>
      </c>
      <c r="BM205">
        <f t="shared" si="193"/>
        <v>67.484768966148437</v>
      </c>
      <c r="BN205">
        <f t="shared" si="194"/>
        <v>420.5958967736363</v>
      </c>
      <c r="BO205">
        <f t="shared" si="195"/>
        <v>-1.3823140093024561E-3</v>
      </c>
    </row>
    <row r="206" spans="1:67" x14ac:dyDescent="0.25">
      <c r="A206" s="1">
        <v>188</v>
      </c>
      <c r="B206" s="1" t="s">
        <v>282</v>
      </c>
      <c r="C206" s="1" t="s">
        <v>83</v>
      </c>
      <c r="D206" s="1" t="s">
        <v>84</v>
      </c>
      <c r="E206" s="1" t="s">
        <v>85</v>
      </c>
      <c r="F206" s="1" t="s">
        <v>86</v>
      </c>
      <c r="G206" s="1" t="s">
        <v>87</v>
      </c>
      <c r="H206" s="1" t="s">
        <v>88</v>
      </c>
      <c r="I206" s="1">
        <v>1080.500026140362</v>
      </c>
      <c r="J206" s="1">
        <v>0</v>
      </c>
      <c r="K206">
        <f t="shared" si="168"/>
        <v>-0.85831338686000402</v>
      </c>
      <c r="L206">
        <f t="shared" si="169"/>
        <v>-2.7070927541994927E-3</v>
      </c>
      <c r="M206">
        <f t="shared" si="170"/>
        <v>-90.186064529998632</v>
      </c>
      <c r="N206">
        <f t="shared" si="171"/>
        <v>-3.5873115004187654E-2</v>
      </c>
      <c r="O206">
        <f t="shared" si="172"/>
        <v>1.2732204158399352</v>
      </c>
      <c r="P206">
        <f t="shared" si="173"/>
        <v>29.156213760375977</v>
      </c>
      <c r="Q206" s="1">
        <v>6</v>
      </c>
      <c r="R206">
        <f t="shared" si="174"/>
        <v>1.4200000166893005</v>
      </c>
      <c r="S206" s="1">
        <v>1</v>
      </c>
      <c r="T206">
        <f t="shared" si="175"/>
        <v>2.8400000333786011</v>
      </c>
      <c r="U206" s="1">
        <v>29.678714752197266</v>
      </c>
      <c r="V206" s="1">
        <v>29.156213760375977</v>
      </c>
      <c r="W206" s="1">
        <v>30.115669250488281</v>
      </c>
      <c r="X206" s="1">
        <v>418.44375610351563</v>
      </c>
      <c r="Y206" s="1">
        <v>420.19302368164063</v>
      </c>
      <c r="Z206" s="1">
        <v>28.033775329589844</v>
      </c>
      <c r="AA206" s="1">
        <v>27.963935852050781</v>
      </c>
      <c r="AB206" s="1">
        <v>66.756553649902344</v>
      </c>
      <c r="AC206" s="1">
        <v>66.590423583984375</v>
      </c>
      <c r="AD206" s="1">
        <v>299.57235717773438</v>
      </c>
      <c r="AE206" s="1">
        <v>0.15132464468479156</v>
      </c>
      <c r="AF206" s="1">
        <v>0.17635737359523773</v>
      </c>
      <c r="AG206" s="1">
        <v>99.5943603515625</v>
      </c>
      <c r="AH206" s="1">
        <v>9.3456611633300781</v>
      </c>
      <c r="AI206" s="1">
        <v>-1.2207958698272705</v>
      </c>
      <c r="AJ206" s="1">
        <v>3.6394983530044556E-2</v>
      </c>
      <c r="AK206" s="1">
        <v>5.0137229263782501E-3</v>
      </c>
      <c r="AL206" s="1">
        <v>1.4744448475539684E-2</v>
      </c>
      <c r="AM206" s="1">
        <v>5.9036579914391041E-3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89</v>
      </c>
      <c r="AV206">
        <f t="shared" si="176"/>
        <v>0.49928726196289053</v>
      </c>
      <c r="AW206">
        <f t="shared" si="177"/>
        <v>-3.5873115004187651E-5</v>
      </c>
      <c r="AX206">
        <f t="shared" si="178"/>
        <v>302.30621376037595</v>
      </c>
      <c r="AY206">
        <f t="shared" si="179"/>
        <v>302.82871475219724</v>
      </c>
      <c r="AZ206">
        <f t="shared" si="180"/>
        <v>2.4211942608387549E-2</v>
      </c>
      <c r="BA206">
        <f t="shared" si="181"/>
        <v>8.8659659263355575E-2</v>
      </c>
      <c r="BB206">
        <f t="shared" si="182"/>
        <v>4.0582707199370587</v>
      </c>
      <c r="BC206">
        <f t="shared" si="183"/>
        <v>40.747997232088153</v>
      </c>
      <c r="BD206">
        <f t="shared" si="184"/>
        <v>12.784061380037372</v>
      </c>
      <c r="BE206">
        <f t="shared" si="185"/>
        <v>29.417464256286621</v>
      </c>
      <c r="BF206">
        <f t="shared" si="186"/>
        <v>4.1199551227362194</v>
      </c>
      <c r="BG206">
        <f t="shared" si="187"/>
        <v>-2.7096756215075919E-3</v>
      </c>
      <c r="BH206">
        <f t="shared" si="188"/>
        <v>2.7850503040971235</v>
      </c>
      <c r="BI206">
        <f t="shared" si="189"/>
        <v>1.3349048186390959</v>
      </c>
      <c r="BJ206">
        <f t="shared" si="190"/>
        <v>-1.6933150194048442E-3</v>
      </c>
      <c r="BK206">
        <f t="shared" si="191"/>
        <v>-8.9820234094899529</v>
      </c>
      <c r="BL206">
        <f t="shared" si="192"/>
        <v>-0.21463008533508671</v>
      </c>
      <c r="BM206">
        <f t="shared" si="193"/>
        <v>67.479314954042351</v>
      </c>
      <c r="BN206">
        <f t="shared" si="194"/>
        <v>420.60102475862743</v>
      </c>
      <c r="BO206">
        <f t="shared" si="195"/>
        <v>-1.3770389502601652E-3</v>
      </c>
    </row>
    <row r="207" spans="1:67" x14ac:dyDescent="0.25">
      <c r="A207" s="1">
        <v>189</v>
      </c>
      <c r="B207" s="1" t="s">
        <v>283</v>
      </c>
      <c r="C207" s="1" t="s">
        <v>83</v>
      </c>
      <c r="D207" s="1" t="s">
        <v>84</v>
      </c>
      <c r="E207" s="1" t="s">
        <v>85</v>
      </c>
      <c r="F207" s="1" t="s">
        <v>86</v>
      </c>
      <c r="G207" s="1" t="s">
        <v>87</v>
      </c>
      <c r="H207" s="1" t="s">
        <v>88</v>
      </c>
      <c r="I207" s="1">
        <v>1085.5000260286033</v>
      </c>
      <c r="J207" s="1">
        <v>0</v>
      </c>
      <c r="K207">
        <f t="shared" si="168"/>
        <v>-0.8646323002459666</v>
      </c>
      <c r="L207">
        <f t="shared" si="169"/>
        <v>-2.7282468508627858E-3</v>
      </c>
      <c r="M207">
        <f t="shared" si="170"/>
        <v>-89.953143979361528</v>
      </c>
      <c r="N207">
        <f t="shared" si="171"/>
        <v>-3.6145113997949091E-2</v>
      </c>
      <c r="O207">
        <f t="shared" si="172"/>
        <v>1.2729303323882863</v>
      </c>
      <c r="P207">
        <f t="shared" si="173"/>
        <v>29.153392791748047</v>
      </c>
      <c r="Q207" s="1">
        <v>6</v>
      </c>
      <c r="R207">
        <f t="shared" si="174"/>
        <v>1.4200000166893005</v>
      </c>
      <c r="S207" s="1">
        <v>1</v>
      </c>
      <c r="T207">
        <f t="shared" si="175"/>
        <v>2.8400000333786011</v>
      </c>
      <c r="U207" s="1">
        <v>29.678503036499023</v>
      </c>
      <c r="V207" s="1">
        <v>29.153392791748047</v>
      </c>
      <c r="W207" s="1">
        <v>30.115646362304688</v>
      </c>
      <c r="X207" s="1">
        <v>418.43478393554688</v>
      </c>
      <c r="Y207" s="1">
        <v>420.1968994140625</v>
      </c>
      <c r="Z207" s="1">
        <v>28.030450820922852</v>
      </c>
      <c r="AA207" s="1">
        <v>27.9600830078125</v>
      </c>
      <c r="AB207" s="1">
        <v>66.749526977539063</v>
      </c>
      <c r="AC207" s="1">
        <v>66.582466125488281</v>
      </c>
      <c r="AD207" s="1">
        <v>299.57867431640625</v>
      </c>
      <c r="AE207" s="1">
        <v>0.14018955826759338</v>
      </c>
      <c r="AF207" s="1">
        <v>0.17412132024765015</v>
      </c>
      <c r="AG207" s="1">
        <v>99.594795227050781</v>
      </c>
      <c r="AH207" s="1">
        <v>9.3456611633300781</v>
      </c>
      <c r="AI207" s="1">
        <v>-1.2207958698272705</v>
      </c>
      <c r="AJ207" s="1">
        <v>3.6394983530044556E-2</v>
      </c>
      <c r="AK207" s="1">
        <v>5.0137229263782501E-3</v>
      </c>
      <c r="AL207" s="1">
        <v>1.4744448475539684E-2</v>
      </c>
      <c r="AM207" s="1">
        <v>5.9036579914391041E-3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89</v>
      </c>
      <c r="AV207">
        <f t="shared" si="176"/>
        <v>0.49929779052734374</v>
      </c>
      <c r="AW207">
        <f t="shared" si="177"/>
        <v>-3.6145113997949088E-5</v>
      </c>
      <c r="AX207">
        <f t="shared" si="178"/>
        <v>302.30339279174802</v>
      </c>
      <c r="AY207">
        <f t="shared" si="179"/>
        <v>302.828503036499</v>
      </c>
      <c r="AZ207">
        <f t="shared" si="180"/>
        <v>2.2430328821458012E-2</v>
      </c>
      <c r="BA207">
        <f t="shared" si="181"/>
        <v>8.912646144572299E-2</v>
      </c>
      <c r="BB207">
        <f t="shared" si="182"/>
        <v>4.0576090740827144</v>
      </c>
      <c r="BC207">
        <f t="shared" si="183"/>
        <v>40.741175930252162</v>
      </c>
      <c r="BD207">
        <f t="shared" si="184"/>
        <v>12.781092922439662</v>
      </c>
      <c r="BE207">
        <f t="shared" si="185"/>
        <v>29.415947914123535</v>
      </c>
      <c r="BF207">
        <f t="shared" si="186"/>
        <v>4.1195947510276287</v>
      </c>
      <c r="BG207">
        <f t="shared" si="187"/>
        <v>-2.7308702621674712E-3</v>
      </c>
      <c r="BH207">
        <f t="shared" si="188"/>
        <v>2.7846787416944281</v>
      </c>
      <c r="BI207">
        <f t="shared" si="189"/>
        <v>1.3349160093332006</v>
      </c>
      <c r="BJ207">
        <f t="shared" si="190"/>
        <v>-1.706558022711398E-3</v>
      </c>
      <c r="BK207">
        <f t="shared" si="191"/>
        <v>-8.9588649546539276</v>
      </c>
      <c r="BL207">
        <f t="shared" si="192"/>
        <v>-0.21407379279760366</v>
      </c>
      <c r="BM207">
        <f t="shared" si="193"/>
        <v>67.481359851548632</v>
      </c>
      <c r="BN207">
        <f t="shared" si="194"/>
        <v>420.60790419984181</v>
      </c>
      <c r="BO207">
        <f t="shared" si="195"/>
        <v>-1.3871960752418085E-3</v>
      </c>
    </row>
    <row r="208" spans="1:67" x14ac:dyDescent="0.25">
      <c r="A208" s="1">
        <v>190</v>
      </c>
      <c r="B208" s="1" t="s">
        <v>284</v>
      </c>
      <c r="C208" s="1" t="s">
        <v>83</v>
      </c>
      <c r="D208" s="1" t="s">
        <v>84</v>
      </c>
      <c r="E208" s="1" t="s">
        <v>85</v>
      </c>
      <c r="F208" s="1" t="s">
        <v>86</v>
      </c>
      <c r="G208" s="1" t="s">
        <v>87</v>
      </c>
      <c r="H208" s="1" t="s">
        <v>88</v>
      </c>
      <c r="I208" s="1">
        <v>1091.0000259056687</v>
      </c>
      <c r="J208" s="1">
        <v>0</v>
      </c>
      <c r="K208">
        <f t="shared" si="168"/>
        <v>-0.86752309353886126</v>
      </c>
      <c r="L208">
        <f t="shared" si="169"/>
        <v>-2.6715675622874121E-3</v>
      </c>
      <c r="M208">
        <f t="shared" si="170"/>
        <v>-102.31255062505473</v>
      </c>
      <c r="N208">
        <f t="shared" si="171"/>
        <v>-3.5358300424092687E-2</v>
      </c>
      <c r="O208">
        <f t="shared" si="172"/>
        <v>1.2716809600208809</v>
      </c>
      <c r="P208">
        <f t="shared" si="173"/>
        <v>29.146993637084961</v>
      </c>
      <c r="Q208" s="1">
        <v>6</v>
      </c>
      <c r="R208">
        <f t="shared" si="174"/>
        <v>1.4200000166893005</v>
      </c>
      <c r="S208" s="1">
        <v>1</v>
      </c>
      <c r="T208">
        <f t="shared" si="175"/>
        <v>2.8400000333786011</v>
      </c>
      <c r="U208" s="1">
        <v>29.677713394165039</v>
      </c>
      <c r="V208" s="1">
        <v>29.146993637084961</v>
      </c>
      <c r="W208" s="1">
        <v>30.115364074707031</v>
      </c>
      <c r="X208" s="1">
        <v>418.4237060546875</v>
      </c>
      <c r="Y208" s="1">
        <v>420.19094848632813</v>
      </c>
      <c r="Z208" s="1">
        <v>28.026296615600586</v>
      </c>
      <c r="AA208" s="1">
        <v>27.957460403442383</v>
      </c>
      <c r="AB208" s="1">
        <v>66.743011474609375</v>
      </c>
      <c r="AC208" s="1">
        <v>66.578567504882813</v>
      </c>
      <c r="AD208" s="1">
        <v>299.57870483398438</v>
      </c>
      <c r="AE208" s="1">
        <v>0.11941637098789215</v>
      </c>
      <c r="AF208" s="1">
        <v>0.18214114010334015</v>
      </c>
      <c r="AG208" s="1">
        <v>99.59515380859375</v>
      </c>
      <c r="AH208" s="1">
        <v>9.3456611633300781</v>
      </c>
      <c r="AI208" s="1">
        <v>-1.2207958698272705</v>
      </c>
      <c r="AJ208" s="1">
        <v>3.6394983530044556E-2</v>
      </c>
      <c r="AK208" s="1">
        <v>5.0137229263782501E-3</v>
      </c>
      <c r="AL208" s="1">
        <v>1.4744448475539684E-2</v>
      </c>
      <c r="AM208" s="1">
        <v>5.9036579914391041E-3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89</v>
      </c>
      <c r="AV208">
        <f t="shared" si="176"/>
        <v>0.49929784138997391</v>
      </c>
      <c r="AW208">
        <f t="shared" si="177"/>
        <v>-3.535830042409269E-5</v>
      </c>
      <c r="AX208">
        <f t="shared" si="178"/>
        <v>302.29699363708494</v>
      </c>
      <c r="AY208">
        <f t="shared" si="179"/>
        <v>302.82771339416502</v>
      </c>
      <c r="AZ208">
        <f t="shared" si="180"/>
        <v>1.9106618930996522E-2</v>
      </c>
      <c r="BA208">
        <f t="shared" si="181"/>
        <v>8.9451746083852784E-2</v>
      </c>
      <c r="BB208">
        <f t="shared" si="182"/>
        <v>4.0561085289993946</v>
      </c>
      <c r="BC208">
        <f t="shared" si="183"/>
        <v>40.72596279930044</v>
      </c>
      <c r="BD208">
        <f t="shared" si="184"/>
        <v>12.768502395858057</v>
      </c>
      <c r="BE208">
        <f t="shared" si="185"/>
        <v>29.412353515625</v>
      </c>
      <c r="BF208">
        <f t="shared" si="186"/>
        <v>4.1187406211962756</v>
      </c>
      <c r="BG208">
        <f t="shared" si="187"/>
        <v>-2.6740830529420386E-3</v>
      </c>
      <c r="BH208">
        <f t="shared" si="188"/>
        <v>2.7844275689785136</v>
      </c>
      <c r="BI208">
        <f t="shared" si="189"/>
        <v>1.334313052217762</v>
      </c>
      <c r="BJ208">
        <f t="shared" si="190"/>
        <v>-1.6710757247918185E-3</v>
      </c>
      <c r="BK208">
        <f t="shared" si="191"/>
        <v>-10.18983421605186</v>
      </c>
      <c r="BL208">
        <f t="shared" si="192"/>
        <v>-0.24349061062266955</v>
      </c>
      <c r="BM208">
        <f t="shared" si="193"/>
        <v>67.502207632716662</v>
      </c>
      <c r="BN208">
        <f t="shared" si="194"/>
        <v>420.60332741679036</v>
      </c>
      <c r="BO208">
        <f t="shared" si="195"/>
        <v>-1.3922791421050276E-3</v>
      </c>
    </row>
    <row r="209" spans="1:67" x14ac:dyDescent="0.25">
      <c r="A209" s="1">
        <v>191</v>
      </c>
      <c r="B209" s="1" t="s">
        <v>285</v>
      </c>
      <c r="C209" s="1" t="s">
        <v>83</v>
      </c>
      <c r="D209" s="1" t="s">
        <v>84</v>
      </c>
      <c r="E209" s="1" t="s">
        <v>85</v>
      </c>
      <c r="F209" s="1" t="s">
        <v>86</v>
      </c>
      <c r="G209" s="1" t="s">
        <v>87</v>
      </c>
      <c r="H209" s="1" t="s">
        <v>88</v>
      </c>
      <c r="I209" s="1">
        <v>1096.00002579391</v>
      </c>
      <c r="J209" s="1">
        <v>0</v>
      </c>
      <c r="K209">
        <f t="shared" si="168"/>
        <v>-0.89388974064342719</v>
      </c>
      <c r="L209">
        <f t="shared" si="169"/>
        <v>-2.6793469779020735E-3</v>
      </c>
      <c r="M209">
        <f t="shared" si="170"/>
        <v>-116.3968840159545</v>
      </c>
      <c r="N209">
        <f t="shared" si="171"/>
        <v>-3.5462173106329146E-2</v>
      </c>
      <c r="O209">
        <f t="shared" si="172"/>
        <v>1.2717194152923739</v>
      </c>
      <c r="P209">
        <f t="shared" si="173"/>
        <v>29.145818710327148</v>
      </c>
      <c r="Q209" s="1">
        <v>6</v>
      </c>
      <c r="R209">
        <f t="shared" si="174"/>
        <v>1.4200000166893005</v>
      </c>
      <c r="S209" s="1">
        <v>1</v>
      </c>
      <c r="T209">
        <f t="shared" si="175"/>
        <v>2.8400000333786011</v>
      </c>
      <c r="U209" s="1">
        <v>29.678010940551758</v>
      </c>
      <c r="V209" s="1">
        <v>29.145818710327148</v>
      </c>
      <c r="W209" s="1">
        <v>30.115766525268555</v>
      </c>
      <c r="X209" s="1">
        <v>418.361328125</v>
      </c>
      <c r="Y209" s="1">
        <v>420.18145751953125</v>
      </c>
      <c r="Z209" s="1">
        <v>28.023233413696289</v>
      </c>
      <c r="AA209" s="1">
        <v>27.954195022583008</v>
      </c>
      <c r="AB209" s="1">
        <v>66.7352294921875</v>
      </c>
      <c r="AC209" s="1">
        <v>66.570899963378906</v>
      </c>
      <c r="AD209" s="1">
        <v>299.57989501953125</v>
      </c>
      <c r="AE209" s="1">
        <v>0.12606057524681091</v>
      </c>
      <c r="AF209" s="1">
        <v>0.16715253889560699</v>
      </c>
      <c r="AG209" s="1">
        <v>99.595558166503906</v>
      </c>
      <c r="AH209" s="1">
        <v>9.3456611633300781</v>
      </c>
      <c r="AI209" s="1">
        <v>-1.2207958698272705</v>
      </c>
      <c r="AJ209" s="1">
        <v>3.6394983530044556E-2</v>
      </c>
      <c r="AK209" s="1">
        <v>5.0137229263782501E-3</v>
      </c>
      <c r="AL209" s="1">
        <v>1.4744448475539684E-2</v>
      </c>
      <c r="AM209" s="1">
        <v>5.9036579914391041E-3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89</v>
      </c>
      <c r="AV209">
        <f t="shared" si="176"/>
        <v>0.49929982503255199</v>
      </c>
      <c r="AW209">
        <f t="shared" si="177"/>
        <v>-3.5462173106329144E-5</v>
      </c>
      <c r="AX209">
        <f t="shared" si="178"/>
        <v>302.29581871032713</v>
      </c>
      <c r="AY209">
        <f t="shared" si="179"/>
        <v>302.82801094055174</v>
      </c>
      <c r="AZ209">
        <f t="shared" si="180"/>
        <v>2.0169691588661998E-2</v>
      </c>
      <c r="BA209">
        <f t="shared" si="181"/>
        <v>8.9714052971435546E-2</v>
      </c>
      <c r="BB209">
        <f t="shared" si="182"/>
        <v>4.0558330716618336</v>
      </c>
      <c r="BC209">
        <f t="shared" si="183"/>
        <v>40.72303169265129</v>
      </c>
      <c r="BD209">
        <f t="shared" si="184"/>
        <v>12.768836670068282</v>
      </c>
      <c r="BE209">
        <f t="shared" si="185"/>
        <v>29.411914825439453</v>
      </c>
      <c r="BF209">
        <f t="shared" si="186"/>
        <v>4.118636386683737</v>
      </c>
      <c r="BG209">
        <f t="shared" si="187"/>
        <v>-2.6818771466850387E-3</v>
      </c>
      <c r="BH209">
        <f t="shared" si="188"/>
        <v>2.7841136563694597</v>
      </c>
      <c r="BI209">
        <f t="shared" si="189"/>
        <v>1.3345227303142773</v>
      </c>
      <c r="BJ209">
        <f t="shared" si="190"/>
        <v>-1.6759457130460103E-3</v>
      </c>
      <c r="BK209">
        <f t="shared" si="191"/>
        <v>-11.592612632410805</v>
      </c>
      <c r="BL209">
        <f t="shared" si="192"/>
        <v>-0.27701575577152648</v>
      </c>
      <c r="BM209">
        <f t="shared" si="193"/>
        <v>67.499032876042776</v>
      </c>
      <c r="BN209">
        <f t="shared" si="194"/>
        <v>420.60636989125157</v>
      </c>
      <c r="BO209">
        <f t="shared" si="195"/>
        <v>-1.4345168620924164E-3</v>
      </c>
    </row>
    <row r="210" spans="1:67" x14ac:dyDescent="0.25">
      <c r="A210" s="1">
        <v>192</v>
      </c>
      <c r="B210" s="1" t="s">
        <v>286</v>
      </c>
      <c r="C210" s="1" t="s">
        <v>83</v>
      </c>
      <c r="D210" s="1" t="s">
        <v>84</v>
      </c>
      <c r="E210" s="1" t="s">
        <v>85</v>
      </c>
      <c r="F210" s="1" t="s">
        <v>86</v>
      </c>
      <c r="G210" s="1" t="s">
        <v>87</v>
      </c>
      <c r="H210" s="1" t="s">
        <v>88</v>
      </c>
      <c r="I210" s="1">
        <v>1101.0000256821513</v>
      </c>
      <c r="J210" s="1">
        <v>0</v>
      </c>
      <c r="K210">
        <f t="shared" si="168"/>
        <v>-0.910651069337445</v>
      </c>
      <c r="L210">
        <f t="shared" si="169"/>
        <v>-2.7107698192328018E-3</v>
      </c>
      <c r="M210">
        <f t="shared" si="170"/>
        <v>-120.07622381627296</v>
      </c>
      <c r="N210">
        <f t="shared" si="171"/>
        <v>-3.5878286557329511E-2</v>
      </c>
      <c r="O210">
        <f t="shared" si="172"/>
        <v>1.271723442509102</v>
      </c>
      <c r="P210">
        <f t="shared" si="173"/>
        <v>29.144292831420898</v>
      </c>
      <c r="Q210" s="1">
        <v>6</v>
      </c>
      <c r="R210">
        <f t="shared" si="174"/>
        <v>1.4200000166893005</v>
      </c>
      <c r="S210" s="1">
        <v>1</v>
      </c>
      <c r="T210">
        <f t="shared" si="175"/>
        <v>2.8400000333786011</v>
      </c>
      <c r="U210" s="1">
        <v>29.6776123046875</v>
      </c>
      <c r="V210" s="1">
        <v>29.144292831420898</v>
      </c>
      <c r="W210" s="1">
        <v>30.11585807800293</v>
      </c>
      <c r="X210" s="1">
        <v>418.30636596679688</v>
      </c>
      <c r="Y210" s="1">
        <v>420.16036987304688</v>
      </c>
      <c r="Z210" s="1">
        <v>28.020292282104492</v>
      </c>
      <c r="AA210" s="1">
        <v>27.950445175170898</v>
      </c>
      <c r="AB210" s="1">
        <v>66.729621887207031</v>
      </c>
      <c r="AC210" s="1">
        <v>66.563468933105469</v>
      </c>
      <c r="AD210" s="1">
        <v>299.58697509765625</v>
      </c>
      <c r="AE210" s="1">
        <v>0.1290784627199173</v>
      </c>
      <c r="AF210" s="1">
        <v>0.15640394389629364</v>
      </c>
      <c r="AG210" s="1">
        <v>99.595977783203125</v>
      </c>
      <c r="AH210" s="1">
        <v>9.3456611633300781</v>
      </c>
      <c r="AI210" s="1">
        <v>-1.2207958698272705</v>
      </c>
      <c r="AJ210" s="1">
        <v>3.6394983530044556E-2</v>
      </c>
      <c r="AK210" s="1">
        <v>5.0137229263782501E-3</v>
      </c>
      <c r="AL210" s="1">
        <v>1.4744448475539684E-2</v>
      </c>
      <c r="AM210" s="1">
        <v>5.9036579914391041E-3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89</v>
      </c>
      <c r="AV210">
        <f t="shared" si="176"/>
        <v>0.49931162516276034</v>
      </c>
      <c r="AW210">
        <f t="shared" si="177"/>
        <v>-3.5878286557329512E-5</v>
      </c>
      <c r="AX210">
        <f t="shared" si="178"/>
        <v>302.29429283142088</v>
      </c>
      <c r="AY210">
        <f t="shared" si="179"/>
        <v>302.82761230468748</v>
      </c>
      <c r="AZ210">
        <f t="shared" si="180"/>
        <v>2.0652553573566212E-2</v>
      </c>
      <c r="BA210">
        <f t="shared" si="181"/>
        <v>9.007855129629927E-2</v>
      </c>
      <c r="BB210">
        <f t="shared" si="182"/>
        <v>4.0554753592060599</v>
      </c>
      <c r="BC210">
        <f t="shared" si="183"/>
        <v>40.719268483250097</v>
      </c>
      <c r="BD210">
        <f t="shared" si="184"/>
        <v>12.768823308079199</v>
      </c>
      <c r="BE210">
        <f t="shared" si="185"/>
        <v>29.410952568054199</v>
      </c>
      <c r="BF210">
        <f t="shared" si="186"/>
        <v>4.1184077586008083</v>
      </c>
      <c r="BG210">
        <f t="shared" si="187"/>
        <v>-2.7133597113200279E-3</v>
      </c>
      <c r="BH210">
        <f t="shared" si="188"/>
        <v>2.783751916696958</v>
      </c>
      <c r="BI210">
        <f t="shared" si="189"/>
        <v>1.3346558419038503</v>
      </c>
      <c r="BJ210">
        <f t="shared" si="190"/>
        <v>-1.6956169436311969E-3</v>
      </c>
      <c r="BK210">
        <f t="shared" si="191"/>
        <v>-11.959108919496447</v>
      </c>
      <c r="BL210">
        <f t="shared" si="192"/>
        <v>-0.28578664820900285</v>
      </c>
      <c r="BM210">
        <f t="shared" si="193"/>
        <v>67.495829667987167</v>
      </c>
      <c r="BN210">
        <f t="shared" si="194"/>
        <v>420.59324977767949</v>
      </c>
      <c r="BO210">
        <f t="shared" si="195"/>
        <v>-1.4613917245571652E-3</v>
      </c>
    </row>
    <row r="211" spans="1:67" x14ac:dyDescent="0.25">
      <c r="A211" s="1">
        <v>193</v>
      </c>
      <c r="B211" s="1" t="s">
        <v>287</v>
      </c>
      <c r="C211" s="1" t="s">
        <v>83</v>
      </c>
      <c r="D211" s="1" t="s">
        <v>84</v>
      </c>
      <c r="E211" s="1" t="s">
        <v>85</v>
      </c>
      <c r="F211" s="1" t="s">
        <v>86</v>
      </c>
      <c r="G211" s="1" t="s">
        <v>87</v>
      </c>
      <c r="H211" s="1" t="s">
        <v>88</v>
      </c>
      <c r="I211" s="1">
        <v>1106.5000255592167</v>
      </c>
      <c r="J211" s="1">
        <v>0</v>
      </c>
      <c r="K211">
        <f t="shared" si="168"/>
        <v>-0.91086711486678562</v>
      </c>
      <c r="L211">
        <f t="shared" si="169"/>
        <v>-2.7865912149855655E-3</v>
      </c>
      <c r="M211">
        <f t="shared" si="170"/>
        <v>-105.76779533524599</v>
      </c>
      <c r="N211">
        <f t="shared" si="171"/>
        <v>-3.6886436973678147E-2</v>
      </c>
      <c r="O211">
        <f t="shared" si="172"/>
        <v>1.2718588188940241</v>
      </c>
      <c r="P211">
        <f t="shared" si="173"/>
        <v>29.14305305480957</v>
      </c>
      <c r="Q211" s="1">
        <v>6</v>
      </c>
      <c r="R211">
        <f t="shared" si="174"/>
        <v>1.4200000166893005</v>
      </c>
      <c r="S211" s="1">
        <v>1</v>
      </c>
      <c r="T211">
        <f t="shared" si="175"/>
        <v>2.8400000333786011</v>
      </c>
      <c r="U211" s="1">
        <v>29.677097320556641</v>
      </c>
      <c r="V211" s="1">
        <v>29.14305305480957</v>
      </c>
      <c r="W211" s="1">
        <v>30.116167068481445</v>
      </c>
      <c r="X211" s="1">
        <v>418.26373291015625</v>
      </c>
      <c r="Y211" s="1">
        <v>420.11895751953125</v>
      </c>
      <c r="Z211" s="1">
        <v>28.017862319946289</v>
      </c>
      <c r="AA211" s="1">
        <v>27.946054458618164</v>
      </c>
      <c r="AB211" s="1">
        <v>66.725639343261719</v>
      </c>
      <c r="AC211" s="1">
        <v>66.55517578125</v>
      </c>
      <c r="AD211" s="1">
        <v>299.59622192382813</v>
      </c>
      <c r="AE211" s="1">
        <v>0.12713664770126343</v>
      </c>
      <c r="AF211" s="1">
        <v>0.14486576616764069</v>
      </c>
      <c r="AG211" s="1">
        <v>99.596382141113281</v>
      </c>
      <c r="AH211" s="1">
        <v>9.3456611633300781</v>
      </c>
      <c r="AI211" s="1">
        <v>-1.2207958698272705</v>
      </c>
      <c r="AJ211" s="1">
        <v>3.6394983530044556E-2</v>
      </c>
      <c r="AK211" s="1">
        <v>5.0137229263782501E-3</v>
      </c>
      <c r="AL211" s="1">
        <v>1.4744448475539684E-2</v>
      </c>
      <c r="AM211" s="1">
        <v>5.9036579914391041E-3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89</v>
      </c>
      <c r="AV211">
        <f t="shared" si="176"/>
        <v>0.4993270365397135</v>
      </c>
      <c r="AW211">
        <f t="shared" si="177"/>
        <v>-3.6886436973678147E-5</v>
      </c>
      <c r="AX211">
        <f t="shared" si="178"/>
        <v>302.29305305480955</v>
      </c>
      <c r="AY211">
        <f t="shared" si="179"/>
        <v>302.82709732055662</v>
      </c>
      <c r="AZ211">
        <f t="shared" si="180"/>
        <v>2.0341863177526065E-2</v>
      </c>
      <c r="BA211">
        <f t="shared" si="181"/>
        <v>9.0674955593589332E-2</v>
      </c>
      <c r="BB211">
        <f t="shared" si="182"/>
        <v>4.0551847380909214</v>
      </c>
      <c r="BC211">
        <f t="shared" si="183"/>
        <v>40.716185175735866</v>
      </c>
      <c r="BD211">
        <f t="shared" si="184"/>
        <v>12.770130717117702</v>
      </c>
      <c r="BE211">
        <f t="shared" si="185"/>
        <v>29.410075187683105</v>
      </c>
      <c r="BF211">
        <f t="shared" si="186"/>
        <v>4.1181993065629072</v>
      </c>
      <c r="BG211">
        <f t="shared" si="187"/>
        <v>-2.7893280871870143E-3</v>
      </c>
      <c r="BH211">
        <f t="shared" si="188"/>
        <v>2.7833259191968973</v>
      </c>
      <c r="BI211">
        <f t="shared" si="189"/>
        <v>1.3348733873660099</v>
      </c>
      <c r="BJ211">
        <f t="shared" si="190"/>
        <v>-1.7430839568717518E-3</v>
      </c>
      <c r="BK211">
        <f t="shared" si="191"/>
        <v>-10.534089762432219</v>
      </c>
      <c r="BL211">
        <f t="shared" si="192"/>
        <v>-0.25175677850797501</v>
      </c>
      <c r="BM211">
        <f t="shared" si="193"/>
        <v>67.489296872669954</v>
      </c>
      <c r="BN211">
        <f t="shared" si="194"/>
        <v>420.55194012186149</v>
      </c>
      <c r="BO211">
        <f t="shared" si="195"/>
        <v>-1.4617405191136169E-3</v>
      </c>
    </row>
    <row r="212" spans="1:67" x14ac:dyDescent="0.25">
      <c r="A212" s="1">
        <v>194</v>
      </c>
      <c r="B212" s="1" t="s">
        <v>288</v>
      </c>
      <c r="C212" s="1" t="s">
        <v>83</v>
      </c>
      <c r="D212" s="1" t="s">
        <v>84</v>
      </c>
      <c r="E212" s="1" t="s">
        <v>85</v>
      </c>
      <c r="F212" s="1" t="s">
        <v>86</v>
      </c>
      <c r="G212" s="1" t="s">
        <v>87</v>
      </c>
      <c r="H212" s="1" t="s">
        <v>88</v>
      </c>
      <c r="I212" s="1">
        <v>1111.500025447458</v>
      </c>
      <c r="J212" s="1">
        <v>0</v>
      </c>
      <c r="K212">
        <f t="shared" si="168"/>
        <v>-0.9023710555666371</v>
      </c>
      <c r="L212">
        <f t="shared" si="169"/>
        <v>-2.7589040940655262E-3</v>
      </c>
      <c r="M212">
        <f t="shared" si="170"/>
        <v>-106.11225461269237</v>
      </c>
      <c r="N212">
        <f t="shared" si="171"/>
        <v>-3.6512712227341648E-2</v>
      </c>
      <c r="O212">
        <f t="shared" si="172"/>
        <v>1.2716272221926244</v>
      </c>
      <c r="P212">
        <f t="shared" si="173"/>
        <v>29.14079475402832</v>
      </c>
      <c r="Q212" s="1">
        <v>6</v>
      </c>
      <c r="R212">
        <f t="shared" si="174"/>
        <v>1.4200000166893005</v>
      </c>
      <c r="S212" s="1">
        <v>1</v>
      </c>
      <c r="T212">
        <f t="shared" si="175"/>
        <v>2.8400000333786011</v>
      </c>
      <c r="U212" s="1">
        <v>29.676225662231445</v>
      </c>
      <c r="V212" s="1">
        <v>29.14079475402832</v>
      </c>
      <c r="W212" s="1">
        <v>30.116397857666016</v>
      </c>
      <c r="X212" s="1">
        <v>418.25759887695313</v>
      </c>
      <c r="Y212" s="1">
        <v>420.095458984375</v>
      </c>
      <c r="Z212" s="1">
        <v>28.014097213745117</v>
      </c>
      <c r="AA212" s="1">
        <v>27.943017959594727</v>
      </c>
      <c r="AB212" s="1">
        <v>66.720069885253906</v>
      </c>
      <c r="AC212" s="1">
        <v>66.550956726074219</v>
      </c>
      <c r="AD212" s="1">
        <v>299.60165405273438</v>
      </c>
      <c r="AE212" s="1">
        <v>0.10147435963153839</v>
      </c>
      <c r="AF212" s="1">
        <v>0.12984262406826019</v>
      </c>
      <c r="AG212" s="1">
        <v>99.596549987792969</v>
      </c>
      <c r="AH212" s="1">
        <v>9.3456611633300781</v>
      </c>
      <c r="AI212" s="1">
        <v>-1.2207958698272705</v>
      </c>
      <c r="AJ212" s="1">
        <v>3.6394983530044556E-2</v>
      </c>
      <c r="AK212" s="1">
        <v>5.0137229263782501E-3</v>
      </c>
      <c r="AL212" s="1">
        <v>1.4744448475539684E-2</v>
      </c>
      <c r="AM212" s="1">
        <v>5.9036579914391041E-3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89</v>
      </c>
      <c r="AV212">
        <f t="shared" si="176"/>
        <v>0.49933609008789059</v>
      </c>
      <c r="AW212">
        <f t="shared" si="177"/>
        <v>-3.6512712227341651E-5</v>
      </c>
      <c r="AX212">
        <f t="shared" si="178"/>
        <v>302.2907947540283</v>
      </c>
      <c r="AY212">
        <f t="shared" si="179"/>
        <v>302.82622566223142</v>
      </c>
      <c r="AZ212">
        <f t="shared" si="180"/>
        <v>1.6235897178145553E-2</v>
      </c>
      <c r="BA212">
        <f t="shared" si="181"/>
        <v>9.0628467806347937E-2</v>
      </c>
      <c r="BB212">
        <f t="shared" si="182"/>
        <v>4.054655407215197</v>
      </c>
      <c r="BC212">
        <f t="shared" si="183"/>
        <v>40.71080180701194</v>
      </c>
      <c r="BD212">
        <f t="shared" si="184"/>
        <v>12.767783847417213</v>
      </c>
      <c r="BE212">
        <f t="shared" si="185"/>
        <v>29.408510208129883</v>
      </c>
      <c r="BF212">
        <f t="shared" si="186"/>
        <v>4.117827514404226</v>
      </c>
      <c r="BG212">
        <f t="shared" si="187"/>
        <v>-2.7615868240322143E-3</v>
      </c>
      <c r="BH212">
        <f t="shared" si="188"/>
        <v>2.7830281850225727</v>
      </c>
      <c r="BI212">
        <f t="shared" si="189"/>
        <v>1.3347993293816534</v>
      </c>
      <c r="BJ212">
        <f t="shared" si="190"/>
        <v>-1.72575053784696E-3</v>
      </c>
      <c r="BK212">
        <f t="shared" si="191"/>
        <v>-10.56841447085043</v>
      </c>
      <c r="BL212">
        <f t="shared" si="192"/>
        <v>-0.25259081559517427</v>
      </c>
      <c r="BM212">
        <f t="shared" si="193"/>
        <v>67.4914323454787</v>
      </c>
      <c r="BN212">
        <f t="shared" si="194"/>
        <v>420.52440296701491</v>
      </c>
      <c r="BO212">
        <f t="shared" si="195"/>
        <v>-1.4482468702790344E-3</v>
      </c>
    </row>
    <row r="213" spans="1:67" x14ac:dyDescent="0.25">
      <c r="A213" s="1">
        <v>195</v>
      </c>
      <c r="B213" s="1" t="s">
        <v>289</v>
      </c>
      <c r="C213" s="1" t="s">
        <v>83</v>
      </c>
      <c r="D213" s="1" t="s">
        <v>84</v>
      </c>
      <c r="E213" s="1" t="s">
        <v>85</v>
      </c>
      <c r="F213" s="1" t="s">
        <v>86</v>
      </c>
      <c r="G213" s="1" t="s">
        <v>87</v>
      </c>
      <c r="H213" s="1" t="s">
        <v>88</v>
      </c>
      <c r="I213" s="1">
        <v>1116.5000253356993</v>
      </c>
      <c r="J213" s="1">
        <v>0</v>
      </c>
      <c r="K213">
        <f t="shared" si="168"/>
        <v>-0.89309499280871096</v>
      </c>
      <c r="L213">
        <f t="shared" si="169"/>
        <v>-2.7336661079749788E-3</v>
      </c>
      <c r="M213">
        <f t="shared" si="170"/>
        <v>-105.54925860872486</v>
      </c>
      <c r="N213">
        <f t="shared" si="171"/>
        <v>-3.617823603483504E-2</v>
      </c>
      <c r="O213">
        <f t="shared" si="172"/>
        <v>1.2716280886960352</v>
      </c>
      <c r="P213">
        <f t="shared" si="173"/>
        <v>29.139293670654297</v>
      </c>
      <c r="Q213" s="1">
        <v>6</v>
      </c>
      <c r="R213">
        <f t="shared" si="174"/>
        <v>1.4200000166893005</v>
      </c>
      <c r="S213" s="1">
        <v>1</v>
      </c>
      <c r="T213">
        <f t="shared" si="175"/>
        <v>2.8400000333786011</v>
      </c>
      <c r="U213" s="1">
        <v>29.675563812255859</v>
      </c>
      <c r="V213" s="1">
        <v>29.139293670654297</v>
      </c>
      <c r="W213" s="1">
        <v>30.11646842956543</v>
      </c>
      <c r="X213" s="1">
        <v>418.25177001953125</v>
      </c>
      <c r="Y213" s="1">
        <v>420.07083129882813</v>
      </c>
      <c r="Z213" s="1">
        <v>28.009881973266602</v>
      </c>
      <c r="AA213" s="1">
        <v>27.939451217651367</v>
      </c>
      <c r="AB213" s="1">
        <v>66.713157653808594</v>
      </c>
      <c r="AC213" s="1">
        <v>66.545196533203125</v>
      </c>
      <c r="AD213" s="1">
        <v>299.59158325195313</v>
      </c>
      <c r="AE213" s="1">
        <v>0.13242165744304657</v>
      </c>
      <c r="AF213" s="1">
        <v>0.1259961724281311</v>
      </c>
      <c r="AG213" s="1">
        <v>99.596641540527344</v>
      </c>
      <c r="AH213" s="1">
        <v>9.3456611633300781</v>
      </c>
      <c r="AI213" s="1">
        <v>-1.2207958698272705</v>
      </c>
      <c r="AJ213" s="1">
        <v>3.6394983530044556E-2</v>
      </c>
      <c r="AK213" s="1">
        <v>5.0137229263782501E-3</v>
      </c>
      <c r="AL213" s="1">
        <v>1.4744448475539684E-2</v>
      </c>
      <c r="AM213" s="1">
        <v>5.9036579914391041E-3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89</v>
      </c>
      <c r="AV213">
        <f t="shared" si="176"/>
        <v>0.49931930541992181</v>
      </c>
      <c r="AW213">
        <f t="shared" si="177"/>
        <v>-3.617823603483504E-5</v>
      </c>
      <c r="AX213">
        <f t="shared" si="178"/>
        <v>302.28929367065427</v>
      </c>
      <c r="AY213">
        <f t="shared" si="179"/>
        <v>302.82556381225584</v>
      </c>
      <c r="AZ213">
        <f t="shared" si="180"/>
        <v>2.11874647173107E-2</v>
      </c>
      <c r="BA213">
        <f t="shared" si="181"/>
        <v>9.0630332342175296E-2</v>
      </c>
      <c r="BB213">
        <f t="shared" si="182"/>
        <v>4.0543035964595084</v>
      </c>
      <c r="BC213">
        <f t="shared" si="183"/>
        <v>40.707232028599599</v>
      </c>
      <c r="BD213">
        <f t="shared" si="184"/>
        <v>12.767780810948231</v>
      </c>
      <c r="BE213">
        <f t="shared" si="185"/>
        <v>29.407428741455078</v>
      </c>
      <c r="BF213">
        <f t="shared" si="186"/>
        <v>4.1175706074873268</v>
      </c>
      <c r="BG213">
        <f t="shared" si="187"/>
        <v>-2.7362999566950337E-3</v>
      </c>
      <c r="BH213">
        <f t="shared" si="188"/>
        <v>2.7826755077634733</v>
      </c>
      <c r="BI213">
        <f t="shared" si="189"/>
        <v>1.3348950997238536</v>
      </c>
      <c r="BJ213">
        <f t="shared" si="190"/>
        <v>-1.7099506428953388E-3</v>
      </c>
      <c r="BK213">
        <f t="shared" si="191"/>
        <v>-10.512351674521589</v>
      </c>
      <c r="BL213">
        <f t="shared" si="192"/>
        <v>-0.25126538370296814</v>
      </c>
      <c r="BM213">
        <f t="shared" si="193"/>
        <v>67.488998598573914</v>
      </c>
      <c r="BN213">
        <f t="shared" si="194"/>
        <v>420.49536588549057</v>
      </c>
      <c r="BO213">
        <f t="shared" si="195"/>
        <v>-1.4334066819293872E-3</v>
      </c>
    </row>
    <row r="214" spans="1:67" x14ac:dyDescent="0.25">
      <c r="A214" s="1">
        <v>196</v>
      </c>
      <c r="B214" s="1" t="s">
        <v>290</v>
      </c>
      <c r="C214" s="1" t="s">
        <v>83</v>
      </c>
      <c r="D214" s="1" t="s">
        <v>84</v>
      </c>
      <c r="E214" s="1" t="s">
        <v>85</v>
      </c>
      <c r="F214" s="1" t="s">
        <v>86</v>
      </c>
      <c r="G214" s="1" t="s">
        <v>87</v>
      </c>
      <c r="H214" s="1" t="s">
        <v>88</v>
      </c>
      <c r="I214" s="1">
        <v>1122.0000252127647</v>
      </c>
      <c r="J214" s="1">
        <v>0</v>
      </c>
      <c r="K214">
        <f t="shared" si="168"/>
        <v>-0.90397667189111919</v>
      </c>
      <c r="L214">
        <f t="shared" si="169"/>
        <v>-2.7020591217194472E-3</v>
      </c>
      <c r="M214">
        <f t="shared" si="170"/>
        <v>-117.97719781268796</v>
      </c>
      <c r="N214">
        <f t="shared" si="171"/>
        <v>-3.5768455926996512E-2</v>
      </c>
      <c r="O214">
        <f t="shared" si="172"/>
        <v>1.2719529620976808</v>
      </c>
      <c r="P214">
        <f t="shared" si="173"/>
        <v>29.139249801635742</v>
      </c>
      <c r="Q214" s="1">
        <v>6</v>
      </c>
      <c r="R214">
        <f t="shared" si="174"/>
        <v>1.4200000166893005</v>
      </c>
      <c r="S214" s="1">
        <v>1</v>
      </c>
      <c r="T214">
        <f t="shared" si="175"/>
        <v>2.8400000333786011</v>
      </c>
      <c r="U214" s="1">
        <v>29.67497444152832</v>
      </c>
      <c r="V214" s="1">
        <v>29.139249801635742</v>
      </c>
      <c r="W214" s="1">
        <v>30.116550445556641</v>
      </c>
      <c r="X214" s="1">
        <v>418.224365234375</v>
      </c>
      <c r="Y214" s="1">
        <v>420.06488037109375</v>
      </c>
      <c r="Z214" s="1">
        <v>28.00560188293457</v>
      </c>
      <c r="AA214" s="1">
        <v>27.935968399047852</v>
      </c>
      <c r="AB214" s="1">
        <v>66.70562744140625</v>
      </c>
      <c r="AC214" s="1">
        <v>66.539726257324219</v>
      </c>
      <c r="AD214" s="1">
        <v>299.59060668945313</v>
      </c>
      <c r="AE214" s="1">
        <v>0.13139298558235168</v>
      </c>
      <c r="AF214" s="1">
        <v>0.162549689412117</v>
      </c>
      <c r="AG214" s="1">
        <v>99.597061157226563</v>
      </c>
      <c r="AH214" s="1">
        <v>9.3456611633300781</v>
      </c>
      <c r="AI214" s="1">
        <v>-1.2207958698272705</v>
      </c>
      <c r="AJ214" s="1">
        <v>3.6394983530044556E-2</v>
      </c>
      <c r="AK214" s="1">
        <v>5.0137229263782501E-3</v>
      </c>
      <c r="AL214" s="1">
        <v>1.4744448475539684E-2</v>
      </c>
      <c r="AM214" s="1">
        <v>5.9036579914391041E-3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89</v>
      </c>
      <c r="AV214">
        <f t="shared" si="176"/>
        <v>0.49931767781575509</v>
      </c>
      <c r="AW214">
        <f t="shared" si="177"/>
        <v>-3.5768455926996515E-5</v>
      </c>
      <c r="AX214">
        <f t="shared" si="178"/>
        <v>302.28924980163572</v>
      </c>
      <c r="AY214">
        <f t="shared" si="179"/>
        <v>302.8249744415283</v>
      </c>
      <c r="AZ214">
        <f t="shared" si="180"/>
        <v>2.1022877223278336E-2</v>
      </c>
      <c r="BA214">
        <f t="shared" si="181"/>
        <v>9.0350358096079636E-2</v>
      </c>
      <c r="BB214">
        <f t="shared" si="182"/>
        <v>4.0542933152239984</v>
      </c>
      <c r="BC214">
        <f t="shared" si="183"/>
        <v>40.706957294892298</v>
      </c>
      <c r="BD214">
        <f t="shared" si="184"/>
        <v>12.770988895844447</v>
      </c>
      <c r="BE214">
        <f t="shared" si="185"/>
        <v>29.407112121582031</v>
      </c>
      <c r="BF214">
        <f t="shared" si="186"/>
        <v>4.1174953957609235</v>
      </c>
      <c r="BG214">
        <f t="shared" si="187"/>
        <v>-2.7046323881029966E-3</v>
      </c>
      <c r="BH214">
        <f t="shared" si="188"/>
        <v>2.7823403531263176</v>
      </c>
      <c r="BI214">
        <f t="shared" si="189"/>
        <v>1.3351550426346059</v>
      </c>
      <c r="BJ214">
        <f t="shared" si="190"/>
        <v>-1.6901638621660692E-3</v>
      </c>
      <c r="BK214">
        <f t="shared" si="191"/>
        <v>-11.750182185708498</v>
      </c>
      <c r="BL214">
        <f t="shared" si="192"/>
        <v>-0.28085470441724275</v>
      </c>
      <c r="BM214">
        <f t="shared" si="193"/>
        <v>67.481035804898752</v>
      </c>
      <c r="BN214">
        <f t="shared" si="194"/>
        <v>420.4945875868367</v>
      </c>
      <c r="BO214">
        <f t="shared" si="195"/>
        <v>-1.4507031472808293E-3</v>
      </c>
    </row>
    <row r="215" spans="1:67" x14ac:dyDescent="0.25">
      <c r="A215" s="1">
        <v>197</v>
      </c>
      <c r="B215" s="1" t="s">
        <v>291</v>
      </c>
      <c r="C215" s="1" t="s">
        <v>83</v>
      </c>
      <c r="D215" s="1" t="s">
        <v>84</v>
      </c>
      <c r="E215" s="1" t="s">
        <v>85</v>
      </c>
      <c r="F215" s="1" t="s">
        <v>86</v>
      </c>
      <c r="G215" s="1" t="s">
        <v>87</v>
      </c>
      <c r="H215" s="1" t="s">
        <v>88</v>
      </c>
      <c r="I215" s="1">
        <v>1127.000025101006</v>
      </c>
      <c r="J215" s="1">
        <v>0</v>
      </c>
      <c r="K215">
        <f t="shared" si="168"/>
        <v>-0.89714417349766518</v>
      </c>
      <c r="L215">
        <f t="shared" si="169"/>
        <v>-2.7596639277117814E-3</v>
      </c>
      <c r="M215">
        <f t="shared" si="170"/>
        <v>-103.02272359921398</v>
      </c>
      <c r="N215">
        <f t="shared" si="171"/>
        <v>-3.6539628588540651E-2</v>
      </c>
      <c r="O215">
        <f t="shared" si="172"/>
        <v>1.2722384495583912</v>
      </c>
      <c r="P215">
        <f t="shared" si="173"/>
        <v>29.138839721679688</v>
      </c>
      <c r="Q215" s="1">
        <v>6</v>
      </c>
      <c r="R215">
        <f t="shared" si="174"/>
        <v>1.4200000166893005</v>
      </c>
      <c r="S215" s="1">
        <v>1</v>
      </c>
      <c r="T215">
        <f t="shared" si="175"/>
        <v>2.8400000333786011</v>
      </c>
      <c r="U215" s="1">
        <v>29.674867630004883</v>
      </c>
      <c r="V215" s="1">
        <v>29.138839721679688</v>
      </c>
      <c r="W215" s="1">
        <v>30.116451263427734</v>
      </c>
      <c r="X215" s="1">
        <v>418.21917724609375</v>
      </c>
      <c r="Y215" s="1">
        <v>420.04669189453125</v>
      </c>
      <c r="Z215" s="1">
        <v>28.003110885620117</v>
      </c>
      <c r="AA215" s="1">
        <v>27.931974411010742</v>
      </c>
      <c r="AB215" s="1">
        <v>66.7001953125</v>
      </c>
      <c r="AC215" s="1">
        <v>66.531288146972656</v>
      </c>
      <c r="AD215" s="1">
        <v>299.58474731445313</v>
      </c>
      <c r="AE215" s="1">
        <v>0.15911304950714111</v>
      </c>
      <c r="AF215" s="1">
        <v>0.19085241854190826</v>
      </c>
      <c r="AG215" s="1">
        <v>99.597640991210938</v>
      </c>
      <c r="AH215" s="1">
        <v>9.3456611633300781</v>
      </c>
      <c r="AI215" s="1">
        <v>-1.2207958698272705</v>
      </c>
      <c r="AJ215" s="1">
        <v>3.6394983530044556E-2</v>
      </c>
      <c r="AK215" s="1">
        <v>5.0137229263782501E-3</v>
      </c>
      <c r="AL215" s="1">
        <v>1.4744448475539684E-2</v>
      </c>
      <c r="AM215" s="1">
        <v>5.9036579914391041E-3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89</v>
      </c>
      <c r="AV215">
        <f t="shared" si="176"/>
        <v>0.4993079121907551</v>
      </c>
      <c r="AW215">
        <f t="shared" si="177"/>
        <v>-3.6539628588540652E-5</v>
      </c>
      <c r="AX215">
        <f t="shared" si="178"/>
        <v>302.28883972167966</v>
      </c>
      <c r="AY215">
        <f t="shared" si="179"/>
        <v>302.82486763000486</v>
      </c>
      <c r="AZ215">
        <f t="shared" si="180"/>
        <v>2.545808735210997E-2</v>
      </c>
      <c r="BA215">
        <f t="shared" si="181"/>
        <v>9.0825739508008013E-2</v>
      </c>
      <c r="BB215">
        <f t="shared" si="182"/>
        <v>4.0541972091219298</v>
      </c>
      <c r="BC215">
        <f t="shared" si="183"/>
        <v>40.705755365026121</v>
      </c>
      <c r="BD215">
        <f t="shared" si="184"/>
        <v>12.773780954015379</v>
      </c>
      <c r="BE215">
        <f t="shared" si="185"/>
        <v>29.406853675842285</v>
      </c>
      <c r="BF215">
        <f t="shared" si="186"/>
        <v>4.1174340039443491</v>
      </c>
      <c r="BG215">
        <f t="shared" si="187"/>
        <v>-2.7623481363096549E-3</v>
      </c>
      <c r="BH215">
        <f t="shared" si="188"/>
        <v>2.7819587595635387</v>
      </c>
      <c r="BI215">
        <f t="shared" si="189"/>
        <v>1.3354752443808104</v>
      </c>
      <c r="BJ215">
        <f t="shared" si="190"/>
        <v>-1.7262262250086584E-3</v>
      </c>
      <c r="BK215">
        <f t="shared" si="191"/>
        <v>-10.260820238971268</v>
      </c>
      <c r="BL215">
        <f t="shared" si="192"/>
        <v>-0.24526493265439586</v>
      </c>
      <c r="BM215">
        <f t="shared" si="193"/>
        <v>67.472393047157865</v>
      </c>
      <c r="BN215">
        <f t="shared" si="194"/>
        <v>420.47315126776618</v>
      </c>
      <c r="BO215">
        <f t="shared" si="195"/>
        <v>-1.4396273367678998E-3</v>
      </c>
    </row>
    <row r="216" spans="1:67" x14ac:dyDescent="0.25">
      <c r="A216" s="1">
        <v>198</v>
      </c>
      <c r="B216" s="1" t="s">
        <v>292</v>
      </c>
      <c r="C216" s="1" t="s">
        <v>83</v>
      </c>
      <c r="D216" s="1" t="s">
        <v>84</v>
      </c>
      <c r="E216" s="1" t="s">
        <v>85</v>
      </c>
      <c r="F216" s="1" t="s">
        <v>86</v>
      </c>
      <c r="G216" s="1" t="s">
        <v>87</v>
      </c>
      <c r="H216" s="1" t="s">
        <v>88</v>
      </c>
      <c r="I216" s="1">
        <v>1132.0000249892473</v>
      </c>
      <c r="J216" s="1">
        <v>0</v>
      </c>
      <c r="K216">
        <f t="shared" si="168"/>
        <v>-0.89917466918170108</v>
      </c>
      <c r="L216">
        <f t="shared" si="169"/>
        <v>-2.7838044235171675E-3</v>
      </c>
      <c r="M216">
        <f t="shared" si="170"/>
        <v>-99.714012481987268</v>
      </c>
      <c r="N216">
        <f t="shared" si="171"/>
        <v>-3.6873897056684021E-2</v>
      </c>
      <c r="O216">
        <f t="shared" si="172"/>
        <v>1.2727435304193029</v>
      </c>
      <c r="P216">
        <f t="shared" si="173"/>
        <v>29.139913558959961</v>
      </c>
      <c r="Q216" s="1">
        <v>6</v>
      </c>
      <c r="R216">
        <f t="shared" si="174"/>
        <v>1.4200000166893005</v>
      </c>
      <c r="S216" s="1">
        <v>1</v>
      </c>
      <c r="T216">
        <f t="shared" si="175"/>
        <v>2.8400000333786011</v>
      </c>
      <c r="U216" s="1">
        <v>29.67512321472168</v>
      </c>
      <c r="V216" s="1">
        <v>29.139913558959961</v>
      </c>
      <c r="W216" s="1">
        <v>30.116992950439453</v>
      </c>
      <c r="X216" s="1">
        <v>418.21536254882813</v>
      </c>
      <c r="Y216" s="1">
        <v>420.04721069335938</v>
      </c>
      <c r="Z216" s="1">
        <v>28.000988006591797</v>
      </c>
      <c r="AA216" s="1">
        <v>27.929201126098633</v>
      </c>
      <c r="AB216" s="1">
        <v>66.694931030273438</v>
      </c>
      <c r="AC216" s="1">
        <v>66.524551391601563</v>
      </c>
      <c r="AD216" s="1">
        <v>299.58709716796875</v>
      </c>
      <c r="AE216" s="1">
        <v>0.15759368240833282</v>
      </c>
      <c r="AF216" s="1">
        <v>0.17491024732589722</v>
      </c>
      <c r="AG216" s="1">
        <v>99.598457336425781</v>
      </c>
      <c r="AH216" s="1">
        <v>9.3456611633300781</v>
      </c>
      <c r="AI216" s="1">
        <v>-1.2207958698272705</v>
      </c>
      <c r="AJ216" s="1">
        <v>3.6394983530044556E-2</v>
      </c>
      <c r="AK216" s="1">
        <v>5.0137229263782501E-3</v>
      </c>
      <c r="AL216" s="1">
        <v>1.4744448475539684E-2</v>
      </c>
      <c r="AM216" s="1">
        <v>5.9036579914391041E-3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89</v>
      </c>
      <c r="AV216">
        <f t="shared" si="176"/>
        <v>0.49931182861328122</v>
      </c>
      <c r="AW216">
        <f t="shared" si="177"/>
        <v>-3.6873897056684019E-5</v>
      </c>
      <c r="AX216">
        <f t="shared" si="178"/>
        <v>302.28991355895994</v>
      </c>
      <c r="AY216">
        <f t="shared" si="179"/>
        <v>302.82512321472166</v>
      </c>
      <c r="AZ216">
        <f t="shared" si="180"/>
        <v>2.5214988621734324E-2</v>
      </c>
      <c r="BA216">
        <f t="shared" si="181"/>
        <v>9.0879583609429077E-2</v>
      </c>
      <c r="BB216">
        <f t="shared" si="182"/>
        <v>4.0544488772174923</v>
      </c>
      <c r="BC216">
        <f t="shared" si="183"/>
        <v>40.707948553081387</v>
      </c>
      <c r="BD216">
        <f t="shared" si="184"/>
        <v>12.778747426982754</v>
      </c>
      <c r="BE216">
        <f t="shared" si="185"/>
        <v>29.40751838684082</v>
      </c>
      <c r="BF216">
        <f t="shared" si="186"/>
        <v>4.1175919025912773</v>
      </c>
      <c r="BG216">
        <f t="shared" si="187"/>
        <v>-2.7865358216352613E-3</v>
      </c>
      <c r="BH216">
        <f t="shared" si="188"/>
        <v>2.7817053467981894</v>
      </c>
      <c r="BI216">
        <f t="shared" si="189"/>
        <v>1.3358865557930879</v>
      </c>
      <c r="BJ216">
        <f t="shared" si="190"/>
        <v>-1.7413392833341577E-3</v>
      </c>
      <c r="BK216">
        <f t="shared" si="191"/>
        <v>-9.9313618180310375</v>
      </c>
      <c r="BL216">
        <f t="shared" si="192"/>
        <v>-0.23738763154120779</v>
      </c>
      <c r="BM216">
        <f t="shared" si="193"/>
        <v>67.461232307910905</v>
      </c>
      <c r="BN216">
        <f t="shared" si="194"/>
        <v>420.47463526699613</v>
      </c>
      <c r="BO216">
        <f t="shared" si="195"/>
        <v>-1.4426418660078673E-3</v>
      </c>
    </row>
    <row r="217" spans="1:67" x14ac:dyDescent="0.25">
      <c r="A217" s="1">
        <v>199</v>
      </c>
      <c r="B217" s="1" t="s">
        <v>293</v>
      </c>
      <c r="C217" s="1" t="s">
        <v>83</v>
      </c>
      <c r="D217" s="1" t="s">
        <v>84</v>
      </c>
      <c r="E217" s="1" t="s">
        <v>85</v>
      </c>
      <c r="F217" s="1" t="s">
        <v>86</v>
      </c>
      <c r="G217" s="1" t="s">
        <v>87</v>
      </c>
      <c r="H217" s="1" t="s">
        <v>88</v>
      </c>
      <c r="I217" s="1">
        <v>1137.5000248663127</v>
      </c>
      <c r="J217" s="1">
        <v>0</v>
      </c>
      <c r="K217">
        <f t="shared" si="168"/>
        <v>-0.87827457303420553</v>
      </c>
      <c r="L217">
        <f t="shared" si="169"/>
        <v>-2.7988425937998311E-3</v>
      </c>
      <c r="M217">
        <f t="shared" si="170"/>
        <v>-85.17439147755556</v>
      </c>
      <c r="N217">
        <f t="shared" si="171"/>
        <v>-3.7088124047005004E-2</v>
      </c>
      <c r="O217">
        <f t="shared" si="172"/>
        <v>1.2732635691074314</v>
      </c>
      <c r="P217">
        <f t="shared" si="173"/>
        <v>29.140542984008789</v>
      </c>
      <c r="Q217" s="1">
        <v>6</v>
      </c>
      <c r="R217">
        <f t="shared" si="174"/>
        <v>1.4200000166893005</v>
      </c>
      <c r="S217" s="1">
        <v>1</v>
      </c>
      <c r="T217">
        <f t="shared" si="175"/>
        <v>2.8400000333786011</v>
      </c>
      <c r="U217" s="1">
        <v>29.675363540649414</v>
      </c>
      <c r="V217" s="1">
        <v>29.140542984008789</v>
      </c>
      <c r="W217" s="1">
        <v>30.116823196411133</v>
      </c>
      <c r="X217" s="1">
        <v>418.2373046875</v>
      </c>
      <c r="Y217" s="1">
        <v>420.02743530273438</v>
      </c>
      <c r="Z217" s="1">
        <v>27.997468948364258</v>
      </c>
      <c r="AA217" s="1">
        <v>27.925266265869141</v>
      </c>
      <c r="AB217" s="1">
        <v>66.686187744140625</v>
      </c>
      <c r="AC217" s="1">
        <v>66.514419555664063</v>
      </c>
      <c r="AD217" s="1">
        <v>299.59353637695313</v>
      </c>
      <c r="AE217" s="1">
        <v>0.18947738409042358</v>
      </c>
      <c r="AF217" s="1">
        <v>0.17316858470439911</v>
      </c>
      <c r="AG217" s="1">
        <v>99.599151611328125</v>
      </c>
      <c r="AH217" s="1">
        <v>9.3456611633300781</v>
      </c>
      <c r="AI217" s="1">
        <v>-1.2207958698272705</v>
      </c>
      <c r="AJ217" s="1">
        <v>3.6394983530044556E-2</v>
      </c>
      <c r="AK217" s="1">
        <v>5.0137229263782501E-3</v>
      </c>
      <c r="AL217" s="1">
        <v>1.4744448475539684E-2</v>
      </c>
      <c r="AM217" s="1">
        <v>5.9036579914391041E-3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89</v>
      </c>
      <c r="AV217">
        <f t="shared" si="176"/>
        <v>0.49932256062825514</v>
      </c>
      <c r="AW217">
        <f t="shared" si="177"/>
        <v>-3.7088124047005003E-5</v>
      </c>
      <c r="AX217">
        <f t="shared" si="178"/>
        <v>302.29054298400877</v>
      </c>
      <c r="AY217">
        <f t="shared" si="179"/>
        <v>302.82536354064939</v>
      </c>
      <c r="AZ217">
        <f t="shared" si="180"/>
        <v>3.0316380776843843E-2</v>
      </c>
      <c r="BA217">
        <f t="shared" si="181"/>
        <v>9.0991790907366435E-2</v>
      </c>
      <c r="BB217">
        <f t="shared" si="182"/>
        <v>4.0545963977084387</v>
      </c>
      <c r="BC217">
        <f t="shared" si="183"/>
        <v>40.709145932597288</v>
      </c>
      <c r="BD217">
        <f t="shared" si="184"/>
        <v>12.783879666728147</v>
      </c>
      <c r="BE217">
        <f t="shared" si="185"/>
        <v>29.407953262329102</v>
      </c>
      <c r="BF217">
        <f t="shared" si="186"/>
        <v>4.1176952078624023</v>
      </c>
      <c r="BG217">
        <f t="shared" si="187"/>
        <v>-2.8016035963999682E-3</v>
      </c>
      <c r="BH217">
        <f t="shared" si="188"/>
        <v>2.7813328286010073</v>
      </c>
      <c r="BI217">
        <f t="shared" si="189"/>
        <v>1.336362379261395</v>
      </c>
      <c r="BJ217">
        <f t="shared" si="190"/>
        <v>-1.750753979423587E-3</v>
      </c>
      <c r="BK217">
        <f t="shared" si="191"/>
        <v>-8.4832971301756697</v>
      </c>
      <c r="BL217">
        <f t="shared" si="192"/>
        <v>-0.20278292396820746</v>
      </c>
      <c r="BM217">
        <f t="shared" si="193"/>
        <v>67.448995042546017</v>
      </c>
      <c r="BN217">
        <f t="shared" si="194"/>
        <v>420.44492497162906</v>
      </c>
      <c r="BO217">
        <f t="shared" si="195"/>
        <v>-1.4089535585802512E-3</v>
      </c>
    </row>
    <row r="218" spans="1:67" x14ac:dyDescent="0.25">
      <c r="A218" s="1">
        <v>200</v>
      </c>
      <c r="B218" s="1" t="s">
        <v>294</v>
      </c>
      <c r="C218" s="1" t="s">
        <v>83</v>
      </c>
      <c r="D218" s="1" t="s">
        <v>84</v>
      </c>
      <c r="E218" s="1" t="s">
        <v>85</v>
      </c>
      <c r="F218" s="1" t="s">
        <v>86</v>
      </c>
      <c r="G218" s="1" t="s">
        <v>87</v>
      </c>
      <c r="H218" s="1" t="s">
        <v>88</v>
      </c>
      <c r="I218" s="1">
        <v>1142.500024754554</v>
      </c>
      <c r="J218" s="1">
        <v>0</v>
      </c>
      <c r="K218">
        <f t="shared" si="168"/>
        <v>-0.87311355985379313</v>
      </c>
      <c r="L218">
        <f t="shared" si="169"/>
        <v>-2.7727835373901996E-3</v>
      </c>
      <c r="M218">
        <f t="shared" si="170"/>
        <v>-86.905630481074567</v>
      </c>
      <c r="N218">
        <f t="shared" si="171"/>
        <v>-3.674899241527143E-2</v>
      </c>
      <c r="O218">
        <f t="shared" si="172"/>
        <v>1.2734959571845348</v>
      </c>
      <c r="P218">
        <f t="shared" si="173"/>
        <v>29.14036750793457</v>
      </c>
      <c r="Q218" s="1">
        <v>6</v>
      </c>
      <c r="R218">
        <f t="shared" si="174"/>
        <v>1.4200000166893005</v>
      </c>
      <c r="S218" s="1">
        <v>1</v>
      </c>
      <c r="T218">
        <f t="shared" si="175"/>
        <v>2.8400000333786011</v>
      </c>
      <c r="U218" s="1">
        <v>29.674991607666016</v>
      </c>
      <c r="V218" s="1">
        <v>29.14036750793457</v>
      </c>
      <c r="W218" s="1">
        <v>30.116636276245117</v>
      </c>
      <c r="X218" s="1">
        <v>418.24191284179688</v>
      </c>
      <c r="Y218" s="1">
        <v>420.02142333984375</v>
      </c>
      <c r="Z218" s="1">
        <v>27.99397087097168</v>
      </c>
      <c r="AA218" s="1">
        <v>27.922428131103516</v>
      </c>
      <c r="AB218" s="1">
        <v>66.679763793945313</v>
      </c>
      <c r="AC218" s="1">
        <v>66.509010314941406</v>
      </c>
      <c r="AD218" s="1">
        <v>299.59326171875</v>
      </c>
      <c r="AE218" s="1">
        <v>0.17586310207843781</v>
      </c>
      <c r="AF218" s="1">
        <v>0.16560810804367065</v>
      </c>
      <c r="AG218" s="1">
        <v>99.599479675292969</v>
      </c>
      <c r="AH218" s="1">
        <v>9.3456611633300781</v>
      </c>
      <c r="AI218" s="1">
        <v>-1.2207958698272705</v>
      </c>
      <c r="AJ218" s="1">
        <v>3.6394983530044556E-2</v>
      </c>
      <c r="AK218" s="1">
        <v>5.0137229263782501E-3</v>
      </c>
      <c r="AL218" s="1">
        <v>1.4744448475539684E-2</v>
      </c>
      <c r="AM218" s="1">
        <v>5.9036579914391041E-3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89</v>
      </c>
      <c r="AV218">
        <f t="shared" si="176"/>
        <v>0.49932210286458328</v>
      </c>
      <c r="AW218">
        <f t="shared" si="177"/>
        <v>-3.6748992415271429E-5</v>
      </c>
      <c r="AX218">
        <f t="shared" si="178"/>
        <v>302.29036750793455</v>
      </c>
      <c r="AY218">
        <f t="shared" si="179"/>
        <v>302.82499160766599</v>
      </c>
      <c r="AZ218">
        <f t="shared" si="180"/>
        <v>2.8138095703614585E-2</v>
      </c>
      <c r="BA218">
        <f t="shared" si="181"/>
        <v>9.0771414564145003E-2</v>
      </c>
      <c r="BB218">
        <f t="shared" si="182"/>
        <v>4.0545552703132079</v>
      </c>
      <c r="BC218">
        <f t="shared" si="183"/>
        <v>40.708598915692896</v>
      </c>
      <c r="BD218">
        <f t="shared" si="184"/>
        <v>12.78617078458938</v>
      </c>
      <c r="BE218">
        <f t="shared" si="185"/>
        <v>29.407679557800293</v>
      </c>
      <c r="BF218">
        <f t="shared" si="186"/>
        <v>4.1176301887111348</v>
      </c>
      <c r="BG218">
        <f t="shared" si="187"/>
        <v>-2.7754933409653809E-3</v>
      </c>
      <c r="BH218">
        <f t="shared" si="188"/>
        <v>2.7810593131286732</v>
      </c>
      <c r="BI218">
        <f t="shared" si="189"/>
        <v>1.3365708755824617</v>
      </c>
      <c r="BJ218">
        <f t="shared" si="190"/>
        <v>-1.7344396754902464E-3</v>
      </c>
      <c r="BK218">
        <f t="shared" si="191"/>
        <v>-8.6557555767683088</v>
      </c>
      <c r="BL218">
        <f t="shared" si="192"/>
        <v>-0.20690761387844331</v>
      </c>
      <c r="BM218">
        <f t="shared" si="193"/>
        <v>67.443079887721893</v>
      </c>
      <c r="BN218">
        <f t="shared" si="194"/>
        <v>420.43645971024841</v>
      </c>
      <c r="BO218">
        <f t="shared" si="195"/>
        <v>-1.4005794742172131E-3</v>
      </c>
    </row>
    <row r="219" spans="1:67" x14ac:dyDescent="0.25">
      <c r="A219" s="1">
        <v>201</v>
      </c>
      <c r="B219" s="1" t="s">
        <v>295</v>
      </c>
      <c r="C219" s="1" t="s">
        <v>83</v>
      </c>
      <c r="D219" s="1" t="s">
        <v>84</v>
      </c>
      <c r="E219" s="1" t="s">
        <v>85</v>
      </c>
      <c r="F219" s="1" t="s">
        <v>86</v>
      </c>
      <c r="G219" s="1" t="s">
        <v>87</v>
      </c>
      <c r="H219" s="1" t="s">
        <v>88</v>
      </c>
      <c r="I219" s="1">
        <v>1147.5000246427953</v>
      </c>
      <c r="J219" s="1">
        <v>0</v>
      </c>
      <c r="K219">
        <f t="shared" si="168"/>
        <v>-0.87526634345440746</v>
      </c>
      <c r="L219">
        <f t="shared" si="169"/>
        <v>-2.7765732153230507E-3</v>
      </c>
      <c r="M219">
        <f t="shared" si="170"/>
        <v>-87.443671216719309</v>
      </c>
      <c r="N219">
        <f t="shared" si="171"/>
        <v>-3.6794644204182311E-2</v>
      </c>
      <c r="O219">
        <f t="shared" si="172"/>
        <v>1.2733459450110578</v>
      </c>
      <c r="P219">
        <f t="shared" si="173"/>
        <v>29.138484954833984</v>
      </c>
      <c r="Q219" s="1">
        <v>6</v>
      </c>
      <c r="R219">
        <f t="shared" si="174"/>
        <v>1.4200000166893005</v>
      </c>
      <c r="S219" s="1">
        <v>1</v>
      </c>
      <c r="T219">
        <f t="shared" si="175"/>
        <v>2.8400000333786011</v>
      </c>
      <c r="U219" s="1">
        <v>29.674463272094727</v>
      </c>
      <c r="V219" s="1">
        <v>29.138484954833984</v>
      </c>
      <c r="W219" s="1">
        <v>30.115966796875</v>
      </c>
      <c r="X219" s="1">
        <v>418.24530029296875</v>
      </c>
      <c r="Y219" s="1">
        <v>420.0291748046875</v>
      </c>
      <c r="Z219" s="1">
        <v>27.99102783203125</v>
      </c>
      <c r="AA219" s="1">
        <v>27.919395446777344</v>
      </c>
      <c r="AB219" s="1">
        <v>66.674339294433594</v>
      </c>
      <c r="AC219" s="1">
        <v>66.5040283203125</v>
      </c>
      <c r="AD219" s="1">
        <v>299.59097290039063</v>
      </c>
      <c r="AE219" s="1">
        <v>0.16178031265735626</v>
      </c>
      <c r="AF219" s="1">
        <v>0.15778440237045288</v>
      </c>
      <c r="AG219" s="1">
        <v>99.599868774414063</v>
      </c>
      <c r="AH219" s="1">
        <v>9.3456611633300781</v>
      </c>
      <c r="AI219" s="1">
        <v>-1.2207958698272705</v>
      </c>
      <c r="AJ219" s="1">
        <v>3.6394983530044556E-2</v>
      </c>
      <c r="AK219" s="1">
        <v>5.0137229263782501E-3</v>
      </c>
      <c r="AL219" s="1">
        <v>1.4744448475539684E-2</v>
      </c>
      <c r="AM219" s="1">
        <v>5.9036579914391041E-3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89</v>
      </c>
      <c r="AV219">
        <f t="shared" si="176"/>
        <v>0.4993182881673176</v>
      </c>
      <c r="AW219">
        <f t="shared" si="177"/>
        <v>-3.6794644204182308E-5</v>
      </c>
      <c r="AX219">
        <f t="shared" si="178"/>
        <v>302.28848495483396</v>
      </c>
      <c r="AY219">
        <f t="shared" si="179"/>
        <v>302.8244632720947</v>
      </c>
      <c r="AZ219">
        <f t="shared" si="180"/>
        <v>2.5884849446605518E-2</v>
      </c>
      <c r="BA219">
        <f t="shared" si="181"/>
        <v>9.0950779592668091E-2</v>
      </c>
      <c r="BB219">
        <f t="shared" si="182"/>
        <v>4.0541140677710548</v>
      </c>
      <c r="BC219">
        <f t="shared" si="183"/>
        <v>40.704010132315602</v>
      </c>
      <c r="BD219">
        <f t="shared" si="184"/>
        <v>12.784614685538259</v>
      </c>
      <c r="BE219">
        <f t="shared" si="185"/>
        <v>29.406474113464355</v>
      </c>
      <c r="BF219">
        <f t="shared" si="186"/>
        <v>4.1173438432396283</v>
      </c>
      <c r="BG219">
        <f t="shared" si="187"/>
        <v>-2.779290434790708E-3</v>
      </c>
      <c r="BH219">
        <f t="shared" si="188"/>
        <v>2.780768122759997</v>
      </c>
      <c r="BI219">
        <f t="shared" si="189"/>
        <v>1.3365757204796314</v>
      </c>
      <c r="BJ219">
        <f t="shared" si="190"/>
        <v>-1.7368121920226288E-3</v>
      </c>
      <c r="BK219">
        <f t="shared" si="191"/>
        <v>-8.7093781783382518</v>
      </c>
      <c r="BL219">
        <f t="shared" si="192"/>
        <v>-0.20818475587411372</v>
      </c>
      <c r="BM219">
        <f t="shared" si="193"/>
        <v>67.443457237011884</v>
      </c>
      <c r="BN219">
        <f t="shared" si="194"/>
        <v>420.44523450531284</v>
      </c>
      <c r="BO219">
        <f t="shared" si="195"/>
        <v>-1.4040113518046585E-3</v>
      </c>
    </row>
    <row r="220" spans="1:67" x14ac:dyDescent="0.25">
      <c r="A220" s="1">
        <v>202</v>
      </c>
      <c r="B220" s="1" t="s">
        <v>296</v>
      </c>
      <c r="C220" s="1" t="s">
        <v>83</v>
      </c>
      <c r="D220" s="1" t="s">
        <v>84</v>
      </c>
      <c r="E220" s="1" t="s">
        <v>85</v>
      </c>
      <c r="F220" s="1" t="s">
        <v>86</v>
      </c>
      <c r="G220" s="1" t="s">
        <v>87</v>
      </c>
      <c r="H220" s="1" t="s">
        <v>88</v>
      </c>
      <c r="I220" s="1">
        <v>1153.0000245198607</v>
      </c>
      <c r="J220" s="1">
        <v>0</v>
      </c>
      <c r="K220">
        <f t="shared" si="168"/>
        <v>-0.88868916811426035</v>
      </c>
      <c r="L220">
        <f t="shared" si="169"/>
        <v>-2.7738438391894686E-3</v>
      </c>
      <c r="M220">
        <f t="shared" si="170"/>
        <v>-95.580379829926358</v>
      </c>
      <c r="N220">
        <f t="shared" si="171"/>
        <v>-3.6749343374209542E-2</v>
      </c>
      <c r="O220">
        <f t="shared" si="172"/>
        <v>1.2730390777092873</v>
      </c>
      <c r="P220">
        <f t="shared" si="173"/>
        <v>29.135858535766602</v>
      </c>
      <c r="Q220" s="1">
        <v>6</v>
      </c>
      <c r="R220">
        <f t="shared" si="174"/>
        <v>1.4200000166893005</v>
      </c>
      <c r="S220" s="1">
        <v>1</v>
      </c>
      <c r="T220">
        <f t="shared" si="175"/>
        <v>2.8400000333786011</v>
      </c>
      <c r="U220" s="1">
        <v>29.673856735229492</v>
      </c>
      <c r="V220" s="1">
        <v>29.135858535766602</v>
      </c>
      <c r="W220" s="1">
        <v>30.115291595458984</v>
      </c>
      <c r="X220" s="1">
        <v>418.22702026367188</v>
      </c>
      <c r="Y220" s="1">
        <v>420.037841796875</v>
      </c>
      <c r="Z220" s="1">
        <v>27.987800598144531</v>
      </c>
      <c r="AA220" s="1">
        <v>27.916252136230469</v>
      </c>
      <c r="AB220" s="1">
        <v>66.669113159179688</v>
      </c>
      <c r="AC220" s="1">
        <v>66.499191284179688</v>
      </c>
      <c r="AD220" s="1">
        <v>299.57406616210938</v>
      </c>
      <c r="AE220" s="1">
        <v>0.11146387457847595</v>
      </c>
      <c r="AF220" s="1">
        <v>7.9977162182331085E-2</v>
      </c>
      <c r="AG220" s="1">
        <v>99.600028991699219</v>
      </c>
      <c r="AH220" s="1">
        <v>9.3456611633300781</v>
      </c>
      <c r="AI220" s="1">
        <v>-1.2207958698272705</v>
      </c>
      <c r="AJ220" s="1">
        <v>3.6394983530044556E-2</v>
      </c>
      <c r="AK220" s="1">
        <v>5.0137229263782501E-3</v>
      </c>
      <c r="AL220" s="1">
        <v>1.4744448475539684E-2</v>
      </c>
      <c r="AM220" s="1">
        <v>5.9036579914391041E-3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89</v>
      </c>
      <c r="AV220">
        <f t="shared" si="176"/>
        <v>0.49929011027018222</v>
      </c>
      <c r="AW220">
        <f t="shared" si="177"/>
        <v>-3.6749343374209542E-5</v>
      </c>
      <c r="AX220">
        <f t="shared" si="178"/>
        <v>302.28585853576658</v>
      </c>
      <c r="AY220">
        <f t="shared" si="179"/>
        <v>302.82385673522947</v>
      </c>
      <c r="AZ220">
        <f t="shared" si="180"/>
        <v>1.7834219533930273E-2</v>
      </c>
      <c r="BA220">
        <f t="shared" si="181"/>
        <v>9.110886503287137E-2</v>
      </c>
      <c r="BB220">
        <f t="shared" si="182"/>
        <v>4.0534985998174271</v>
      </c>
      <c r="BC220">
        <f t="shared" si="183"/>
        <v>40.697765260241546</v>
      </c>
      <c r="BD220">
        <f t="shared" si="184"/>
        <v>12.781513124011077</v>
      </c>
      <c r="BE220">
        <f t="shared" si="185"/>
        <v>29.404857635498047</v>
      </c>
      <c r="BF220">
        <f t="shared" si="186"/>
        <v>4.1169598866471881</v>
      </c>
      <c r="BG220">
        <f t="shared" si="187"/>
        <v>-2.7765557166113592E-3</v>
      </c>
      <c r="BH220">
        <f t="shared" si="188"/>
        <v>2.7804595221081398</v>
      </c>
      <c r="BI220">
        <f t="shared" si="189"/>
        <v>1.3365003645390483</v>
      </c>
      <c r="BJ220">
        <f t="shared" si="190"/>
        <v>-1.7351034737129066E-3</v>
      </c>
      <c r="BK220">
        <f t="shared" si="191"/>
        <v>-9.5198086020982888</v>
      </c>
      <c r="BL220">
        <f t="shared" si="192"/>
        <v>-0.22755183061850848</v>
      </c>
      <c r="BM220">
        <f t="shared" si="193"/>
        <v>67.446550614888963</v>
      </c>
      <c r="BN220">
        <f t="shared" si="194"/>
        <v>420.4602820654855</v>
      </c>
      <c r="BO220">
        <f t="shared" si="195"/>
        <v>-1.4255572170497354E-3</v>
      </c>
    </row>
    <row r="221" spans="1:67" x14ac:dyDescent="0.25">
      <c r="A221" s="1">
        <v>203</v>
      </c>
      <c r="B221" s="1" t="s">
        <v>297</v>
      </c>
      <c r="C221" s="1" t="s">
        <v>83</v>
      </c>
      <c r="D221" s="1" t="s">
        <v>84</v>
      </c>
      <c r="E221" s="1" t="s">
        <v>85</v>
      </c>
      <c r="F221" s="1" t="s">
        <v>86</v>
      </c>
      <c r="G221" s="1" t="s">
        <v>87</v>
      </c>
      <c r="H221" s="1" t="s">
        <v>88</v>
      </c>
      <c r="I221" s="1">
        <v>1158.000024408102</v>
      </c>
      <c r="J221" s="1">
        <v>0</v>
      </c>
      <c r="K221">
        <f t="shared" si="168"/>
        <v>-0.89420287488000483</v>
      </c>
      <c r="L221">
        <f t="shared" si="169"/>
        <v>-2.783582140808085E-3</v>
      </c>
      <c r="M221">
        <f t="shared" si="170"/>
        <v>-96.932392060371157</v>
      </c>
      <c r="N221">
        <f t="shared" si="171"/>
        <v>-3.6872827698565286E-2</v>
      </c>
      <c r="O221">
        <f t="shared" si="172"/>
        <v>1.2728549966524283</v>
      </c>
      <c r="P221">
        <f t="shared" si="173"/>
        <v>29.133705139160156</v>
      </c>
      <c r="Q221" s="1">
        <v>6</v>
      </c>
      <c r="R221">
        <f t="shared" si="174"/>
        <v>1.4200000166893005</v>
      </c>
      <c r="S221" s="1">
        <v>1</v>
      </c>
      <c r="T221">
        <f t="shared" si="175"/>
        <v>2.8400000333786011</v>
      </c>
      <c r="U221" s="1">
        <v>29.673274993896484</v>
      </c>
      <c r="V221" s="1">
        <v>29.133705139160156</v>
      </c>
      <c r="W221" s="1">
        <v>30.115009307861328</v>
      </c>
      <c r="X221" s="1">
        <v>418.22235107421875</v>
      </c>
      <c r="Y221" s="1">
        <v>420.0443115234375</v>
      </c>
      <c r="Z221" s="1">
        <v>27.984699249267578</v>
      </c>
      <c r="AA221" s="1">
        <v>27.912910461425781</v>
      </c>
      <c r="AB221" s="1">
        <v>66.664230346679688</v>
      </c>
      <c r="AC221" s="1">
        <v>66.493385314941406</v>
      </c>
      <c r="AD221" s="1">
        <v>299.57546997070313</v>
      </c>
      <c r="AE221" s="1">
        <v>8.8071487843990326E-2</v>
      </c>
      <c r="AF221" s="1">
        <v>6.9063574075698853E-2</v>
      </c>
      <c r="AG221" s="1">
        <v>99.600471496582031</v>
      </c>
      <c r="AH221" s="1">
        <v>9.3456611633300781</v>
      </c>
      <c r="AI221" s="1">
        <v>-1.2207958698272705</v>
      </c>
      <c r="AJ221" s="1">
        <v>3.6394983530044556E-2</v>
      </c>
      <c r="AK221" s="1">
        <v>5.0137229263782501E-3</v>
      </c>
      <c r="AL221" s="1">
        <v>1.4744448475539684E-2</v>
      </c>
      <c r="AM221" s="1">
        <v>5.9036579914391041E-3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89</v>
      </c>
      <c r="AV221">
        <f t="shared" si="176"/>
        <v>0.49929244995117178</v>
      </c>
      <c r="AW221">
        <f t="shared" si="177"/>
        <v>-3.6872827698565288E-5</v>
      </c>
      <c r="AX221">
        <f t="shared" si="178"/>
        <v>302.28370513916013</v>
      </c>
      <c r="AY221">
        <f t="shared" si="179"/>
        <v>302.82327499389646</v>
      </c>
      <c r="AZ221">
        <f t="shared" si="180"/>
        <v>1.4091437740070267E-2</v>
      </c>
      <c r="BA221">
        <f t="shared" si="181"/>
        <v>9.1339437649544997E-2</v>
      </c>
      <c r="BB221">
        <f t="shared" si="182"/>
        <v>4.0529940394523134</v>
      </c>
      <c r="BC221">
        <f t="shared" si="183"/>
        <v>40.692518605109207</v>
      </c>
      <c r="BD221">
        <f t="shared" si="184"/>
        <v>12.779608143683426</v>
      </c>
      <c r="BE221">
        <f t="shared" si="185"/>
        <v>29.40349006652832</v>
      </c>
      <c r="BF221">
        <f t="shared" si="186"/>
        <v>4.1166350769494544</v>
      </c>
      <c r="BG221">
        <f t="shared" si="187"/>
        <v>-2.7863131025333511E-3</v>
      </c>
      <c r="BH221">
        <f t="shared" si="188"/>
        <v>2.7801390427998851</v>
      </c>
      <c r="BI221">
        <f t="shared" si="189"/>
        <v>1.3364960341495693</v>
      </c>
      <c r="BJ221">
        <f t="shared" si="190"/>
        <v>-1.7412001231520374E-3</v>
      </c>
      <c r="BK221">
        <f t="shared" si="191"/>
        <v>-9.654511952504512</v>
      </c>
      <c r="BL221">
        <f t="shared" si="192"/>
        <v>-0.23076706290536814</v>
      </c>
      <c r="BM221">
        <f t="shared" si="193"/>
        <v>67.447238836088971</v>
      </c>
      <c r="BN221">
        <f t="shared" si="194"/>
        <v>420.46937274417695</v>
      </c>
      <c r="BO221">
        <f t="shared" si="195"/>
        <v>-1.4343854458727474E-3</v>
      </c>
    </row>
    <row r="222" spans="1:67" x14ac:dyDescent="0.25">
      <c r="A222" s="1">
        <v>204</v>
      </c>
      <c r="B222" s="1" t="s">
        <v>298</v>
      </c>
      <c r="C222" s="1" t="s">
        <v>83</v>
      </c>
      <c r="D222" s="1" t="s">
        <v>84</v>
      </c>
      <c r="E222" s="1" t="s">
        <v>85</v>
      </c>
      <c r="F222" s="1" t="s">
        <v>86</v>
      </c>
      <c r="G222" s="1" t="s">
        <v>87</v>
      </c>
      <c r="H222" s="1" t="s">
        <v>88</v>
      </c>
      <c r="I222" s="1">
        <v>1163.0000242963433</v>
      </c>
      <c r="J222" s="1">
        <v>0</v>
      </c>
      <c r="K222">
        <f t="shared" si="168"/>
        <v>-0.89636335473457307</v>
      </c>
      <c r="L222">
        <f t="shared" si="169"/>
        <v>-2.8029654612575991E-3</v>
      </c>
      <c r="M222">
        <f t="shared" si="170"/>
        <v>-94.637669035171584</v>
      </c>
      <c r="N222">
        <f t="shared" si="171"/>
        <v>-3.7137249833398327E-2</v>
      </c>
      <c r="O222">
        <f t="shared" si="172"/>
        <v>1.2731152478964236</v>
      </c>
      <c r="P222">
        <f t="shared" si="173"/>
        <v>29.133354187011719</v>
      </c>
      <c r="Q222" s="1">
        <v>6</v>
      </c>
      <c r="R222">
        <f t="shared" si="174"/>
        <v>1.4200000166893005</v>
      </c>
      <c r="S222" s="1">
        <v>1</v>
      </c>
      <c r="T222">
        <f t="shared" si="175"/>
        <v>2.8400000333786011</v>
      </c>
      <c r="U222" s="1">
        <v>29.672460556030273</v>
      </c>
      <c r="V222" s="1">
        <v>29.133354187011719</v>
      </c>
      <c r="W222" s="1">
        <v>30.114931106567383</v>
      </c>
      <c r="X222" s="1">
        <v>418.21533203125</v>
      </c>
      <c r="Y222" s="1">
        <v>420.04183959960938</v>
      </c>
      <c r="Z222" s="1">
        <v>27.981700897216797</v>
      </c>
      <c r="AA222" s="1">
        <v>27.909397125244141</v>
      </c>
      <c r="AB222" s="1">
        <v>66.660255432128906</v>
      </c>
      <c r="AC222" s="1">
        <v>66.488372802734375</v>
      </c>
      <c r="AD222" s="1">
        <v>299.57583618164063</v>
      </c>
      <c r="AE222" s="1">
        <v>8.5170820355415344E-2</v>
      </c>
      <c r="AF222" s="1">
        <v>7.8990712761878967E-2</v>
      </c>
      <c r="AG222" s="1">
        <v>99.600738525390625</v>
      </c>
      <c r="AH222" s="1">
        <v>9.3456611633300781</v>
      </c>
      <c r="AI222" s="1">
        <v>-1.2207958698272705</v>
      </c>
      <c r="AJ222" s="1">
        <v>3.6394983530044556E-2</v>
      </c>
      <c r="AK222" s="1">
        <v>5.0137229263782501E-3</v>
      </c>
      <c r="AL222" s="1">
        <v>1.4744448475539684E-2</v>
      </c>
      <c r="AM222" s="1">
        <v>5.9036579914391041E-3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89</v>
      </c>
      <c r="AV222">
        <f t="shared" si="176"/>
        <v>0.49929306030273429</v>
      </c>
      <c r="AW222">
        <f t="shared" si="177"/>
        <v>-3.7137249833398327E-5</v>
      </c>
      <c r="AX222">
        <f t="shared" si="178"/>
        <v>302.2833541870117</v>
      </c>
      <c r="AY222">
        <f t="shared" si="179"/>
        <v>302.82246055603025</v>
      </c>
      <c r="AZ222">
        <f t="shared" si="180"/>
        <v>1.3627330952271866E-2</v>
      </c>
      <c r="BA222">
        <f t="shared" si="181"/>
        <v>9.1403107183117269E-2</v>
      </c>
      <c r="BB222">
        <f t="shared" si="182"/>
        <v>4.0529118133691542</v>
      </c>
      <c r="BC222">
        <f t="shared" si="183"/>
        <v>40.691583951819489</v>
      </c>
      <c r="BD222">
        <f t="shared" si="184"/>
        <v>12.782186826575348</v>
      </c>
      <c r="BE222">
        <f t="shared" si="185"/>
        <v>29.402907371520996</v>
      </c>
      <c r="BF222">
        <f t="shared" si="186"/>
        <v>4.1164966885309484</v>
      </c>
      <c r="BG222">
        <f t="shared" si="187"/>
        <v>-2.8057346081264735E-3</v>
      </c>
      <c r="BH222">
        <f t="shared" si="188"/>
        <v>2.7797965654727306</v>
      </c>
      <c r="BI222">
        <f t="shared" si="189"/>
        <v>1.3367001230582178</v>
      </c>
      <c r="BJ222">
        <f t="shared" si="190"/>
        <v>-1.7533351291132617E-3</v>
      </c>
      <c r="BK222">
        <f t="shared" si="191"/>
        <v>-9.425981728224583</v>
      </c>
      <c r="BL222">
        <f t="shared" si="192"/>
        <v>-0.22530533892857371</v>
      </c>
      <c r="BM222">
        <f t="shared" si="193"/>
        <v>67.439774983762149</v>
      </c>
      <c r="BN222">
        <f t="shared" si="194"/>
        <v>420.467927809</v>
      </c>
      <c r="BO222">
        <f t="shared" si="195"/>
        <v>-1.4376968836122452E-3</v>
      </c>
    </row>
    <row r="223" spans="1:67" x14ac:dyDescent="0.25">
      <c r="A223" s="1">
        <v>205</v>
      </c>
      <c r="B223" s="1" t="s">
        <v>299</v>
      </c>
      <c r="C223" s="1" t="s">
        <v>83</v>
      </c>
      <c r="D223" s="1" t="s">
        <v>84</v>
      </c>
      <c r="E223" s="1" t="s">
        <v>85</v>
      </c>
      <c r="F223" s="1" t="s">
        <v>86</v>
      </c>
      <c r="G223" s="1" t="s">
        <v>87</v>
      </c>
      <c r="H223" s="1" t="s">
        <v>88</v>
      </c>
      <c r="I223" s="1">
        <v>1168.5000241734087</v>
      </c>
      <c r="J223" s="1">
        <v>0</v>
      </c>
      <c r="K223">
        <f t="shared" si="168"/>
        <v>-0.89110071339975039</v>
      </c>
      <c r="L223">
        <f t="shared" si="169"/>
        <v>-2.7988416350703186E-3</v>
      </c>
      <c r="M223">
        <f t="shared" si="170"/>
        <v>-92.413139790947554</v>
      </c>
      <c r="N223">
        <f t="shared" si="171"/>
        <v>-3.7091552698915835E-2</v>
      </c>
      <c r="O223">
        <f t="shared" si="172"/>
        <v>1.2734334219310117</v>
      </c>
      <c r="P223">
        <f t="shared" si="173"/>
        <v>29.133224487304688</v>
      </c>
      <c r="Q223" s="1">
        <v>6</v>
      </c>
      <c r="R223">
        <f t="shared" si="174"/>
        <v>1.4200000166893005</v>
      </c>
      <c r="S223" s="1">
        <v>1</v>
      </c>
      <c r="T223">
        <f t="shared" si="175"/>
        <v>2.8400000333786011</v>
      </c>
      <c r="U223" s="1">
        <v>29.671819686889648</v>
      </c>
      <c r="V223" s="1">
        <v>29.133224487304688</v>
      </c>
      <c r="W223" s="1">
        <v>30.115583419799805</v>
      </c>
      <c r="X223" s="1">
        <v>418.22283935546875</v>
      </c>
      <c r="Y223" s="1">
        <v>420.0386962890625</v>
      </c>
      <c r="Z223" s="1">
        <v>27.977964401245117</v>
      </c>
      <c r="AA223" s="1">
        <v>27.905752182006836</v>
      </c>
      <c r="AB223" s="1">
        <v>66.654380798339844</v>
      </c>
      <c r="AC223" s="1">
        <v>66.482383728027344</v>
      </c>
      <c r="AD223" s="1">
        <v>299.58767700195313</v>
      </c>
      <c r="AE223" s="1">
        <v>0.10355740785598755</v>
      </c>
      <c r="AF223" s="1">
        <v>0.10989058017730713</v>
      </c>
      <c r="AG223" s="1">
        <v>99.60125732421875</v>
      </c>
      <c r="AH223" s="1">
        <v>9.3456611633300781</v>
      </c>
      <c r="AI223" s="1">
        <v>-1.2207958698272705</v>
      </c>
      <c r="AJ223" s="1">
        <v>3.6394983530044556E-2</v>
      </c>
      <c r="AK223" s="1">
        <v>5.0137229263782501E-3</v>
      </c>
      <c r="AL223" s="1">
        <v>1.4744448475539684E-2</v>
      </c>
      <c r="AM223" s="1">
        <v>5.9036579914391041E-3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89</v>
      </c>
      <c r="AV223">
        <f t="shared" si="176"/>
        <v>0.49931279500325515</v>
      </c>
      <c r="AW223">
        <f t="shared" si="177"/>
        <v>-3.7091552698915837E-5</v>
      </c>
      <c r="AX223">
        <f t="shared" si="178"/>
        <v>302.28322448730466</v>
      </c>
      <c r="AY223">
        <f t="shared" si="179"/>
        <v>302.82181968688963</v>
      </c>
      <c r="AZ223">
        <f t="shared" si="180"/>
        <v>1.6569184886607857E-2</v>
      </c>
      <c r="BA223">
        <f t="shared" si="181"/>
        <v>9.1344355148979137E-2</v>
      </c>
      <c r="BB223">
        <f t="shared" si="182"/>
        <v>4.0528814258369534</v>
      </c>
      <c r="BC223">
        <f t="shared" si="183"/>
        <v>40.691066907359883</v>
      </c>
      <c r="BD223">
        <f t="shared" si="184"/>
        <v>12.785314725353047</v>
      </c>
      <c r="BE223">
        <f t="shared" si="185"/>
        <v>29.402522087097168</v>
      </c>
      <c r="BF223">
        <f t="shared" si="186"/>
        <v>4.1164051867958973</v>
      </c>
      <c r="BG223">
        <f t="shared" si="187"/>
        <v>-2.8016026357779874E-3</v>
      </c>
      <c r="BH223">
        <f t="shared" si="188"/>
        <v>2.7794480039059417</v>
      </c>
      <c r="BI223">
        <f t="shared" si="189"/>
        <v>1.3369571828899556</v>
      </c>
      <c r="BJ223">
        <f t="shared" si="190"/>
        <v>-1.7507533792050912E-3</v>
      </c>
      <c r="BK223">
        <f t="shared" si="191"/>
        <v>-9.2044649164571659</v>
      </c>
      <c r="BL223">
        <f t="shared" si="192"/>
        <v>-0.2200110147169646</v>
      </c>
      <c r="BM223">
        <f t="shared" si="193"/>
        <v>67.431510937500732</v>
      </c>
      <c r="BN223">
        <f t="shared" si="194"/>
        <v>420.4622828908058</v>
      </c>
      <c r="BO223">
        <f t="shared" si="195"/>
        <v>-1.4291000631234958E-3</v>
      </c>
    </row>
    <row r="224" spans="1:67" x14ac:dyDescent="0.25">
      <c r="A224" s="1">
        <v>206</v>
      </c>
      <c r="B224" s="1" t="s">
        <v>300</v>
      </c>
      <c r="C224" s="1" t="s">
        <v>83</v>
      </c>
      <c r="D224" s="1" t="s">
        <v>84</v>
      </c>
      <c r="E224" s="1" t="s">
        <v>85</v>
      </c>
      <c r="F224" s="1" t="s">
        <v>86</v>
      </c>
      <c r="G224" s="1" t="s">
        <v>87</v>
      </c>
      <c r="H224" s="1" t="s">
        <v>88</v>
      </c>
      <c r="I224" s="1">
        <v>1173.50002406165</v>
      </c>
      <c r="J224" s="1">
        <v>0</v>
      </c>
      <c r="K224">
        <f t="shared" si="168"/>
        <v>-0.89149673770893734</v>
      </c>
      <c r="L224">
        <f t="shared" si="169"/>
        <v>-2.8171363369081026E-3</v>
      </c>
      <c r="M224">
        <f t="shared" si="170"/>
        <v>-89.364210434506205</v>
      </c>
      <c r="N224">
        <f t="shared" si="171"/>
        <v>-3.7334451515835185E-2</v>
      </c>
      <c r="O224">
        <f t="shared" si="172"/>
        <v>1.2734490973720876</v>
      </c>
      <c r="P224">
        <f t="shared" si="173"/>
        <v>29.131763458251953</v>
      </c>
      <c r="Q224" s="1">
        <v>6</v>
      </c>
      <c r="R224">
        <f t="shared" si="174"/>
        <v>1.4200000166893005</v>
      </c>
      <c r="S224" s="1">
        <v>1</v>
      </c>
      <c r="T224">
        <f t="shared" si="175"/>
        <v>2.8400000333786011</v>
      </c>
      <c r="U224" s="1">
        <v>29.6712646484375</v>
      </c>
      <c r="V224" s="1">
        <v>29.131763458251953</v>
      </c>
      <c r="W224" s="1">
        <v>30.115962982177734</v>
      </c>
      <c r="X224" s="1">
        <v>418.21969604492188</v>
      </c>
      <c r="Y224" s="1">
        <v>420.0364990234375</v>
      </c>
      <c r="Z224" s="1">
        <v>27.974758148193359</v>
      </c>
      <c r="AA224" s="1">
        <v>27.902074813842773</v>
      </c>
      <c r="AB224" s="1">
        <v>66.64923095703125</v>
      </c>
      <c r="AC224" s="1">
        <v>66.476142883300781</v>
      </c>
      <c r="AD224" s="1">
        <v>299.59613037109375</v>
      </c>
      <c r="AE224" s="1">
        <v>0.13548737764358521</v>
      </c>
      <c r="AF224" s="1">
        <v>0.14759393036365509</v>
      </c>
      <c r="AG224" s="1">
        <v>99.601554870605469</v>
      </c>
      <c r="AH224" s="1">
        <v>9.3456611633300781</v>
      </c>
      <c r="AI224" s="1">
        <v>-1.2207958698272705</v>
      </c>
      <c r="AJ224" s="1">
        <v>3.6394983530044556E-2</v>
      </c>
      <c r="AK224" s="1">
        <v>5.0137229263782501E-3</v>
      </c>
      <c r="AL224" s="1">
        <v>1.4744448475539684E-2</v>
      </c>
      <c r="AM224" s="1">
        <v>5.9036579914391041E-3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89</v>
      </c>
      <c r="AV224">
        <f t="shared" si="176"/>
        <v>0.4993268839518229</v>
      </c>
      <c r="AW224">
        <f t="shared" si="177"/>
        <v>-3.7334451515835183E-5</v>
      </c>
      <c r="AX224">
        <f t="shared" si="178"/>
        <v>302.28176345825193</v>
      </c>
      <c r="AY224">
        <f t="shared" si="179"/>
        <v>302.82126464843748</v>
      </c>
      <c r="AZ224">
        <f t="shared" si="180"/>
        <v>2.1677979938433012E-2</v>
      </c>
      <c r="BA224">
        <f t="shared" si="181"/>
        <v>9.1644889492153811E-2</v>
      </c>
      <c r="BB224">
        <f t="shared" si="182"/>
        <v>4.0525391329467872</v>
      </c>
      <c r="BC224">
        <f t="shared" si="183"/>
        <v>40.68750872625963</v>
      </c>
      <c r="BD224">
        <f t="shared" si="184"/>
        <v>12.785433912416856</v>
      </c>
      <c r="BE224">
        <f t="shared" si="185"/>
        <v>29.401514053344727</v>
      </c>
      <c r="BF224">
        <f t="shared" si="186"/>
        <v>4.1161657958426563</v>
      </c>
      <c r="BG224">
        <f t="shared" si="187"/>
        <v>-2.8199335683269876E-3</v>
      </c>
      <c r="BH224">
        <f t="shared" si="188"/>
        <v>2.7790900355746997</v>
      </c>
      <c r="BI224">
        <f t="shared" si="189"/>
        <v>1.3370757602679566</v>
      </c>
      <c r="BJ224">
        <f t="shared" si="190"/>
        <v>-1.7622069528076031E-3</v>
      </c>
      <c r="BK224">
        <f t="shared" si="191"/>
        <v>-8.9008143090608023</v>
      </c>
      <c r="BL224">
        <f t="shared" si="192"/>
        <v>-0.21275344081353226</v>
      </c>
      <c r="BM224">
        <f t="shared" si="193"/>
        <v>67.428271134450682</v>
      </c>
      <c r="BN224">
        <f t="shared" si="194"/>
        <v>420.46027387617062</v>
      </c>
      <c r="BO224">
        <f t="shared" si="195"/>
        <v>-1.4296733242251574E-3</v>
      </c>
    </row>
    <row r="225" spans="1:67" x14ac:dyDescent="0.25">
      <c r="A225" s="1">
        <v>207</v>
      </c>
      <c r="B225" s="1" t="s">
        <v>301</v>
      </c>
      <c r="C225" s="1" t="s">
        <v>83</v>
      </c>
      <c r="D225" s="1" t="s">
        <v>84</v>
      </c>
      <c r="E225" s="1" t="s">
        <v>85</v>
      </c>
      <c r="F225" s="1" t="s">
        <v>86</v>
      </c>
      <c r="G225" s="1" t="s">
        <v>87</v>
      </c>
      <c r="H225" s="1" t="s">
        <v>88</v>
      </c>
      <c r="I225" s="1">
        <v>1178.5000239498913</v>
      </c>
      <c r="J225" s="1">
        <v>0</v>
      </c>
      <c r="K225">
        <f t="shared" si="168"/>
        <v>-0.88275044485727594</v>
      </c>
      <c r="L225">
        <f t="shared" si="169"/>
        <v>-2.7939110328783936E-3</v>
      </c>
      <c r="M225">
        <f t="shared" si="170"/>
        <v>-88.576019785784084</v>
      </c>
      <c r="N225">
        <f t="shared" si="171"/>
        <v>-3.7018688531466629E-2</v>
      </c>
      <c r="O225">
        <f t="shared" si="172"/>
        <v>1.273195736585623</v>
      </c>
      <c r="P225">
        <f t="shared" si="173"/>
        <v>29.129100799560547</v>
      </c>
      <c r="Q225" s="1">
        <v>6</v>
      </c>
      <c r="R225">
        <f t="shared" si="174"/>
        <v>1.4200000166893005</v>
      </c>
      <c r="S225" s="1">
        <v>1</v>
      </c>
      <c r="T225">
        <f t="shared" si="175"/>
        <v>2.8400000333786011</v>
      </c>
      <c r="U225" s="1">
        <v>29.670610427856445</v>
      </c>
      <c r="V225" s="1">
        <v>29.129100799560547</v>
      </c>
      <c r="W225" s="1">
        <v>30.115949630737305</v>
      </c>
      <c r="X225" s="1">
        <v>418.23779296875</v>
      </c>
      <c r="Y225" s="1">
        <v>420.03677368164063</v>
      </c>
      <c r="Z225" s="1">
        <v>27.970346450805664</v>
      </c>
      <c r="AA225" s="1">
        <v>27.898279190063477</v>
      </c>
      <c r="AB225" s="1">
        <v>66.641563415527344</v>
      </c>
      <c r="AC225" s="1">
        <v>66.469573974609375</v>
      </c>
      <c r="AD225" s="1">
        <v>299.60287475585938</v>
      </c>
      <c r="AE225" s="1">
        <v>0.15045762062072754</v>
      </c>
      <c r="AF225" s="1">
        <v>0.17112942039966583</v>
      </c>
      <c r="AG225" s="1">
        <v>99.601829528808594</v>
      </c>
      <c r="AH225" s="1">
        <v>9.3456611633300781</v>
      </c>
      <c r="AI225" s="1">
        <v>-1.2207958698272705</v>
      </c>
      <c r="AJ225" s="1">
        <v>3.6394983530044556E-2</v>
      </c>
      <c r="AK225" s="1">
        <v>5.0137229263782501E-3</v>
      </c>
      <c r="AL225" s="1">
        <v>1.4744448475539684E-2</v>
      </c>
      <c r="AM225" s="1">
        <v>5.9036579914391041E-3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89</v>
      </c>
      <c r="AV225">
        <f t="shared" si="176"/>
        <v>0.4993381245930989</v>
      </c>
      <c r="AW225">
        <f t="shared" si="177"/>
        <v>-3.7018688531466627E-5</v>
      </c>
      <c r="AX225">
        <f t="shared" si="178"/>
        <v>302.27910079956052</v>
      </c>
      <c r="AY225">
        <f t="shared" si="179"/>
        <v>302.82061042785642</v>
      </c>
      <c r="AZ225">
        <f t="shared" si="180"/>
        <v>2.4073218761238024E-2</v>
      </c>
      <c r="BA225">
        <f t="shared" si="181"/>
        <v>9.1784639500866669E-2</v>
      </c>
      <c r="BB225">
        <f t="shared" si="182"/>
        <v>4.0519153846214335</v>
      </c>
      <c r="BC225">
        <f t="shared" si="183"/>
        <v>40.681134109584477</v>
      </c>
      <c r="BD225">
        <f t="shared" si="184"/>
        <v>12.782854919521</v>
      </c>
      <c r="BE225">
        <f t="shared" si="185"/>
        <v>29.399855613708496</v>
      </c>
      <c r="BF225">
        <f t="shared" si="186"/>
        <v>4.1157719709110641</v>
      </c>
      <c r="BG225">
        <f t="shared" si="187"/>
        <v>-2.7966623094945551E-3</v>
      </c>
      <c r="BH225">
        <f t="shared" si="188"/>
        <v>2.7787196480358105</v>
      </c>
      <c r="BI225">
        <f t="shared" si="189"/>
        <v>1.3370523228752536</v>
      </c>
      <c r="BJ225">
        <f t="shared" si="190"/>
        <v>-1.7476665500327109E-3</v>
      </c>
      <c r="BK225">
        <f t="shared" si="191"/>
        <v>-8.8223336230440434</v>
      </c>
      <c r="BL225">
        <f t="shared" si="192"/>
        <v>-0.21087682159209872</v>
      </c>
      <c r="BM225">
        <f t="shared" si="193"/>
        <v>67.430176543343862</v>
      </c>
      <c r="BN225">
        <f t="shared" si="194"/>
        <v>420.45639096563747</v>
      </c>
      <c r="BO225">
        <f t="shared" si="195"/>
        <v>-1.4157001681847701E-3</v>
      </c>
    </row>
    <row r="226" spans="1:67" x14ac:dyDescent="0.25">
      <c r="A226" s="1">
        <v>208</v>
      </c>
      <c r="B226" s="1" t="s">
        <v>302</v>
      </c>
      <c r="C226" s="1" t="s">
        <v>83</v>
      </c>
      <c r="D226" s="1" t="s">
        <v>84</v>
      </c>
      <c r="E226" s="1" t="s">
        <v>85</v>
      </c>
      <c r="F226" s="1" t="s">
        <v>86</v>
      </c>
      <c r="G226" s="1" t="s">
        <v>87</v>
      </c>
      <c r="H226" s="1" t="s">
        <v>88</v>
      </c>
      <c r="I226" s="1">
        <v>1184.0000238269567</v>
      </c>
      <c r="J226" s="1">
        <v>0</v>
      </c>
      <c r="K226">
        <f t="shared" si="168"/>
        <v>-0.87972485676900958</v>
      </c>
      <c r="L226">
        <f t="shared" si="169"/>
        <v>-2.7897672868979029E-3</v>
      </c>
      <c r="M226">
        <f t="shared" si="170"/>
        <v>-87.597768422830754</v>
      </c>
      <c r="N226">
        <f t="shared" si="171"/>
        <v>-3.6953640687325533E-2</v>
      </c>
      <c r="O226">
        <f t="shared" si="172"/>
        <v>1.2728600995778092</v>
      </c>
      <c r="P226">
        <f t="shared" si="173"/>
        <v>29.125713348388672</v>
      </c>
      <c r="Q226" s="1">
        <v>6</v>
      </c>
      <c r="R226">
        <f t="shared" si="174"/>
        <v>1.4200000166893005</v>
      </c>
      <c r="S226" s="1">
        <v>1</v>
      </c>
      <c r="T226">
        <f t="shared" si="175"/>
        <v>2.8400000333786011</v>
      </c>
      <c r="U226" s="1">
        <v>29.66990852355957</v>
      </c>
      <c r="V226" s="1">
        <v>29.125713348388672</v>
      </c>
      <c r="W226" s="1">
        <v>30.115802764892578</v>
      </c>
      <c r="X226" s="1">
        <v>418.24868774414063</v>
      </c>
      <c r="Y226" s="1">
        <v>420.04156494140625</v>
      </c>
      <c r="Z226" s="1">
        <v>27.965547561645508</v>
      </c>
      <c r="AA226" s="1">
        <v>27.893606185913086</v>
      </c>
      <c r="AB226" s="1">
        <v>66.633010864257813</v>
      </c>
      <c r="AC226" s="1">
        <v>66.461509704589844</v>
      </c>
      <c r="AD226" s="1">
        <v>299.6011962890625</v>
      </c>
      <c r="AE226" s="1">
        <v>0.17441116273403168</v>
      </c>
      <c r="AF226" s="1">
        <v>0.21682152152061462</v>
      </c>
      <c r="AG226" s="1">
        <v>99.602104187011719</v>
      </c>
      <c r="AH226" s="1">
        <v>9.3456611633300781</v>
      </c>
      <c r="AI226" s="1">
        <v>-1.2207958698272705</v>
      </c>
      <c r="AJ226" s="1">
        <v>3.6394983530044556E-2</v>
      </c>
      <c r="AK226" s="1">
        <v>5.0137229263782501E-3</v>
      </c>
      <c r="AL226" s="1">
        <v>1.4744448475539684E-2</v>
      </c>
      <c r="AM226" s="1">
        <v>5.9036579914391041E-3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89</v>
      </c>
      <c r="AV226">
        <f t="shared" si="176"/>
        <v>0.49933532714843748</v>
      </c>
      <c r="AW226">
        <f t="shared" si="177"/>
        <v>-3.695364068732553E-5</v>
      </c>
      <c r="AX226">
        <f t="shared" si="178"/>
        <v>302.27571334838865</v>
      </c>
      <c r="AY226">
        <f t="shared" si="179"/>
        <v>302.81990852355955</v>
      </c>
      <c r="AZ226">
        <f t="shared" si="180"/>
        <v>2.7905785413702144E-2</v>
      </c>
      <c r="BA226">
        <f t="shared" si="181"/>
        <v>9.2156782315688496E-2</v>
      </c>
      <c r="BB226">
        <f t="shared" si="182"/>
        <v>4.0511219690585989</v>
      </c>
      <c r="BC226">
        <f t="shared" si="183"/>
        <v>40.673056077733669</v>
      </c>
      <c r="BD226">
        <f t="shared" si="184"/>
        <v>12.779449891820583</v>
      </c>
      <c r="BE226">
        <f t="shared" si="185"/>
        <v>29.397810935974121</v>
      </c>
      <c r="BF226">
        <f t="shared" si="186"/>
        <v>4.1152864723352955</v>
      </c>
      <c r="BG226">
        <f t="shared" si="187"/>
        <v>-2.792510404532877E-3</v>
      </c>
      <c r="BH226">
        <f t="shared" si="188"/>
        <v>2.7782618694807897</v>
      </c>
      <c r="BI226">
        <f t="shared" si="189"/>
        <v>1.3370246028545059</v>
      </c>
      <c r="BJ226">
        <f t="shared" si="190"/>
        <v>-1.7450723433915403E-3</v>
      </c>
      <c r="BK226">
        <f t="shared" si="191"/>
        <v>-8.7249220570005139</v>
      </c>
      <c r="BL226">
        <f t="shared" si="192"/>
        <v>-0.2085454767674009</v>
      </c>
      <c r="BM226">
        <f t="shared" si="193"/>
        <v>67.432647953399382</v>
      </c>
      <c r="BN226">
        <f t="shared" si="194"/>
        <v>420.45974400573016</v>
      </c>
      <c r="BO226">
        <f t="shared" si="195"/>
        <v>-1.4108883765469556E-3</v>
      </c>
    </row>
    <row r="227" spans="1:67" x14ac:dyDescent="0.25">
      <c r="A227" s="1">
        <v>209</v>
      </c>
      <c r="B227" s="1" t="s">
        <v>303</v>
      </c>
      <c r="C227" s="1" t="s">
        <v>83</v>
      </c>
      <c r="D227" s="1" t="s">
        <v>84</v>
      </c>
      <c r="E227" s="1" t="s">
        <v>85</v>
      </c>
      <c r="F227" s="1" t="s">
        <v>86</v>
      </c>
      <c r="G227" s="1" t="s">
        <v>87</v>
      </c>
      <c r="H227" s="1" t="s">
        <v>88</v>
      </c>
      <c r="I227" s="1">
        <v>1189.000023715198</v>
      </c>
      <c r="J227" s="1">
        <v>0</v>
      </c>
      <c r="K227">
        <f t="shared" si="168"/>
        <v>-0.88500399440100785</v>
      </c>
      <c r="L227">
        <f t="shared" si="169"/>
        <v>-2.757983649049557E-3</v>
      </c>
      <c r="M227">
        <f t="shared" si="170"/>
        <v>-96.363297107433155</v>
      </c>
      <c r="N227">
        <f t="shared" si="171"/>
        <v>-3.6517938772191061E-2</v>
      </c>
      <c r="O227">
        <f t="shared" si="172"/>
        <v>1.2723690757316306</v>
      </c>
      <c r="P227">
        <f t="shared" si="173"/>
        <v>29.122371673583984</v>
      </c>
      <c r="Q227" s="1">
        <v>6</v>
      </c>
      <c r="R227">
        <f t="shared" si="174"/>
        <v>1.4200000166893005</v>
      </c>
      <c r="S227" s="1">
        <v>1</v>
      </c>
      <c r="T227">
        <f t="shared" si="175"/>
        <v>2.8400000333786011</v>
      </c>
      <c r="U227" s="1">
        <v>29.66889762878418</v>
      </c>
      <c r="V227" s="1">
        <v>29.122371673583984</v>
      </c>
      <c r="W227" s="1">
        <v>30.115505218505859</v>
      </c>
      <c r="X227" s="1">
        <v>418.25341796875</v>
      </c>
      <c r="Y227" s="1">
        <v>420.05657958984375</v>
      </c>
      <c r="Z227" s="1">
        <v>27.961786270141602</v>
      </c>
      <c r="AA227" s="1">
        <v>27.890689849853516</v>
      </c>
      <c r="AB227" s="1">
        <v>66.627883911132813</v>
      </c>
      <c r="AC227" s="1">
        <v>66.458053588867188</v>
      </c>
      <c r="AD227" s="1">
        <v>299.58831787109375</v>
      </c>
      <c r="AE227" s="1">
        <v>0.20781694352626801</v>
      </c>
      <c r="AF227" s="1">
        <v>0.18276789784431458</v>
      </c>
      <c r="AG227" s="1">
        <v>99.602066040039063</v>
      </c>
      <c r="AH227" s="1">
        <v>9.3456611633300781</v>
      </c>
      <c r="AI227" s="1">
        <v>-1.2207958698272705</v>
      </c>
      <c r="AJ227" s="1">
        <v>3.6394983530044556E-2</v>
      </c>
      <c r="AK227" s="1">
        <v>5.0137229263782501E-3</v>
      </c>
      <c r="AL227" s="1">
        <v>1.4744448475539684E-2</v>
      </c>
      <c r="AM227" s="1">
        <v>5.9036579914391041E-3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89</v>
      </c>
      <c r="AV227">
        <f t="shared" si="176"/>
        <v>0.49931386311848952</v>
      </c>
      <c r="AW227">
        <f t="shared" si="177"/>
        <v>-3.6517938772191063E-5</v>
      </c>
      <c r="AX227">
        <f t="shared" si="178"/>
        <v>302.27237167358396</v>
      </c>
      <c r="AY227">
        <f t="shared" si="179"/>
        <v>302.81889762878416</v>
      </c>
      <c r="AZ227">
        <f t="shared" si="180"/>
        <v>3.3250710220991575E-2</v>
      </c>
      <c r="BA227">
        <f t="shared" si="181"/>
        <v>9.2313257690938524E-2</v>
      </c>
      <c r="BB227">
        <f t="shared" si="182"/>
        <v>4.0503394080589876</v>
      </c>
      <c r="BC227">
        <f t="shared" si="183"/>
        <v>40.665214780090913</v>
      </c>
      <c r="BD227">
        <f t="shared" si="184"/>
        <v>12.774524930237398</v>
      </c>
      <c r="BE227">
        <f t="shared" si="185"/>
        <v>29.395634651184082</v>
      </c>
      <c r="BF227">
        <f t="shared" si="186"/>
        <v>4.1147697791690439</v>
      </c>
      <c r="BG227">
        <f t="shared" si="187"/>
        <v>-2.7606645883825791E-3</v>
      </c>
      <c r="BH227">
        <f t="shared" si="188"/>
        <v>2.777970332327357</v>
      </c>
      <c r="BI227">
        <f t="shared" si="189"/>
        <v>1.3367994468416868</v>
      </c>
      <c r="BJ227">
        <f t="shared" si="190"/>
        <v>-1.7251743016440651E-3</v>
      </c>
      <c r="BK227">
        <f t="shared" si="191"/>
        <v>-9.5979834823304628</v>
      </c>
      <c r="BL227">
        <f t="shared" si="192"/>
        <v>-0.22940551770793655</v>
      </c>
      <c r="BM227">
        <f t="shared" si="193"/>
        <v>67.439467515249319</v>
      </c>
      <c r="BN227">
        <f t="shared" si="194"/>
        <v>420.47726810336468</v>
      </c>
      <c r="BO227">
        <f t="shared" si="195"/>
        <v>-1.4194393528213437E-3</v>
      </c>
    </row>
    <row r="228" spans="1:67" x14ac:dyDescent="0.25">
      <c r="A228" s="1">
        <v>210</v>
      </c>
      <c r="B228" s="1" t="s">
        <v>304</v>
      </c>
      <c r="C228" s="1" t="s">
        <v>83</v>
      </c>
      <c r="D228" s="1" t="s">
        <v>84</v>
      </c>
      <c r="E228" s="1" t="s">
        <v>85</v>
      </c>
      <c r="F228" s="1" t="s">
        <v>86</v>
      </c>
      <c r="G228" s="1" t="s">
        <v>87</v>
      </c>
      <c r="H228" s="1" t="s">
        <v>88</v>
      </c>
      <c r="I228" s="1">
        <v>1194.0000236034393</v>
      </c>
      <c r="J228" s="1">
        <v>0</v>
      </c>
      <c r="K228">
        <f t="shared" si="168"/>
        <v>-0.88721581108002401</v>
      </c>
      <c r="L228">
        <f t="shared" si="169"/>
        <v>-2.742256162357317E-3</v>
      </c>
      <c r="M228">
        <f t="shared" si="170"/>
        <v>-100.56011243957494</v>
      </c>
      <c r="N228">
        <f t="shared" si="171"/>
        <v>-3.6292825765123986E-2</v>
      </c>
      <c r="O228">
        <f t="shared" si="172"/>
        <v>1.2717945202217615</v>
      </c>
      <c r="P228">
        <f t="shared" si="173"/>
        <v>29.118728637695313</v>
      </c>
      <c r="Q228" s="1">
        <v>6</v>
      </c>
      <c r="R228">
        <f t="shared" si="174"/>
        <v>1.4200000166893005</v>
      </c>
      <c r="S228" s="1">
        <v>1</v>
      </c>
      <c r="T228">
        <f t="shared" si="175"/>
        <v>2.8400000333786011</v>
      </c>
      <c r="U228" s="1">
        <v>29.668167114257813</v>
      </c>
      <c r="V228" s="1">
        <v>29.118728637695313</v>
      </c>
      <c r="W228" s="1">
        <v>30.115362167358398</v>
      </c>
      <c r="X228" s="1">
        <v>418.24029541015625</v>
      </c>
      <c r="Y228" s="1">
        <v>420.0477294921875</v>
      </c>
      <c r="Z228" s="1">
        <v>27.958511352539063</v>
      </c>
      <c r="AA228" s="1">
        <v>27.887851715087891</v>
      </c>
      <c r="AB228" s="1">
        <v>66.622505187988281</v>
      </c>
      <c r="AC228" s="1">
        <v>66.454208374023438</v>
      </c>
      <c r="AD228" s="1">
        <v>299.5828857421875</v>
      </c>
      <c r="AE228" s="1">
        <v>0.20809856057167053</v>
      </c>
      <c r="AF228" s="1">
        <v>0.16258552670478821</v>
      </c>
      <c r="AG228" s="1">
        <v>99.602218627929688</v>
      </c>
      <c r="AH228" s="1">
        <v>9.3456611633300781</v>
      </c>
      <c r="AI228" s="1">
        <v>-1.2207958698272705</v>
      </c>
      <c r="AJ228" s="1">
        <v>3.6394983530044556E-2</v>
      </c>
      <c r="AK228" s="1">
        <v>5.0137229263782501E-3</v>
      </c>
      <c r="AL228" s="1">
        <v>1.4744448475539684E-2</v>
      </c>
      <c r="AM228" s="1">
        <v>5.9036579914391041E-3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89</v>
      </c>
      <c r="AV228">
        <f t="shared" si="176"/>
        <v>0.49930480957031248</v>
      </c>
      <c r="AW228">
        <f t="shared" si="177"/>
        <v>-3.6292825765123988E-5</v>
      </c>
      <c r="AX228">
        <f t="shared" si="178"/>
        <v>302.26872863769529</v>
      </c>
      <c r="AY228">
        <f t="shared" si="179"/>
        <v>302.81816711425779</v>
      </c>
      <c r="AZ228">
        <f t="shared" si="180"/>
        <v>3.3295768947248838E-2</v>
      </c>
      <c r="BA228">
        <f t="shared" si="181"/>
        <v>9.2593305910660742E-2</v>
      </c>
      <c r="BB228">
        <f t="shared" si="182"/>
        <v>4.0494864238112296</v>
      </c>
      <c r="BC228">
        <f t="shared" si="183"/>
        <v>40.656588573978851</v>
      </c>
      <c r="BD228">
        <f t="shared" si="184"/>
        <v>12.768736858890961</v>
      </c>
      <c r="BE228">
        <f t="shared" si="185"/>
        <v>29.393447875976563</v>
      </c>
      <c r="BF228">
        <f t="shared" si="186"/>
        <v>4.1142506523357838</v>
      </c>
      <c r="BG228">
        <f t="shared" si="187"/>
        <v>-2.7449065979012334E-3</v>
      </c>
      <c r="BH228">
        <f t="shared" si="188"/>
        <v>2.777691903589468</v>
      </c>
      <c r="BI228">
        <f t="shared" si="189"/>
        <v>1.3365587487463158</v>
      </c>
      <c r="BJ228">
        <f t="shared" si="190"/>
        <v>-1.7153283015797838E-3</v>
      </c>
      <c r="BK228">
        <f t="shared" si="191"/>
        <v>-10.016010304455735</v>
      </c>
      <c r="BL228">
        <f t="shared" si="192"/>
        <v>-0.23940163314570484</v>
      </c>
      <c r="BM228">
        <f t="shared" si="193"/>
        <v>67.447688872863722</v>
      </c>
      <c r="BN228">
        <f t="shared" si="194"/>
        <v>420.46946939742725</v>
      </c>
      <c r="BO228">
        <f t="shared" si="195"/>
        <v>-1.4231867078142023E-3</v>
      </c>
    </row>
    <row r="229" spans="1:67" x14ac:dyDescent="0.25">
      <c r="A229" s="1">
        <v>211</v>
      </c>
      <c r="B229" s="1" t="s">
        <v>305</v>
      </c>
      <c r="C229" s="1" t="s">
        <v>83</v>
      </c>
      <c r="D229" s="1" t="s">
        <v>84</v>
      </c>
      <c r="E229" s="1" t="s">
        <v>85</v>
      </c>
      <c r="F229" s="1" t="s">
        <v>86</v>
      </c>
      <c r="G229" s="1" t="s">
        <v>87</v>
      </c>
      <c r="H229" s="1" t="s">
        <v>88</v>
      </c>
      <c r="I229" s="1">
        <v>1199.5000234805048</v>
      </c>
      <c r="J229" s="1">
        <v>0</v>
      </c>
      <c r="K229">
        <f t="shared" si="168"/>
        <v>-0.89802621205753397</v>
      </c>
      <c r="L229">
        <f t="shared" si="169"/>
        <v>-2.755644901179354E-3</v>
      </c>
      <c r="M229">
        <f t="shared" si="170"/>
        <v>-104.27152761481663</v>
      </c>
      <c r="N229">
        <f t="shared" si="171"/>
        <v>-3.6472484352683791E-2</v>
      </c>
      <c r="O229">
        <f t="shared" si="172"/>
        <v>1.2718837864817645</v>
      </c>
      <c r="P229">
        <f t="shared" si="173"/>
        <v>29.117847442626953</v>
      </c>
      <c r="Q229" s="1">
        <v>6</v>
      </c>
      <c r="R229">
        <f t="shared" si="174"/>
        <v>1.4200000166893005</v>
      </c>
      <c r="S229" s="1">
        <v>1</v>
      </c>
      <c r="T229">
        <f t="shared" si="175"/>
        <v>2.8400000333786011</v>
      </c>
      <c r="U229" s="1">
        <v>29.667533874511719</v>
      </c>
      <c r="V229" s="1">
        <v>29.117847442626953</v>
      </c>
      <c r="W229" s="1">
        <v>30.115629196166992</v>
      </c>
      <c r="X229" s="1">
        <v>418.22463989257813</v>
      </c>
      <c r="Y229" s="1">
        <v>420.05380249023438</v>
      </c>
      <c r="Z229" s="1">
        <v>27.95576286315918</v>
      </c>
      <c r="AA229" s="1">
        <v>27.884756088256836</v>
      </c>
      <c r="AB229" s="1">
        <v>66.618759155273438</v>
      </c>
      <c r="AC229" s="1">
        <v>66.449653625488281</v>
      </c>
      <c r="AD229" s="1">
        <v>299.59500122070313</v>
      </c>
      <c r="AE229" s="1">
        <v>0.1798870861530304</v>
      </c>
      <c r="AF229" s="1">
        <v>9.2304855585098267E-2</v>
      </c>
      <c r="AG229" s="1">
        <v>99.602676391601563</v>
      </c>
      <c r="AH229" s="1">
        <v>9.3456611633300781</v>
      </c>
      <c r="AI229" s="1">
        <v>-1.2207958698272705</v>
      </c>
      <c r="AJ229" s="1">
        <v>3.6394983530044556E-2</v>
      </c>
      <c r="AK229" s="1">
        <v>5.0137229263782501E-3</v>
      </c>
      <c r="AL229" s="1">
        <v>1.4744448475539684E-2</v>
      </c>
      <c r="AM229" s="1">
        <v>5.9036579914391041E-3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89</v>
      </c>
      <c r="AV229">
        <f t="shared" si="176"/>
        <v>0.49932500203450514</v>
      </c>
      <c r="AW229">
        <f t="shared" si="177"/>
        <v>-3.6472484352683794E-5</v>
      </c>
      <c r="AX229">
        <f t="shared" si="178"/>
        <v>302.26784744262693</v>
      </c>
      <c r="AY229">
        <f t="shared" si="179"/>
        <v>302.8175338745117</v>
      </c>
      <c r="AZ229">
        <f t="shared" si="180"/>
        <v>2.8781933141158511E-2</v>
      </c>
      <c r="BA229">
        <f t="shared" si="181"/>
        <v>9.2664849269794361E-2</v>
      </c>
      <c r="BB229">
        <f t="shared" si="182"/>
        <v>4.0492801233991518</v>
      </c>
      <c r="BC229">
        <f t="shared" si="183"/>
        <v>40.654330486852103</v>
      </c>
      <c r="BD229">
        <f t="shared" si="184"/>
        <v>12.769574398595267</v>
      </c>
      <c r="BE229">
        <f t="shared" si="185"/>
        <v>29.392690658569336</v>
      </c>
      <c r="BF229">
        <f t="shared" si="186"/>
        <v>4.1140709069420023</v>
      </c>
      <c r="BG229">
        <f t="shared" si="187"/>
        <v>-2.7583212934042304E-3</v>
      </c>
      <c r="BH229">
        <f t="shared" si="188"/>
        <v>2.7773963369173873</v>
      </c>
      <c r="BI229">
        <f t="shared" si="189"/>
        <v>1.336674570024615</v>
      </c>
      <c r="BJ229">
        <f t="shared" si="190"/>
        <v>-1.7237101513216627E-3</v>
      </c>
      <c r="BK229">
        <f t="shared" si="191"/>
        <v>-10.385723221876528</v>
      </c>
      <c r="BL229">
        <f t="shared" si="192"/>
        <v>-0.24823374290782854</v>
      </c>
      <c r="BM229">
        <f t="shared" si="193"/>
        <v>67.443682089613617</v>
      </c>
      <c r="BN229">
        <f t="shared" si="194"/>
        <v>420.4806811423573</v>
      </c>
      <c r="BO229">
        <f t="shared" si="195"/>
        <v>-1.4404037348304014E-3</v>
      </c>
    </row>
    <row r="230" spans="1:67" x14ac:dyDescent="0.25">
      <c r="A230" s="1">
        <v>212</v>
      </c>
      <c r="B230" s="1" t="s">
        <v>306</v>
      </c>
      <c r="C230" s="1" t="s">
        <v>83</v>
      </c>
      <c r="D230" s="1" t="s">
        <v>84</v>
      </c>
      <c r="E230" s="1" t="s">
        <v>85</v>
      </c>
      <c r="F230" s="1" t="s">
        <v>86</v>
      </c>
      <c r="G230" s="1" t="s">
        <v>87</v>
      </c>
      <c r="H230" s="1" t="s">
        <v>88</v>
      </c>
      <c r="I230" s="1">
        <v>1204.500023368746</v>
      </c>
      <c r="J230" s="1">
        <v>0</v>
      </c>
      <c r="K230">
        <f t="shared" ref="K230:K250" si="196">(X230-Y230*(1000-Z230)/(1000-AA230))*AV230</f>
        <v>-0.89320327986233083</v>
      </c>
      <c r="L230">
        <f t="shared" ref="L230:L250" si="197">IF(BG230&lt;&gt;0,1/(1/BG230-1/T230),0)</f>
        <v>-2.7740761741780751E-3</v>
      </c>
      <c r="M230">
        <f t="shared" ref="M230:M250" si="198">((BJ230-AW230/2)*Y230-K230)/(BJ230+AW230/2)</f>
        <v>-98.096301653445707</v>
      </c>
      <c r="N230">
        <f t="shared" ref="N230:N250" si="199">AW230*1000</f>
        <v>-3.6723020867340063E-2</v>
      </c>
      <c r="O230">
        <f t="shared" ref="O230:O250" si="200">(BB230-BH230)</f>
        <v>1.2721155471156997</v>
      </c>
      <c r="P230">
        <f t="shared" ref="P230:P250" si="201">(V230+BA230*J230)</f>
        <v>29.117237091064453</v>
      </c>
      <c r="Q230" s="1">
        <v>6</v>
      </c>
      <c r="R230">
        <f t="shared" ref="R230:R261" si="202">(Q230*AO230+AP230)</f>
        <v>1.4200000166893005</v>
      </c>
      <c r="S230" s="1">
        <v>1</v>
      </c>
      <c r="T230">
        <f t="shared" ref="T230:T261" si="203">R230*(S230+1)*(S230+1)/(S230*S230+1)</f>
        <v>2.8400000333786011</v>
      </c>
      <c r="U230" s="1">
        <v>29.667278289794922</v>
      </c>
      <c r="V230" s="1">
        <v>29.117237091064453</v>
      </c>
      <c r="W230" s="1">
        <v>30.115911483764648</v>
      </c>
      <c r="X230" s="1">
        <v>418.23150634765625</v>
      </c>
      <c r="Y230" s="1">
        <v>420.05117797851563</v>
      </c>
      <c r="Z230" s="1">
        <v>27.952310562133789</v>
      </c>
      <c r="AA230" s="1">
        <v>27.880817413330078</v>
      </c>
      <c r="AB230" s="1">
        <v>66.612159729003906</v>
      </c>
      <c r="AC230" s="1">
        <v>66.441963195800781</v>
      </c>
      <c r="AD230" s="1">
        <v>299.60202026367188</v>
      </c>
      <c r="AE230" s="1">
        <v>0.12421251088380814</v>
      </c>
      <c r="AF230" s="1">
        <v>0.1071622222661972</v>
      </c>
      <c r="AG230" s="1">
        <v>99.603309631347656</v>
      </c>
      <c r="AH230" s="1">
        <v>9.3456611633300781</v>
      </c>
      <c r="AI230" s="1">
        <v>-1.2207958698272705</v>
      </c>
      <c r="AJ230" s="1">
        <v>3.6394983530044556E-2</v>
      </c>
      <c r="AK230" s="1">
        <v>5.0137229263782501E-3</v>
      </c>
      <c r="AL230" s="1">
        <v>1.4744448475539684E-2</v>
      </c>
      <c r="AM230" s="1">
        <v>5.9036579914391041E-3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89</v>
      </c>
      <c r="AV230">
        <f t="shared" ref="AV230:AV250" si="204">AD230*0.000001/(Q230*0.0001)</f>
        <v>0.49933670043945305</v>
      </c>
      <c r="AW230">
        <f t="shared" ref="AW230:AW261" si="205">(AA230-Z230)/(1000-AA230)*AV230</f>
        <v>-3.6723020867340063E-5</v>
      </c>
      <c r="AX230">
        <f t="shared" ref="AX230:AX250" si="206">(V230+273.15)</f>
        <v>302.26723709106443</v>
      </c>
      <c r="AY230">
        <f t="shared" ref="AY230:AY250" si="207">(U230+273.15)</f>
        <v>302.8172782897949</v>
      </c>
      <c r="AZ230">
        <f t="shared" ref="AZ230:AZ250" si="208">(AE230*AQ230+AF230*AR230)*AS230</f>
        <v>1.9874001297190746E-2</v>
      </c>
      <c r="BA230">
        <f t="shared" ref="BA230:BA261" si="209">((AZ230+0.00000010773*(AY230^4-AX230^4))-AW230*44100)/(R230*0.92*2*29.3+0.00000043092*AX230^3)</f>
        <v>9.273666762038367E-2</v>
      </c>
      <c r="BB230">
        <f t="shared" ref="BB230:BB250" si="210">0.61365*EXP(17.502*P230/(240.97+P230))</f>
        <v>4.0491372367106848</v>
      </c>
      <c r="BC230">
        <f t="shared" ref="BC230:BC261" si="211">BB230*1000/AG230</f>
        <v>40.6526374645318</v>
      </c>
      <c r="BD230">
        <f t="shared" ref="BD230:BD261" si="212">(BC230-AA230)</f>
        <v>12.771820051201722</v>
      </c>
      <c r="BE230">
        <f t="shared" ref="BE230:BE250" si="213">IF(J230,V230,(U230+V230)/2)</f>
        <v>29.392257690429688</v>
      </c>
      <c r="BF230">
        <f t="shared" ref="BF230:BF261" si="214">0.61365*EXP(17.502*BE230/(240.97+BE230))</f>
        <v>4.1139681336849101</v>
      </c>
      <c r="BG230">
        <f t="shared" ref="BG230:BG250" si="215">IF(BD230&lt;&gt;0,(1000-(BC230+AA230)/2)/BD230*AW230,0)</f>
        <v>-2.776788506130559E-3</v>
      </c>
      <c r="BH230">
        <f t="shared" ref="BH230:BH250" si="216">AA230*AG230/1000</f>
        <v>2.7770216895949851</v>
      </c>
      <c r="BI230">
        <f t="shared" ref="BI230:BI261" si="217">(BF230-BH230)</f>
        <v>1.336946444089925</v>
      </c>
      <c r="BJ230">
        <f t="shared" ref="BJ230:BJ250" si="218">1/(1.6/L230+1.37/T230)</f>
        <v>-1.7352489262743944E-3</v>
      </c>
      <c r="BK230">
        <f t="shared" ref="BK230:BK250" si="219">M230*AG230*0.001</f>
        <v>-9.7707163072782333</v>
      </c>
      <c r="BL230">
        <f t="shared" ref="BL230:BL250" si="220">M230/Y230</f>
        <v>-0.23353416630214294</v>
      </c>
      <c r="BM230">
        <f t="shared" ref="BM230:BM250" si="221">(1-AW230*AG230/BB230/L230)*100</f>
        <v>67.436484075137699</v>
      </c>
      <c r="BN230">
        <f t="shared" ref="BN230:BN250" si="222">(Y230-K230/(T230/1.35))</f>
        <v>420.47576403965718</v>
      </c>
      <c r="BO230">
        <f t="shared" ref="BO230:BO261" si="223">K230*BM230/100/BN230</f>
        <v>-1.4325317630581871E-3</v>
      </c>
    </row>
    <row r="231" spans="1:67" x14ac:dyDescent="0.25">
      <c r="A231" s="1">
        <v>213</v>
      </c>
      <c r="B231" s="1" t="s">
        <v>307</v>
      </c>
      <c r="C231" s="1" t="s">
        <v>83</v>
      </c>
      <c r="D231" s="1" t="s">
        <v>84</v>
      </c>
      <c r="E231" s="1" t="s">
        <v>85</v>
      </c>
      <c r="F231" s="1" t="s">
        <v>86</v>
      </c>
      <c r="G231" s="1" t="s">
        <v>87</v>
      </c>
      <c r="H231" s="1" t="s">
        <v>88</v>
      </c>
      <c r="I231" s="1">
        <v>1209.5000232569873</v>
      </c>
      <c r="J231" s="1">
        <v>0</v>
      </c>
      <c r="K231">
        <f t="shared" si="196"/>
        <v>-0.90708802586723269</v>
      </c>
      <c r="L231">
        <f t="shared" si="197"/>
        <v>-2.7914146839962484E-3</v>
      </c>
      <c r="M231">
        <f t="shared" si="198"/>
        <v>-102.78224585169481</v>
      </c>
      <c r="N231">
        <f t="shared" si="199"/>
        <v>-3.6943108902870551E-2</v>
      </c>
      <c r="O231">
        <f t="shared" si="200"/>
        <v>1.2717962640828282</v>
      </c>
      <c r="P231">
        <f t="shared" si="201"/>
        <v>29.114345550537109</v>
      </c>
      <c r="Q231" s="1">
        <v>6</v>
      </c>
      <c r="R231">
        <f t="shared" si="202"/>
        <v>1.4200000166893005</v>
      </c>
      <c r="S231" s="1">
        <v>1</v>
      </c>
      <c r="T231">
        <f t="shared" si="203"/>
        <v>2.8400000333786011</v>
      </c>
      <c r="U231" s="1">
        <v>29.666889190673828</v>
      </c>
      <c r="V231" s="1">
        <v>29.114345550537109</v>
      </c>
      <c r="W231" s="1">
        <v>30.116134643554688</v>
      </c>
      <c r="X231" s="1">
        <v>418.21923828125</v>
      </c>
      <c r="Y231" s="1">
        <v>420.06686401367188</v>
      </c>
      <c r="Z231" s="1">
        <v>27.949008941650391</v>
      </c>
      <c r="AA231" s="1">
        <v>27.87708854675293</v>
      </c>
      <c r="AB231" s="1">
        <v>66.606338500976563</v>
      </c>
      <c r="AC231" s="1">
        <v>66.435081481933594</v>
      </c>
      <c r="AD231" s="1">
        <v>299.6082763671875</v>
      </c>
      <c r="AE231" s="1">
        <v>0.12194359302520752</v>
      </c>
      <c r="AF231" s="1">
        <v>0.1183059960603714</v>
      </c>
      <c r="AG231" s="1">
        <v>99.603805541992188</v>
      </c>
      <c r="AH231" s="1">
        <v>9.3456611633300781</v>
      </c>
      <c r="AI231" s="1">
        <v>-1.2207958698272705</v>
      </c>
      <c r="AJ231" s="1">
        <v>3.6394983530044556E-2</v>
      </c>
      <c r="AK231" s="1">
        <v>5.0137229263782501E-3</v>
      </c>
      <c r="AL231" s="1">
        <v>1.4744448475539684E-2</v>
      </c>
      <c r="AM231" s="1">
        <v>5.9036579914391041E-3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89</v>
      </c>
      <c r="AV231">
        <f t="shared" si="204"/>
        <v>0.49934712727864572</v>
      </c>
      <c r="AW231">
        <f t="shared" si="205"/>
        <v>-3.6943108902870549E-5</v>
      </c>
      <c r="AX231">
        <f t="shared" si="206"/>
        <v>302.26434555053709</v>
      </c>
      <c r="AY231">
        <f t="shared" si="207"/>
        <v>302.81688919067381</v>
      </c>
      <c r="AZ231">
        <f t="shared" si="208"/>
        <v>1.951097444792893E-2</v>
      </c>
      <c r="BA231">
        <f t="shared" si="209"/>
        <v>9.3179030375422758E-2</v>
      </c>
      <c r="BB231">
        <f t="shared" si="210"/>
        <v>4.0484603707705045</v>
      </c>
      <c r="BC231">
        <f t="shared" si="211"/>
        <v>40.645639478741657</v>
      </c>
      <c r="BD231">
        <f t="shared" si="212"/>
        <v>12.768550931988727</v>
      </c>
      <c r="BE231">
        <f t="shared" si="213"/>
        <v>29.390617370605469</v>
      </c>
      <c r="BF231">
        <f t="shared" si="214"/>
        <v>4.1135787927486493</v>
      </c>
      <c r="BG231">
        <f t="shared" si="215"/>
        <v>-2.7941610438820489E-3</v>
      </c>
      <c r="BH231">
        <f t="shared" si="216"/>
        <v>2.7766641066876763</v>
      </c>
      <c r="BI231">
        <f t="shared" si="217"/>
        <v>1.3369146860609731</v>
      </c>
      <c r="BJ231">
        <f t="shared" si="218"/>
        <v>-1.7461037013208232E-3</v>
      </c>
      <c r="BK231">
        <f t="shared" si="219"/>
        <v>-10.237502828981444</v>
      </c>
      <c r="BL231">
        <f t="shared" si="220"/>
        <v>-0.24468067980803543</v>
      </c>
      <c r="BM231">
        <f t="shared" si="221"/>
        <v>67.439195950235927</v>
      </c>
      <c r="BN231">
        <f t="shared" si="222"/>
        <v>420.49805021808328</v>
      </c>
      <c r="BO231">
        <f t="shared" si="223"/>
        <v>-1.4547817068080726E-3</v>
      </c>
    </row>
    <row r="232" spans="1:67" x14ac:dyDescent="0.25">
      <c r="A232" s="1">
        <v>214</v>
      </c>
      <c r="B232" s="1" t="s">
        <v>308</v>
      </c>
      <c r="C232" s="1" t="s">
        <v>83</v>
      </c>
      <c r="D232" s="1" t="s">
        <v>84</v>
      </c>
      <c r="E232" s="1" t="s">
        <v>85</v>
      </c>
      <c r="F232" s="1" t="s">
        <v>86</v>
      </c>
      <c r="G232" s="1" t="s">
        <v>87</v>
      </c>
      <c r="H232" s="1" t="s">
        <v>88</v>
      </c>
      <c r="I232" s="1">
        <v>1215.0000231340528</v>
      </c>
      <c r="J232" s="1">
        <v>0</v>
      </c>
      <c r="K232">
        <f t="shared" si="196"/>
        <v>-0.89803268714355555</v>
      </c>
      <c r="L232">
        <f t="shared" si="197"/>
        <v>-2.7776944673636198E-3</v>
      </c>
      <c r="M232">
        <f t="shared" si="198"/>
        <v>-100.16137156789547</v>
      </c>
      <c r="N232">
        <f t="shared" si="199"/>
        <v>-3.6753607421840369E-2</v>
      </c>
      <c r="O232">
        <f t="shared" si="200"/>
        <v>1.271536908695174</v>
      </c>
      <c r="P232">
        <f t="shared" si="201"/>
        <v>29.111658096313477</v>
      </c>
      <c r="Q232" s="1">
        <v>6</v>
      </c>
      <c r="R232">
        <f t="shared" si="202"/>
        <v>1.4200000166893005</v>
      </c>
      <c r="S232" s="1">
        <v>1</v>
      </c>
      <c r="T232">
        <f t="shared" si="203"/>
        <v>2.8400000333786011</v>
      </c>
      <c r="U232" s="1">
        <v>29.666482925415039</v>
      </c>
      <c r="V232" s="1">
        <v>29.111658096313477</v>
      </c>
      <c r="W232" s="1">
        <v>30.115695953369141</v>
      </c>
      <c r="X232" s="1">
        <v>418.241943359375</v>
      </c>
      <c r="Y232" s="1">
        <v>420.0712890625</v>
      </c>
      <c r="Z232" s="1">
        <v>27.944889068603516</v>
      </c>
      <c r="AA232" s="1">
        <v>27.873336791992188</v>
      </c>
      <c r="AB232" s="1">
        <v>66.598350524902344</v>
      </c>
      <c r="AC232" s="1">
        <v>66.427780151367188</v>
      </c>
      <c r="AD232" s="1">
        <v>299.6060791015625</v>
      </c>
      <c r="AE232" s="1">
        <v>0.10603629797697067</v>
      </c>
      <c r="AF232" s="1">
        <v>0.10864105820655823</v>
      </c>
      <c r="AG232" s="1">
        <v>99.603950500488281</v>
      </c>
      <c r="AH232" s="1">
        <v>9.3456611633300781</v>
      </c>
      <c r="AI232" s="1">
        <v>-1.2207958698272705</v>
      </c>
      <c r="AJ232" s="1">
        <v>3.6394983530044556E-2</v>
      </c>
      <c r="AK232" s="1">
        <v>5.0137229263782501E-3</v>
      </c>
      <c r="AL232" s="1">
        <v>1.4744448475539684E-2</v>
      </c>
      <c r="AM232" s="1">
        <v>5.9036579914391041E-3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89</v>
      </c>
      <c r="AV232">
        <f t="shared" si="204"/>
        <v>0.49934346516927075</v>
      </c>
      <c r="AW232">
        <f t="shared" si="205"/>
        <v>-3.6753607421840371E-5</v>
      </c>
      <c r="AX232">
        <f t="shared" si="206"/>
        <v>302.26165809631345</v>
      </c>
      <c r="AY232">
        <f t="shared" si="207"/>
        <v>302.81648292541502</v>
      </c>
      <c r="AZ232">
        <f t="shared" si="208"/>
        <v>1.6965807297099955E-2</v>
      </c>
      <c r="BA232">
        <f t="shared" si="209"/>
        <v>9.336270812833207E-2</v>
      </c>
      <c r="BB232">
        <f t="shared" si="210"/>
        <v>4.0478313668082029</v>
      </c>
      <c r="BC232">
        <f t="shared" si="211"/>
        <v>40.639265274808146</v>
      </c>
      <c r="BD232">
        <f t="shared" si="212"/>
        <v>12.765928482815958</v>
      </c>
      <c r="BE232">
        <f t="shared" si="213"/>
        <v>29.389070510864258</v>
      </c>
      <c r="BF232">
        <f t="shared" si="214"/>
        <v>4.1132116646211063</v>
      </c>
      <c r="BG232">
        <f t="shared" si="215"/>
        <v>-2.7804138829160092E-3</v>
      </c>
      <c r="BH232">
        <f t="shared" si="216"/>
        <v>2.7762944581130289</v>
      </c>
      <c r="BI232">
        <f t="shared" si="217"/>
        <v>1.3369172065080774</v>
      </c>
      <c r="BJ232">
        <f t="shared" si="218"/>
        <v>-1.7375141495484146E-3</v>
      </c>
      <c r="BK232">
        <f t="shared" si="219"/>
        <v>-9.976468295709676</v>
      </c>
      <c r="BL232">
        <f t="shared" si="220"/>
        <v>-0.23843898446721273</v>
      </c>
      <c r="BM232">
        <f t="shared" si="221"/>
        <v>67.441105482394903</v>
      </c>
      <c r="BN232">
        <f t="shared" si="222"/>
        <v>420.49817079256871</v>
      </c>
      <c r="BO232">
        <f t="shared" si="223"/>
        <v>-1.4402991828985478E-3</v>
      </c>
    </row>
    <row r="233" spans="1:67" x14ac:dyDescent="0.25">
      <c r="A233" s="1">
        <v>215</v>
      </c>
      <c r="B233" s="1" t="s">
        <v>309</v>
      </c>
      <c r="C233" s="1" t="s">
        <v>83</v>
      </c>
      <c r="D233" s="1" t="s">
        <v>84</v>
      </c>
      <c r="E233" s="1" t="s">
        <v>85</v>
      </c>
      <c r="F233" s="1" t="s">
        <v>86</v>
      </c>
      <c r="G233" s="1" t="s">
        <v>87</v>
      </c>
      <c r="H233" s="1" t="s">
        <v>88</v>
      </c>
      <c r="I233" s="1">
        <v>1220.000023022294</v>
      </c>
      <c r="J233" s="1">
        <v>0</v>
      </c>
      <c r="K233">
        <f t="shared" si="196"/>
        <v>-0.90879713957025565</v>
      </c>
      <c r="L233">
        <f t="shared" si="197"/>
        <v>-2.745908508010209E-3</v>
      </c>
      <c r="M233">
        <f t="shared" si="198"/>
        <v>-112.28020221949849</v>
      </c>
      <c r="N233">
        <f t="shared" si="199"/>
        <v>-3.6336843422121019E-2</v>
      </c>
      <c r="O233">
        <f t="shared" si="200"/>
        <v>1.2716904164929499</v>
      </c>
      <c r="P233">
        <f t="shared" si="201"/>
        <v>29.111076354980469</v>
      </c>
      <c r="Q233" s="1">
        <v>6</v>
      </c>
      <c r="R233">
        <f t="shared" si="202"/>
        <v>1.4200000166893005</v>
      </c>
      <c r="S233" s="1">
        <v>1</v>
      </c>
      <c r="T233">
        <f t="shared" si="203"/>
        <v>2.8400000333786011</v>
      </c>
      <c r="U233" s="1">
        <v>29.665847778320313</v>
      </c>
      <c r="V233" s="1">
        <v>29.111076354980469</v>
      </c>
      <c r="W233" s="1">
        <v>30.11529541015625</v>
      </c>
      <c r="X233" s="1">
        <v>418.22915649414063</v>
      </c>
      <c r="Y233" s="1">
        <v>420.07977294921875</v>
      </c>
      <c r="Z233" s="1">
        <v>27.941112518310547</v>
      </c>
      <c r="AA233" s="1">
        <v>27.870368957519531</v>
      </c>
      <c r="AB233" s="1">
        <v>66.592086791992188</v>
      </c>
      <c r="AC233" s="1">
        <v>66.423431396484375</v>
      </c>
      <c r="AD233" s="1">
        <v>299.59579467773438</v>
      </c>
      <c r="AE233" s="1">
        <v>0.10711199045181274</v>
      </c>
      <c r="AF233" s="1">
        <v>0.10561622679233551</v>
      </c>
      <c r="AG233" s="1">
        <v>99.604164123535156</v>
      </c>
      <c r="AH233" s="1">
        <v>9.3456611633300781</v>
      </c>
      <c r="AI233" s="1">
        <v>-1.2207958698272705</v>
      </c>
      <c r="AJ233" s="1">
        <v>3.6394983530044556E-2</v>
      </c>
      <c r="AK233" s="1">
        <v>5.0137229263782501E-3</v>
      </c>
      <c r="AL233" s="1">
        <v>1.4744448475539684E-2</v>
      </c>
      <c r="AM233" s="1">
        <v>5.9036579914391041E-3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89</v>
      </c>
      <c r="AV233">
        <f t="shared" si="204"/>
        <v>0.49932632446289055</v>
      </c>
      <c r="AW233">
        <f t="shared" si="205"/>
        <v>-3.6336843422121023E-5</v>
      </c>
      <c r="AX233">
        <f t="shared" si="206"/>
        <v>302.26107635498045</v>
      </c>
      <c r="AY233">
        <f t="shared" si="207"/>
        <v>302.81584777832029</v>
      </c>
      <c r="AZ233">
        <f t="shared" si="208"/>
        <v>1.7137918089227711E-2</v>
      </c>
      <c r="BA233">
        <f t="shared" si="209"/>
        <v>9.3149288876967357E-2</v>
      </c>
      <c r="BB233">
        <f t="shared" si="210"/>
        <v>4.0476952203212049</v>
      </c>
      <c r="BC233">
        <f t="shared" si="211"/>
        <v>40.637811239508082</v>
      </c>
      <c r="BD233">
        <f t="shared" si="212"/>
        <v>12.767442281988551</v>
      </c>
      <c r="BE233">
        <f t="shared" si="213"/>
        <v>29.388462066650391</v>
      </c>
      <c r="BF233">
        <f t="shared" si="214"/>
        <v>4.1130672657007636</v>
      </c>
      <c r="BG233">
        <f t="shared" si="215"/>
        <v>-2.7485660117805865E-3</v>
      </c>
      <c r="BH233">
        <f t="shared" si="216"/>
        <v>2.776004803828255</v>
      </c>
      <c r="BI233">
        <f t="shared" si="217"/>
        <v>1.3370624618725087</v>
      </c>
      <c r="BJ233">
        <f t="shared" si="218"/>
        <v>-1.7176147994295878E-3</v>
      </c>
      <c r="BK233">
        <f t="shared" si="219"/>
        <v>-11.183575689694644</v>
      </c>
      <c r="BL233">
        <f t="shared" si="220"/>
        <v>-0.26728304824396165</v>
      </c>
      <c r="BM233">
        <f t="shared" si="221"/>
        <v>67.436518867977284</v>
      </c>
      <c r="BN233">
        <f t="shared" si="222"/>
        <v>420.51177158443011</v>
      </c>
      <c r="BO233">
        <f t="shared" si="223"/>
        <v>-1.4574173564482092E-3</v>
      </c>
    </row>
    <row r="234" spans="1:67" x14ac:dyDescent="0.25">
      <c r="A234" s="1">
        <v>216</v>
      </c>
      <c r="B234" s="1" t="s">
        <v>310</v>
      </c>
      <c r="C234" s="1" t="s">
        <v>83</v>
      </c>
      <c r="D234" s="1" t="s">
        <v>84</v>
      </c>
      <c r="E234" s="1" t="s">
        <v>85</v>
      </c>
      <c r="F234" s="1" t="s">
        <v>86</v>
      </c>
      <c r="G234" s="1" t="s">
        <v>87</v>
      </c>
      <c r="H234" s="1" t="s">
        <v>88</v>
      </c>
      <c r="I234" s="1">
        <v>1225.0000229105353</v>
      </c>
      <c r="J234" s="1">
        <v>0</v>
      </c>
      <c r="K234">
        <f t="shared" si="196"/>
        <v>-0.89205192086758067</v>
      </c>
      <c r="L234">
        <f t="shared" si="197"/>
        <v>-2.720887861615208E-3</v>
      </c>
      <c r="M234">
        <f t="shared" si="198"/>
        <v>-107.36709979772817</v>
      </c>
      <c r="N234">
        <f t="shared" si="199"/>
        <v>-3.6007317444435805E-2</v>
      </c>
      <c r="O234">
        <f t="shared" si="200"/>
        <v>1.2717621069082754</v>
      </c>
      <c r="P234">
        <f t="shared" si="201"/>
        <v>29.109949111938477</v>
      </c>
      <c r="Q234" s="1">
        <v>6</v>
      </c>
      <c r="R234">
        <f t="shared" si="202"/>
        <v>1.4200000166893005</v>
      </c>
      <c r="S234" s="1">
        <v>1</v>
      </c>
      <c r="T234">
        <f t="shared" si="203"/>
        <v>2.8400000333786011</v>
      </c>
      <c r="U234" s="1">
        <v>29.665431976318359</v>
      </c>
      <c r="V234" s="1">
        <v>29.109949111938477</v>
      </c>
      <c r="W234" s="1">
        <v>30.115066528320313</v>
      </c>
      <c r="X234" s="1">
        <v>418.25881958007813</v>
      </c>
      <c r="Y234" s="1">
        <v>420.07568359375</v>
      </c>
      <c r="Z234" s="1">
        <v>27.93708610534668</v>
      </c>
      <c r="AA234" s="1">
        <v>27.866981506347656</v>
      </c>
      <c r="AB234" s="1">
        <v>66.584159851074219</v>
      </c>
      <c r="AC234" s="1">
        <v>66.416908264160156</v>
      </c>
      <c r="AD234" s="1">
        <v>299.58578491210938</v>
      </c>
      <c r="AE234" s="1">
        <v>0.12060922384262085</v>
      </c>
      <c r="AF234" s="1">
        <v>0.11018508672714233</v>
      </c>
      <c r="AG234" s="1">
        <v>99.604232788085938</v>
      </c>
      <c r="AH234" s="1">
        <v>9.3456611633300781</v>
      </c>
      <c r="AI234" s="1">
        <v>-1.2207958698272705</v>
      </c>
      <c r="AJ234" s="1">
        <v>3.6394983530044556E-2</v>
      </c>
      <c r="AK234" s="1">
        <v>5.0137229263782501E-3</v>
      </c>
      <c r="AL234" s="1">
        <v>1.4744448475539684E-2</v>
      </c>
      <c r="AM234" s="1">
        <v>5.9036579914391041E-3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89</v>
      </c>
      <c r="AV234">
        <f t="shared" si="204"/>
        <v>0.49930964152018226</v>
      </c>
      <c r="AW234">
        <f t="shared" si="205"/>
        <v>-3.6007317444435805E-5</v>
      </c>
      <c r="AX234">
        <f t="shared" si="206"/>
        <v>302.25994911193845</v>
      </c>
      <c r="AY234">
        <f t="shared" si="207"/>
        <v>302.81543197631834</v>
      </c>
      <c r="AZ234">
        <f t="shared" si="208"/>
        <v>1.9297475383487139E-2</v>
      </c>
      <c r="BA234">
        <f t="shared" si="209"/>
        <v>9.3104956421725005E-2</v>
      </c>
      <c r="BB234">
        <f t="shared" si="210"/>
        <v>4.047431419967813</v>
      </c>
      <c r="BC234">
        <f t="shared" si="211"/>
        <v>40.635134739494148</v>
      </c>
      <c r="BD234">
        <f t="shared" si="212"/>
        <v>12.768153233146492</v>
      </c>
      <c r="BE234">
        <f t="shared" si="213"/>
        <v>29.387690544128418</v>
      </c>
      <c r="BF234">
        <f t="shared" si="214"/>
        <v>4.1128841706033379</v>
      </c>
      <c r="BG234">
        <f t="shared" si="215"/>
        <v>-2.7234971328133494E-3</v>
      </c>
      <c r="BH234">
        <f t="shared" si="216"/>
        <v>2.7756693130595376</v>
      </c>
      <c r="BI234">
        <f t="shared" si="217"/>
        <v>1.3372148575438003</v>
      </c>
      <c r="BJ234">
        <f t="shared" si="218"/>
        <v>-1.7019510888320859E-3</v>
      </c>
      <c r="BK234">
        <f t="shared" si="219"/>
        <v>-10.694217602034573</v>
      </c>
      <c r="BL234">
        <f t="shared" si="220"/>
        <v>-0.25558989484752365</v>
      </c>
      <c r="BM234">
        <f t="shared" si="221"/>
        <v>67.432950055605232</v>
      </c>
      <c r="BN234">
        <f t="shared" si="222"/>
        <v>420.4997223539674</v>
      </c>
      <c r="BO234">
        <f t="shared" si="223"/>
        <v>-1.4305287121268114E-3</v>
      </c>
    </row>
    <row r="235" spans="1:67" x14ac:dyDescent="0.25">
      <c r="A235" s="1">
        <v>217</v>
      </c>
      <c r="B235" s="1" t="s">
        <v>311</v>
      </c>
      <c r="C235" s="1" t="s">
        <v>83</v>
      </c>
      <c r="D235" s="1" t="s">
        <v>84</v>
      </c>
      <c r="E235" s="1" t="s">
        <v>85</v>
      </c>
      <c r="F235" s="1" t="s">
        <v>86</v>
      </c>
      <c r="G235" s="1" t="s">
        <v>87</v>
      </c>
      <c r="H235" s="1" t="s">
        <v>88</v>
      </c>
      <c r="I235" s="1">
        <v>1230.5000227876008</v>
      </c>
      <c r="J235" s="1">
        <v>0</v>
      </c>
      <c r="K235">
        <f t="shared" si="196"/>
        <v>-0.88546094862319602</v>
      </c>
      <c r="L235">
        <f t="shared" si="197"/>
        <v>-2.7165394398570171E-3</v>
      </c>
      <c r="M235">
        <f t="shared" si="198"/>
        <v>-104.3597090636929</v>
      </c>
      <c r="N235">
        <f t="shared" si="199"/>
        <v>-3.5941667488375004E-2</v>
      </c>
      <c r="O235">
        <f t="shared" si="200"/>
        <v>1.2714877251477357</v>
      </c>
      <c r="P235">
        <f t="shared" si="201"/>
        <v>29.106857299804688</v>
      </c>
      <c r="Q235" s="1">
        <v>6</v>
      </c>
      <c r="R235">
        <f t="shared" si="202"/>
        <v>1.4200000166893005</v>
      </c>
      <c r="S235" s="1">
        <v>1</v>
      </c>
      <c r="T235">
        <f t="shared" si="203"/>
        <v>2.8400000333786011</v>
      </c>
      <c r="U235" s="1">
        <v>29.664173126220703</v>
      </c>
      <c r="V235" s="1">
        <v>29.106857299804688</v>
      </c>
      <c r="W235" s="1">
        <v>30.114782333374023</v>
      </c>
      <c r="X235" s="1">
        <v>418.2713623046875</v>
      </c>
      <c r="Y235" s="1">
        <v>420.07501220703125</v>
      </c>
      <c r="Z235" s="1">
        <v>27.932395935058594</v>
      </c>
      <c r="AA235" s="1">
        <v>27.862417221069336</v>
      </c>
      <c r="AB235" s="1">
        <v>66.577621459960938</v>
      </c>
      <c r="AC235" s="1">
        <v>66.410812377929688</v>
      </c>
      <c r="AD235" s="1">
        <v>299.57891845703125</v>
      </c>
      <c r="AE235" s="1">
        <v>0.13090144097805023</v>
      </c>
      <c r="AF235" s="1">
        <v>0.12793555855751038</v>
      </c>
      <c r="AG235" s="1">
        <v>99.60443115234375</v>
      </c>
      <c r="AH235" s="1">
        <v>9.3456611633300781</v>
      </c>
      <c r="AI235" s="1">
        <v>-1.2207958698272705</v>
      </c>
      <c r="AJ235" s="1">
        <v>3.6394983530044556E-2</v>
      </c>
      <c r="AK235" s="1">
        <v>5.0137229263782501E-3</v>
      </c>
      <c r="AL235" s="1">
        <v>1.4744448475539684E-2</v>
      </c>
      <c r="AM235" s="1">
        <v>5.9036579914391041E-3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89</v>
      </c>
      <c r="AV235">
        <f t="shared" si="204"/>
        <v>0.49929819742838533</v>
      </c>
      <c r="AW235">
        <f t="shared" si="205"/>
        <v>-3.5941667488375004E-5</v>
      </c>
      <c r="AX235">
        <f t="shared" si="206"/>
        <v>302.25685729980466</v>
      </c>
      <c r="AY235">
        <f t="shared" si="207"/>
        <v>302.81417312622068</v>
      </c>
      <c r="AZ235">
        <f t="shared" si="208"/>
        <v>2.0944230088348004E-2</v>
      </c>
      <c r="BA235">
        <f t="shared" si="209"/>
        <v>9.3336874676041612E-2</v>
      </c>
      <c r="BB235">
        <f t="shared" si="210"/>
        <v>4.0467079429816133</v>
      </c>
      <c r="BC235">
        <f t="shared" si="211"/>
        <v>40.627790311780636</v>
      </c>
      <c r="BD235">
        <f t="shared" si="212"/>
        <v>12.7653730907113</v>
      </c>
      <c r="BE235">
        <f t="shared" si="213"/>
        <v>29.385515213012695</v>
      </c>
      <c r="BF235">
        <f t="shared" si="214"/>
        <v>4.1123679666917354</v>
      </c>
      <c r="BG235">
        <f t="shared" si="215"/>
        <v>-2.7191403736530457E-3</v>
      </c>
      <c r="BH235">
        <f t="shared" si="216"/>
        <v>2.7752202178338776</v>
      </c>
      <c r="BI235">
        <f t="shared" si="217"/>
        <v>1.3371477488578578</v>
      </c>
      <c r="BJ235">
        <f t="shared" si="218"/>
        <v>-1.699228864342219E-3</v>
      </c>
      <c r="BK235">
        <f t="shared" si="219"/>
        <v>-10.394689456513225</v>
      </c>
      <c r="BL235">
        <f t="shared" si="220"/>
        <v>-0.24843112784880406</v>
      </c>
      <c r="BM235">
        <f t="shared" si="221"/>
        <v>67.434405934233027</v>
      </c>
      <c r="BN235">
        <f t="shared" si="222"/>
        <v>420.49591793470449</v>
      </c>
      <c r="BO235">
        <f t="shared" si="223"/>
        <v>-1.4200026802076977E-3</v>
      </c>
    </row>
    <row r="236" spans="1:67" x14ac:dyDescent="0.25">
      <c r="A236" s="1">
        <v>218</v>
      </c>
      <c r="B236" s="1" t="s">
        <v>312</v>
      </c>
      <c r="C236" s="1" t="s">
        <v>83</v>
      </c>
      <c r="D236" s="1" t="s">
        <v>84</v>
      </c>
      <c r="E236" s="1" t="s">
        <v>85</v>
      </c>
      <c r="F236" s="1" t="s">
        <v>86</v>
      </c>
      <c r="G236" s="1" t="s">
        <v>87</v>
      </c>
      <c r="H236" s="1" t="s">
        <v>88</v>
      </c>
      <c r="I236" s="1">
        <v>1235.500022675842</v>
      </c>
      <c r="J236" s="1">
        <v>0</v>
      </c>
      <c r="K236">
        <f t="shared" si="196"/>
        <v>-0.89525508064047299</v>
      </c>
      <c r="L236">
        <f t="shared" si="197"/>
        <v>-2.7084519728833986E-3</v>
      </c>
      <c r="M236">
        <f t="shared" si="198"/>
        <v>-111.61647511569221</v>
      </c>
      <c r="N236">
        <f t="shared" si="199"/>
        <v>-3.5837642569527497E-2</v>
      </c>
      <c r="O236">
        <f t="shared" si="200"/>
        <v>1.2716050985656233</v>
      </c>
      <c r="P236">
        <f t="shared" si="201"/>
        <v>29.105861663818359</v>
      </c>
      <c r="Q236" s="1">
        <v>6</v>
      </c>
      <c r="R236">
        <f t="shared" si="202"/>
        <v>1.4200000166893005</v>
      </c>
      <c r="S236" s="1">
        <v>1</v>
      </c>
      <c r="T236">
        <f t="shared" si="203"/>
        <v>2.8400000333786011</v>
      </c>
      <c r="U236" s="1">
        <v>29.663602828979492</v>
      </c>
      <c r="V236" s="1">
        <v>29.105861663818359</v>
      </c>
      <c r="W236" s="1">
        <v>30.114944458007813</v>
      </c>
      <c r="X236" s="1">
        <v>418.25701904296875</v>
      </c>
      <c r="Y236" s="1">
        <v>420.0802001953125</v>
      </c>
      <c r="Z236" s="1">
        <v>27.928586959838867</v>
      </c>
      <c r="AA236" s="1">
        <v>27.858810424804688</v>
      </c>
      <c r="AB236" s="1">
        <v>66.570808410644531</v>
      </c>
      <c r="AC236" s="1">
        <v>66.404563903808594</v>
      </c>
      <c r="AD236" s="1">
        <v>299.5784912109375</v>
      </c>
      <c r="AE236" s="1">
        <v>0.13576677441596985</v>
      </c>
      <c r="AF236" s="1">
        <v>0.11781095713376999</v>
      </c>
      <c r="AG236" s="1">
        <v>99.604751586914063</v>
      </c>
      <c r="AH236" s="1">
        <v>9.3456611633300781</v>
      </c>
      <c r="AI236" s="1">
        <v>-1.2207958698272705</v>
      </c>
      <c r="AJ236" s="1">
        <v>3.6394983530044556E-2</v>
      </c>
      <c r="AK236" s="1">
        <v>5.0137229263782501E-3</v>
      </c>
      <c r="AL236" s="1">
        <v>1.4744448475539684E-2</v>
      </c>
      <c r="AM236" s="1">
        <v>5.9036579914391041E-3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89</v>
      </c>
      <c r="AV236">
        <f t="shared" si="204"/>
        <v>0.49929748535156243</v>
      </c>
      <c r="AW236">
        <f t="shared" si="205"/>
        <v>-3.5837642569527497E-5</v>
      </c>
      <c r="AX236">
        <f t="shared" si="206"/>
        <v>302.25586166381834</v>
      </c>
      <c r="AY236">
        <f t="shared" si="207"/>
        <v>302.81360282897947</v>
      </c>
      <c r="AZ236">
        <f t="shared" si="208"/>
        <v>2.1722683421015354E-2</v>
      </c>
      <c r="BA236">
        <f t="shared" si="209"/>
        <v>9.3350729961606954E-2</v>
      </c>
      <c r="BB236">
        <f t="shared" si="210"/>
        <v>4.0464749904352262</v>
      </c>
      <c r="BC236">
        <f t="shared" si="211"/>
        <v>40.625320840284559</v>
      </c>
      <c r="BD236">
        <f t="shared" si="212"/>
        <v>12.766510415479871</v>
      </c>
      <c r="BE236">
        <f t="shared" si="213"/>
        <v>29.384732246398926</v>
      </c>
      <c r="BF236">
        <f t="shared" si="214"/>
        <v>4.1121821833163628</v>
      </c>
      <c r="BG236">
        <f t="shared" si="215"/>
        <v>-2.7110374357725464E-3</v>
      </c>
      <c r="BH236">
        <f t="shared" si="216"/>
        <v>2.7748698918696029</v>
      </c>
      <c r="BI236">
        <f t="shared" si="217"/>
        <v>1.3373122914467599</v>
      </c>
      <c r="BJ236">
        <f t="shared" si="218"/>
        <v>-1.6941659198378731E-3</v>
      </c>
      <c r="BK236">
        <f t="shared" si="219"/>
        <v>-11.117531276905499</v>
      </c>
      <c r="BL236">
        <f t="shared" si="220"/>
        <v>-0.26570277547905646</v>
      </c>
      <c r="BM236">
        <f t="shared" si="221"/>
        <v>67.429720094265505</v>
      </c>
      <c r="BN236">
        <f t="shared" si="222"/>
        <v>420.50576158427731</v>
      </c>
      <c r="BO236">
        <f t="shared" si="223"/>
        <v>-1.4355760376057898E-3</v>
      </c>
    </row>
    <row r="237" spans="1:67" x14ac:dyDescent="0.25">
      <c r="A237" s="1">
        <v>219</v>
      </c>
      <c r="B237" s="1" t="s">
        <v>313</v>
      </c>
      <c r="C237" s="1" t="s">
        <v>83</v>
      </c>
      <c r="D237" s="1" t="s">
        <v>84</v>
      </c>
      <c r="E237" s="1" t="s">
        <v>85</v>
      </c>
      <c r="F237" s="1" t="s">
        <v>86</v>
      </c>
      <c r="G237" s="1" t="s">
        <v>87</v>
      </c>
      <c r="H237" s="1" t="s">
        <v>88</v>
      </c>
      <c r="I237" s="1">
        <v>1240.5000225640833</v>
      </c>
      <c r="J237" s="1">
        <v>0</v>
      </c>
      <c r="K237">
        <f t="shared" si="196"/>
        <v>-0.91122184129570405</v>
      </c>
      <c r="L237">
        <f t="shared" si="197"/>
        <v>-2.7331560032440114E-3</v>
      </c>
      <c r="M237">
        <f t="shared" si="198"/>
        <v>-116.12035588618657</v>
      </c>
      <c r="N237">
        <f t="shared" si="199"/>
        <v>-3.6187524893234742E-2</v>
      </c>
      <c r="O237">
        <f t="shared" si="200"/>
        <v>1.2724095695619728</v>
      </c>
      <c r="P237">
        <f t="shared" si="201"/>
        <v>29.107473373413086</v>
      </c>
      <c r="Q237" s="1">
        <v>6</v>
      </c>
      <c r="R237">
        <f t="shared" si="202"/>
        <v>1.4200000166893005</v>
      </c>
      <c r="S237" s="1">
        <v>1</v>
      </c>
      <c r="T237">
        <f t="shared" si="203"/>
        <v>2.8400000333786011</v>
      </c>
      <c r="U237" s="1">
        <v>29.663267135620117</v>
      </c>
      <c r="V237" s="1">
        <v>29.107473373413086</v>
      </c>
      <c r="W237" s="1">
        <v>30.115182876586914</v>
      </c>
      <c r="X237" s="1">
        <v>418.23443603515625</v>
      </c>
      <c r="Y237" s="1">
        <v>420.08987426757813</v>
      </c>
      <c r="Z237" s="1">
        <v>27.924842834472656</v>
      </c>
      <c r="AA237" s="1">
        <v>27.854385375976563</v>
      </c>
      <c r="AB237" s="1">
        <v>66.563705444335938</v>
      </c>
      <c r="AC237" s="1">
        <v>66.396102905273438</v>
      </c>
      <c r="AD237" s="1">
        <v>299.58114624023438</v>
      </c>
      <c r="AE237" s="1">
        <v>0.10856176912784576</v>
      </c>
      <c r="AF237" s="1">
        <v>9.3124374747276306E-2</v>
      </c>
      <c r="AG237" s="1">
        <v>99.605232238769531</v>
      </c>
      <c r="AH237" s="1">
        <v>9.3456611633300781</v>
      </c>
      <c r="AI237" s="1">
        <v>-1.2207958698272705</v>
      </c>
      <c r="AJ237" s="1">
        <v>3.6394983530044556E-2</v>
      </c>
      <c r="AK237" s="1">
        <v>5.0137229263782501E-3</v>
      </c>
      <c r="AL237" s="1">
        <v>1.4744448475539684E-2</v>
      </c>
      <c r="AM237" s="1">
        <v>5.9036579914391041E-3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89</v>
      </c>
      <c r="AV237">
        <f t="shared" si="204"/>
        <v>0.49930191040039057</v>
      </c>
      <c r="AW237">
        <f t="shared" si="205"/>
        <v>-3.6187524893234743E-5</v>
      </c>
      <c r="AX237">
        <f t="shared" si="206"/>
        <v>302.25747337341306</v>
      </c>
      <c r="AY237">
        <f t="shared" si="207"/>
        <v>302.81326713562009</v>
      </c>
      <c r="AZ237">
        <f t="shared" si="208"/>
        <v>1.7369882672208181E-2</v>
      </c>
      <c r="BA237">
        <f t="shared" si="209"/>
        <v>9.3213532197869819E-2</v>
      </c>
      <c r="BB237">
        <f t="shared" si="210"/>
        <v>4.0468520938043042</v>
      </c>
      <c r="BC237">
        <f t="shared" si="211"/>
        <v>40.628910779539758</v>
      </c>
      <c r="BD237">
        <f t="shared" si="212"/>
        <v>12.774525403563196</v>
      </c>
      <c r="BE237">
        <f t="shared" si="213"/>
        <v>29.385370254516602</v>
      </c>
      <c r="BF237">
        <f t="shared" si="214"/>
        <v>4.1123335701920922</v>
      </c>
      <c r="BG237">
        <f t="shared" si="215"/>
        <v>-2.7357888686250008E-3</v>
      </c>
      <c r="BH237">
        <f t="shared" si="216"/>
        <v>2.7744425242423314</v>
      </c>
      <c r="BI237">
        <f t="shared" si="217"/>
        <v>1.3378910459497608</v>
      </c>
      <c r="BJ237">
        <f t="shared" si="218"/>
        <v>-1.7096313013077514E-3</v>
      </c>
      <c r="BK237">
        <f t="shared" si="219"/>
        <v>-11.566195015692184</v>
      </c>
      <c r="BL237">
        <f t="shared" si="220"/>
        <v>-0.27641788816890928</v>
      </c>
      <c r="BM237">
        <f t="shared" si="221"/>
        <v>67.411882071184053</v>
      </c>
      <c r="BN237">
        <f t="shared" si="222"/>
        <v>420.52302548986376</v>
      </c>
      <c r="BO237">
        <f t="shared" si="223"/>
        <v>-1.4607328394100937E-3</v>
      </c>
    </row>
    <row r="238" spans="1:67" x14ac:dyDescent="0.25">
      <c r="A238" s="1">
        <v>220</v>
      </c>
      <c r="B238" s="1" t="s">
        <v>314</v>
      </c>
      <c r="C238" s="1" t="s">
        <v>83</v>
      </c>
      <c r="D238" s="1" t="s">
        <v>84</v>
      </c>
      <c r="E238" s="1" t="s">
        <v>85</v>
      </c>
      <c r="F238" s="1" t="s">
        <v>86</v>
      </c>
      <c r="G238" s="1" t="s">
        <v>87</v>
      </c>
      <c r="H238" s="1" t="s">
        <v>88</v>
      </c>
      <c r="I238" s="1">
        <v>1246.0000224411488</v>
      </c>
      <c r="J238" s="1">
        <v>0</v>
      </c>
      <c r="K238">
        <f t="shared" si="196"/>
        <v>-0.921789442751484</v>
      </c>
      <c r="L238">
        <f t="shared" si="197"/>
        <v>-2.6833244392000253E-3</v>
      </c>
      <c r="M238">
        <f t="shared" si="198"/>
        <v>-132.15084255538909</v>
      </c>
      <c r="N238">
        <f t="shared" si="199"/>
        <v>-3.5544665512770801E-2</v>
      </c>
      <c r="O238">
        <f t="shared" si="200"/>
        <v>1.2730437115396258</v>
      </c>
      <c r="P238">
        <f t="shared" si="201"/>
        <v>29.108915328979492</v>
      </c>
      <c r="Q238" s="1">
        <v>6</v>
      </c>
      <c r="R238">
        <f t="shared" si="202"/>
        <v>1.4200000166893005</v>
      </c>
      <c r="S238" s="1">
        <v>1</v>
      </c>
      <c r="T238">
        <f t="shared" si="203"/>
        <v>2.8400000333786011</v>
      </c>
      <c r="U238" s="1">
        <v>29.66340446472168</v>
      </c>
      <c r="V238" s="1">
        <v>29.108915328979492</v>
      </c>
      <c r="W238" s="1">
        <v>30.116004943847656</v>
      </c>
      <c r="X238" s="1">
        <v>418.21759033203125</v>
      </c>
      <c r="Y238" s="1">
        <v>420.09365844726563</v>
      </c>
      <c r="Z238" s="1">
        <v>27.92048454284668</v>
      </c>
      <c r="AA238" s="1">
        <v>27.851278305053711</v>
      </c>
      <c r="AB238" s="1">
        <v>66.553665161132813</v>
      </c>
      <c r="AC238" s="1">
        <v>66.388565063476563</v>
      </c>
      <c r="AD238" s="1">
        <v>299.58023071289063</v>
      </c>
      <c r="AE238" s="1">
        <v>0.13427108526229858</v>
      </c>
      <c r="AF238" s="1">
        <v>9.2763803899288177E-2</v>
      </c>
      <c r="AG238" s="1">
        <v>99.605690002441406</v>
      </c>
      <c r="AH238" s="1">
        <v>9.3456611633300781</v>
      </c>
      <c r="AI238" s="1">
        <v>-1.2207958698272705</v>
      </c>
      <c r="AJ238" s="1">
        <v>3.6394983530044556E-2</v>
      </c>
      <c r="AK238" s="1">
        <v>5.0137229263782501E-3</v>
      </c>
      <c r="AL238" s="1">
        <v>1.4744448475539684E-2</v>
      </c>
      <c r="AM238" s="1">
        <v>5.9036579914391041E-3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89</v>
      </c>
      <c r="AV238">
        <f t="shared" si="204"/>
        <v>0.49930038452148429</v>
      </c>
      <c r="AW238">
        <f t="shared" si="205"/>
        <v>-3.5544665512770798E-5</v>
      </c>
      <c r="AX238">
        <f t="shared" si="206"/>
        <v>302.25891532897947</v>
      </c>
      <c r="AY238">
        <f t="shared" si="207"/>
        <v>302.81340446472166</v>
      </c>
      <c r="AZ238">
        <f t="shared" si="208"/>
        <v>2.1483373161776953E-2</v>
      </c>
      <c r="BA238">
        <f t="shared" si="209"/>
        <v>9.2763946711075532E-2</v>
      </c>
      <c r="BB238">
        <f t="shared" si="210"/>
        <v>4.0471895045645274</v>
      </c>
      <c r="BC238">
        <f t="shared" si="211"/>
        <v>40.632111523601992</v>
      </c>
      <c r="BD238">
        <f t="shared" si="212"/>
        <v>12.780833218548281</v>
      </c>
      <c r="BE238">
        <f t="shared" si="213"/>
        <v>29.386159896850586</v>
      </c>
      <c r="BF238">
        <f t="shared" si="214"/>
        <v>4.1125209436362393</v>
      </c>
      <c r="BG238">
        <f t="shared" si="215"/>
        <v>-2.6858621291319679E-3</v>
      </c>
      <c r="BH238">
        <f t="shared" si="216"/>
        <v>2.7741457930249016</v>
      </c>
      <c r="BI238">
        <f t="shared" si="217"/>
        <v>1.3383751506113377</v>
      </c>
      <c r="BJ238">
        <f t="shared" si="218"/>
        <v>-1.6784356505269561E-3</v>
      </c>
      <c r="BK238">
        <f t="shared" si="219"/>
        <v>-13.162975857133528</v>
      </c>
      <c r="BL238">
        <f t="shared" si="220"/>
        <v>-0.31457471422882238</v>
      </c>
      <c r="BM238">
        <f t="shared" si="221"/>
        <v>67.39893004020594</v>
      </c>
      <c r="BN238">
        <f t="shared" si="222"/>
        <v>420.53183300117013</v>
      </c>
      <c r="BO238">
        <f t="shared" si="223"/>
        <v>-1.4773583659631021E-3</v>
      </c>
    </row>
    <row r="239" spans="1:67" x14ac:dyDescent="0.25">
      <c r="A239" s="1">
        <v>221</v>
      </c>
      <c r="B239" s="1" t="s">
        <v>315</v>
      </c>
      <c r="C239" s="1" t="s">
        <v>83</v>
      </c>
      <c r="D239" s="1" t="s">
        <v>84</v>
      </c>
      <c r="E239" s="1" t="s">
        <v>85</v>
      </c>
      <c r="F239" s="1" t="s">
        <v>86</v>
      </c>
      <c r="G239" s="1" t="s">
        <v>87</v>
      </c>
      <c r="H239" s="1" t="s">
        <v>88</v>
      </c>
      <c r="I239" s="1">
        <v>1251.00002232939</v>
      </c>
      <c r="J239" s="1">
        <v>0</v>
      </c>
      <c r="K239">
        <f t="shared" si="196"/>
        <v>-0.90119806610535591</v>
      </c>
      <c r="L239">
        <f t="shared" si="197"/>
        <v>-2.6567366526909731E-3</v>
      </c>
      <c r="M239">
        <f t="shared" si="198"/>
        <v>-125.33978436607889</v>
      </c>
      <c r="N239">
        <f t="shared" si="199"/>
        <v>-3.5191385686985342E-2</v>
      </c>
      <c r="O239">
        <f t="shared" si="200"/>
        <v>1.2730270203135956</v>
      </c>
      <c r="P239">
        <f t="shared" si="201"/>
        <v>29.107147216796875</v>
      </c>
      <c r="Q239" s="1">
        <v>6</v>
      </c>
      <c r="R239">
        <f t="shared" si="202"/>
        <v>1.4200000166893005</v>
      </c>
      <c r="S239" s="1">
        <v>1</v>
      </c>
      <c r="T239">
        <f t="shared" si="203"/>
        <v>2.8400000333786011</v>
      </c>
      <c r="U239" s="1">
        <v>29.663198471069336</v>
      </c>
      <c r="V239" s="1">
        <v>29.107147216796875</v>
      </c>
      <c r="W239" s="1">
        <v>30.116390228271484</v>
      </c>
      <c r="X239" s="1">
        <v>418.25173950195313</v>
      </c>
      <c r="Y239" s="1">
        <v>420.08624267578125</v>
      </c>
      <c r="Z239" s="1">
        <v>27.915699005126953</v>
      </c>
      <c r="AA239" s="1">
        <v>27.84718132019043</v>
      </c>
      <c r="AB239" s="1">
        <v>66.543701171875</v>
      </c>
      <c r="AC239" s="1">
        <v>66.379814147949219</v>
      </c>
      <c r="AD239" s="1">
        <v>299.5845947265625</v>
      </c>
      <c r="AE239" s="1">
        <v>0.14928938448429108</v>
      </c>
      <c r="AF239" s="1">
        <v>9.7169265151023865E-2</v>
      </c>
      <c r="AG239" s="1">
        <v>99.606086730957031</v>
      </c>
      <c r="AH239" s="1">
        <v>9.3456611633300781</v>
      </c>
      <c r="AI239" s="1">
        <v>-1.2207958698272705</v>
      </c>
      <c r="AJ239" s="1">
        <v>3.6394983530044556E-2</v>
      </c>
      <c r="AK239" s="1">
        <v>5.0137229263782501E-3</v>
      </c>
      <c r="AL239" s="1">
        <v>1.4744448475539684E-2</v>
      </c>
      <c r="AM239" s="1">
        <v>5.9036579914391041E-3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89</v>
      </c>
      <c r="AV239">
        <f t="shared" si="204"/>
        <v>0.49930765787760406</v>
      </c>
      <c r="AW239">
        <f t="shared" si="205"/>
        <v>-3.5191385686985342E-5</v>
      </c>
      <c r="AX239">
        <f t="shared" si="206"/>
        <v>302.25714721679685</v>
      </c>
      <c r="AY239">
        <f t="shared" si="207"/>
        <v>302.81319847106931</v>
      </c>
      <c r="AZ239">
        <f t="shared" si="208"/>
        <v>2.3886300983586128E-2</v>
      </c>
      <c r="BA239">
        <f t="shared" si="209"/>
        <v>9.2825194237376424E-2</v>
      </c>
      <c r="BB239">
        <f t="shared" si="210"/>
        <v>4.0467757781051699</v>
      </c>
      <c r="BC239">
        <f t="shared" si="211"/>
        <v>40.627796060654333</v>
      </c>
      <c r="BD239">
        <f t="shared" si="212"/>
        <v>12.780614740463903</v>
      </c>
      <c r="BE239">
        <f t="shared" si="213"/>
        <v>29.385172843933105</v>
      </c>
      <c r="BF239">
        <f t="shared" si="214"/>
        <v>4.1122867279939692</v>
      </c>
      <c r="BG239">
        <f t="shared" si="215"/>
        <v>-2.6592242789327102E-3</v>
      </c>
      <c r="BH239">
        <f t="shared" si="216"/>
        <v>2.7737487577915743</v>
      </c>
      <c r="BI239">
        <f t="shared" si="217"/>
        <v>1.338537970202395</v>
      </c>
      <c r="BJ239">
        <f t="shared" si="218"/>
        <v>-1.6617914974983729E-3</v>
      </c>
      <c r="BK239">
        <f t="shared" si="219"/>
        <v>-12.484605432407108</v>
      </c>
      <c r="BL239">
        <f t="shared" si="220"/>
        <v>-0.29836679146575862</v>
      </c>
      <c r="BM239">
        <f t="shared" si="221"/>
        <v>67.396472041076152</v>
      </c>
      <c r="BN239">
        <f t="shared" si="222"/>
        <v>420.51462907540918</v>
      </c>
      <c r="BO239">
        <f t="shared" si="223"/>
        <v>-1.4443628370143977E-3</v>
      </c>
    </row>
    <row r="240" spans="1:67" x14ac:dyDescent="0.25">
      <c r="A240" s="1">
        <v>222</v>
      </c>
      <c r="B240" s="1" t="s">
        <v>316</v>
      </c>
      <c r="C240" s="1" t="s">
        <v>83</v>
      </c>
      <c r="D240" s="1" t="s">
        <v>84</v>
      </c>
      <c r="E240" s="1" t="s">
        <v>85</v>
      </c>
      <c r="F240" s="1" t="s">
        <v>86</v>
      </c>
      <c r="G240" s="1" t="s">
        <v>87</v>
      </c>
      <c r="H240" s="1" t="s">
        <v>88</v>
      </c>
      <c r="I240" s="1">
        <v>1256.0000222176313</v>
      </c>
      <c r="J240" s="1">
        <v>0</v>
      </c>
      <c r="K240">
        <f t="shared" si="196"/>
        <v>-0.89211933586897685</v>
      </c>
      <c r="L240">
        <f t="shared" si="197"/>
        <v>-2.6302381963082136E-3</v>
      </c>
      <c r="M240">
        <f t="shared" si="198"/>
        <v>-125.29046374271688</v>
      </c>
      <c r="N240">
        <f t="shared" si="199"/>
        <v>-3.4833674910460161E-2</v>
      </c>
      <c r="O240">
        <f t="shared" si="200"/>
        <v>1.27280543634844</v>
      </c>
      <c r="P240">
        <f t="shared" si="201"/>
        <v>29.104526519775391</v>
      </c>
      <c r="Q240" s="1">
        <v>6</v>
      </c>
      <c r="R240">
        <f t="shared" si="202"/>
        <v>1.4200000166893005</v>
      </c>
      <c r="S240" s="1">
        <v>1</v>
      </c>
      <c r="T240">
        <f t="shared" si="203"/>
        <v>2.8400000333786011</v>
      </c>
      <c r="U240" s="1">
        <v>29.662763595581055</v>
      </c>
      <c r="V240" s="1">
        <v>29.104526519775391</v>
      </c>
      <c r="W240" s="1">
        <v>30.116395950317383</v>
      </c>
      <c r="X240" s="1">
        <v>418.26898193359375</v>
      </c>
      <c r="Y240" s="1">
        <v>420.08505249023438</v>
      </c>
      <c r="Z240" s="1">
        <v>27.910966873168945</v>
      </c>
      <c r="AA240" s="1">
        <v>27.843143463134766</v>
      </c>
      <c r="AB240" s="1">
        <v>66.533897399902344</v>
      </c>
      <c r="AC240" s="1">
        <v>66.371818542480469</v>
      </c>
      <c r="AD240" s="1">
        <v>299.576171875</v>
      </c>
      <c r="AE240" s="1">
        <v>0.15958122909069061</v>
      </c>
      <c r="AF240" s="1">
        <v>0.10459796339273453</v>
      </c>
      <c r="AG240" s="1">
        <v>99.606468200683594</v>
      </c>
      <c r="AH240" s="1">
        <v>9.3456611633300781</v>
      </c>
      <c r="AI240" s="1">
        <v>-1.2207958698272705</v>
      </c>
      <c r="AJ240" s="1">
        <v>3.6394983530044556E-2</v>
      </c>
      <c r="AK240" s="1">
        <v>5.0137229263782501E-3</v>
      </c>
      <c r="AL240" s="1">
        <v>1.4744448475539684E-2</v>
      </c>
      <c r="AM240" s="1">
        <v>5.9036579914391041E-3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89</v>
      </c>
      <c r="AV240">
        <f t="shared" si="204"/>
        <v>0.49929361979166659</v>
      </c>
      <c r="AW240">
        <f t="shared" si="205"/>
        <v>-3.4833674910460157E-5</v>
      </c>
      <c r="AX240">
        <f t="shared" si="206"/>
        <v>302.25452651977537</v>
      </c>
      <c r="AY240">
        <f t="shared" si="207"/>
        <v>302.81276359558103</v>
      </c>
      <c r="AZ240">
        <f t="shared" si="208"/>
        <v>2.553299608380355E-2</v>
      </c>
      <c r="BA240">
        <f t="shared" si="209"/>
        <v>9.2959517116112597E-2</v>
      </c>
      <c r="BB240">
        <f t="shared" si="210"/>
        <v>4.0461626203162444</v>
      </c>
      <c r="BC240">
        <f t="shared" si="211"/>
        <v>40.621484662664464</v>
      </c>
      <c r="BD240">
        <f t="shared" si="212"/>
        <v>12.778341199529699</v>
      </c>
      <c r="BE240">
        <f t="shared" si="213"/>
        <v>29.383645057678223</v>
      </c>
      <c r="BF240">
        <f t="shared" si="214"/>
        <v>4.1119242258425928</v>
      </c>
      <c r="BG240">
        <f t="shared" si="215"/>
        <v>-2.6326764237754497E-3</v>
      </c>
      <c r="BH240">
        <f t="shared" si="216"/>
        <v>2.7733571839678044</v>
      </c>
      <c r="BI240">
        <f t="shared" si="217"/>
        <v>1.3385670418747884</v>
      </c>
      <c r="BJ240">
        <f t="shared" si="218"/>
        <v>-1.6452035315069435E-3</v>
      </c>
      <c r="BK240">
        <f t="shared" si="219"/>
        <v>-12.47974059263783</v>
      </c>
      <c r="BL240">
        <f t="shared" si="220"/>
        <v>-0.29825023051880545</v>
      </c>
      <c r="BM240">
        <f t="shared" si="221"/>
        <v>67.397686302624791</v>
      </c>
      <c r="BN240">
        <f t="shared" si="222"/>
        <v>420.50912329631473</v>
      </c>
      <c r="BO240">
        <f t="shared" si="223"/>
        <v>-1.4298567096969856E-3</v>
      </c>
    </row>
    <row r="241" spans="1:67" x14ac:dyDescent="0.25">
      <c r="A241" s="1">
        <v>223</v>
      </c>
      <c r="B241" s="1" t="s">
        <v>317</v>
      </c>
      <c r="C241" s="1" t="s">
        <v>83</v>
      </c>
      <c r="D241" s="1" t="s">
        <v>84</v>
      </c>
      <c r="E241" s="1" t="s">
        <v>85</v>
      </c>
      <c r="F241" s="1" t="s">
        <v>86</v>
      </c>
      <c r="G241" s="1" t="s">
        <v>87</v>
      </c>
      <c r="H241" s="1" t="s">
        <v>88</v>
      </c>
      <c r="I241" s="1">
        <v>1261.5000220946968</v>
      </c>
      <c r="J241" s="1">
        <v>0</v>
      </c>
      <c r="K241">
        <f t="shared" si="196"/>
        <v>-0.89103124818942991</v>
      </c>
      <c r="L241">
        <f t="shared" si="197"/>
        <v>-2.6365116856999693E-3</v>
      </c>
      <c r="M241">
        <f t="shared" si="198"/>
        <v>-123.36160474363344</v>
      </c>
      <c r="N241">
        <f t="shared" si="199"/>
        <v>-3.4909493600200341E-2</v>
      </c>
      <c r="O241">
        <f t="shared" si="200"/>
        <v>1.2725524735585605</v>
      </c>
      <c r="P241">
        <f t="shared" si="201"/>
        <v>29.10107421875</v>
      </c>
      <c r="Q241" s="1">
        <v>6</v>
      </c>
      <c r="R241">
        <f t="shared" si="202"/>
        <v>1.4200000166893005</v>
      </c>
      <c r="S241" s="1">
        <v>1</v>
      </c>
      <c r="T241">
        <f t="shared" si="203"/>
        <v>2.8400000333786011</v>
      </c>
      <c r="U241" s="1">
        <v>29.662313461303711</v>
      </c>
      <c r="V241" s="1">
        <v>29.10107421875</v>
      </c>
      <c r="W241" s="1">
        <v>30.115720748901367</v>
      </c>
      <c r="X241" s="1">
        <v>418.26852416992188</v>
      </c>
      <c r="Y241" s="1">
        <v>420.08255004882813</v>
      </c>
      <c r="Z241" s="1">
        <v>27.905429840087891</v>
      </c>
      <c r="AA241" s="1">
        <v>27.837455749511719</v>
      </c>
      <c r="AB241" s="1">
        <v>66.522682189941406</v>
      </c>
      <c r="AC241" s="1">
        <v>66.360870361328125</v>
      </c>
      <c r="AD241" s="1">
        <v>299.564453125</v>
      </c>
      <c r="AE241" s="1">
        <v>0.17003551125526428</v>
      </c>
      <c r="AF241" s="1">
        <v>0.12461529672145844</v>
      </c>
      <c r="AG241" s="1">
        <v>99.606895446777344</v>
      </c>
      <c r="AH241" s="1">
        <v>9.3456611633300781</v>
      </c>
      <c r="AI241" s="1">
        <v>-1.2207958698272705</v>
      </c>
      <c r="AJ241" s="1">
        <v>3.6394983530044556E-2</v>
      </c>
      <c r="AK241" s="1">
        <v>5.0137229263782501E-3</v>
      </c>
      <c r="AL241" s="1">
        <v>1.4744448475539684E-2</v>
      </c>
      <c r="AM241" s="1">
        <v>5.9036579914391041E-3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89</v>
      </c>
      <c r="AV241">
        <f t="shared" si="204"/>
        <v>0.49927408854166655</v>
      </c>
      <c r="AW241">
        <f t="shared" si="205"/>
        <v>-3.4909493600200339E-5</v>
      </c>
      <c r="AX241">
        <f t="shared" si="206"/>
        <v>302.25107421874998</v>
      </c>
      <c r="AY241">
        <f t="shared" si="207"/>
        <v>302.81231346130369</v>
      </c>
      <c r="AZ241">
        <f t="shared" si="208"/>
        <v>2.720568119274791E-2</v>
      </c>
      <c r="BA241">
        <f t="shared" si="209"/>
        <v>9.3420175092389757E-2</v>
      </c>
      <c r="BB241">
        <f t="shared" si="210"/>
        <v>4.0453550179044653</v>
      </c>
      <c r="BC241">
        <f t="shared" si="211"/>
        <v>40.613202527389355</v>
      </c>
      <c r="BD241">
        <f t="shared" si="212"/>
        <v>12.775746777877636</v>
      </c>
      <c r="BE241">
        <f t="shared" si="213"/>
        <v>29.381693840026855</v>
      </c>
      <c r="BF241">
        <f t="shared" si="214"/>
        <v>4.1114612954398568</v>
      </c>
      <c r="BG241">
        <f t="shared" si="215"/>
        <v>-2.638961563488165E-3</v>
      </c>
      <c r="BH241">
        <f t="shared" si="216"/>
        <v>2.7728025443459048</v>
      </c>
      <c r="BI241">
        <f t="shared" si="217"/>
        <v>1.338658751093952</v>
      </c>
      <c r="BJ241">
        <f t="shared" si="218"/>
        <v>-1.649130695871182E-3</v>
      </c>
      <c r="BK241">
        <f t="shared" si="219"/>
        <v>-12.287666465845769</v>
      </c>
      <c r="BL241">
        <f t="shared" si="220"/>
        <v>-0.29366038824820156</v>
      </c>
      <c r="BM241">
        <f t="shared" si="221"/>
        <v>67.397822203107054</v>
      </c>
      <c r="BN241">
        <f t="shared" si="222"/>
        <v>420.50610363013732</v>
      </c>
      <c r="BO241">
        <f t="shared" si="223"/>
        <v>-1.428125896971636E-3</v>
      </c>
    </row>
    <row r="242" spans="1:67" x14ac:dyDescent="0.25">
      <c r="A242" s="1">
        <v>224</v>
      </c>
      <c r="B242" s="1" t="s">
        <v>318</v>
      </c>
      <c r="C242" s="1" t="s">
        <v>83</v>
      </c>
      <c r="D242" s="1" t="s">
        <v>84</v>
      </c>
      <c r="E242" s="1" t="s">
        <v>85</v>
      </c>
      <c r="F242" s="1" t="s">
        <v>86</v>
      </c>
      <c r="G242" s="1" t="s">
        <v>87</v>
      </c>
      <c r="H242" s="1" t="s">
        <v>88</v>
      </c>
      <c r="I242" s="1">
        <v>1266.5000219829381</v>
      </c>
      <c r="J242" s="1">
        <v>0</v>
      </c>
      <c r="K242">
        <f t="shared" si="196"/>
        <v>-0.89486057730411783</v>
      </c>
      <c r="L242">
        <f t="shared" si="197"/>
        <v>-2.6565086184521139E-3</v>
      </c>
      <c r="M242">
        <f t="shared" si="198"/>
        <v>-121.60728837352663</v>
      </c>
      <c r="N242">
        <f t="shared" si="199"/>
        <v>-3.5181529488806304E-2</v>
      </c>
      <c r="O242">
        <f t="shared" si="200"/>
        <v>1.2728144426897909</v>
      </c>
      <c r="P242">
        <f t="shared" si="201"/>
        <v>29.100009918212891</v>
      </c>
      <c r="Q242" s="1">
        <v>6</v>
      </c>
      <c r="R242">
        <f t="shared" si="202"/>
        <v>1.4200000166893005</v>
      </c>
      <c r="S242" s="1">
        <v>1</v>
      </c>
      <c r="T242">
        <f t="shared" si="203"/>
        <v>2.8400000333786011</v>
      </c>
      <c r="U242" s="1">
        <v>29.661827087402344</v>
      </c>
      <c r="V242" s="1">
        <v>29.100009918212891</v>
      </c>
      <c r="W242" s="1">
        <v>30.115222930908203</v>
      </c>
      <c r="X242" s="1">
        <v>418.26837158203125</v>
      </c>
      <c r="Y242" s="1">
        <v>420.09030151367188</v>
      </c>
      <c r="Z242" s="1">
        <v>27.900762557983398</v>
      </c>
      <c r="AA242" s="1">
        <v>27.832258224487305</v>
      </c>
      <c r="AB242" s="1">
        <v>66.513114929199219</v>
      </c>
      <c r="AC242" s="1">
        <v>66.350326538085938</v>
      </c>
      <c r="AD242" s="1">
        <v>299.56365966796875</v>
      </c>
      <c r="AE242" s="1">
        <v>0.17738042771816254</v>
      </c>
      <c r="AF242" s="1">
        <v>0.11836935579776764</v>
      </c>
      <c r="AG242" s="1">
        <v>99.607139587402344</v>
      </c>
      <c r="AH242" s="1">
        <v>9.3456611633300781</v>
      </c>
      <c r="AI242" s="1">
        <v>-1.2207958698272705</v>
      </c>
      <c r="AJ242" s="1">
        <v>3.6394983530044556E-2</v>
      </c>
      <c r="AK242" s="1">
        <v>5.0137229263782501E-3</v>
      </c>
      <c r="AL242" s="1">
        <v>1.4744448475539684E-2</v>
      </c>
      <c r="AM242" s="1">
        <v>5.9036579914391041E-3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89</v>
      </c>
      <c r="AV242">
        <f t="shared" si="204"/>
        <v>0.49927276611328114</v>
      </c>
      <c r="AW242">
        <f t="shared" si="205"/>
        <v>-3.5181529488806303E-5</v>
      </c>
      <c r="AX242">
        <f t="shared" si="206"/>
        <v>302.25000991821287</v>
      </c>
      <c r="AY242">
        <f t="shared" si="207"/>
        <v>302.81182708740232</v>
      </c>
      <c r="AZ242">
        <f t="shared" si="208"/>
        <v>2.8380867800544163E-2</v>
      </c>
      <c r="BA242">
        <f t="shared" si="209"/>
        <v>9.3646598206487075E-2</v>
      </c>
      <c r="BB242">
        <f t="shared" si="210"/>
        <v>4.0451060726889247</v>
      </c>
      <c r="BC242">
        <f t="shared" si="211"/>
        <v>40.610603712191363</v>
      </c>
      <c r="BD242">
        <f t="shared" si="212"/>
        <v>12.778345487704058</v>
      </c>
      <c r="BE242">
        <f t="shared" si="213"/>
        <v>29.380918502807617</v>
      </c>
      <c r="BF242">
        <f t="shared" si="214"/>
        <v>4.111277357703913</v>
      </c>
      <c r="BG242">
        <f t="shared" si="215"/>
        <v>-2.6589958174741313E-3</v>
      </c>
      <c r="BH242">
        <f t="shared" si="216"/>
        <v>2.7722916299991338</v>
      </c>
      <c r="BI242">
        <f t="shared" si="217"/>
        <v>1.3389857277047792</v>
      </c>
      <c r="BJ242">
        <f t="shared" si="218"/>
        <v>-1.6616487475159399E-3</v>
      </c>
      <c r="BK242">
        <f t="shared" si="219"/>
        <v>-12.112954147867356</v>
      </c>
      <c r="BL242">
        <f t="shared" si="220"/>
        <v>-0.2894789237822214</v>
      </c>
      <c r="BM242">
        <f t="shared" si="221"/>
        <v>67.38900564843</v>
      </c>
      <c r="BN242">
        <f t="shared" si="222"/>
        <v>420.51567537464445</v>
      </c>
      <c r="BO242">
        <f t="shared" si="223"/>
        <v>-1.4340432005246629E-3</v>
      </c>
    </row>
    <row r="243" spans="1:67" x14ac:dyDescent="0.25">
      <c r="A243" s="1">
        <v>225</v>
      </c>
      <c r="B243" s="1" t="s">
        <v>319</v>
      </c>
      <c r="C243" s="1" t="s">
        <v>83</v>
      </c>
      <c r="D243" s="1" t="s">
        <v>84</v>
      </c>
      <c r="E243" s="1" t="s">
        <v>85</v>
      </c>
      <c r="F243" s="1" t="s">
        <v>86</v>
      </c>
      <c r="G243" s="1" t="s">
        <v>87</v>
      </c>
      <c r="H243" s="1" t="s">
        <v>88</v>
      </c>
      <c r="I243" s="1">
        <v>1271.5000218711793</v>
      </c>
      <c r="J243" s="1">
        <v>0</v>
      </c>
      <c r="K243">
        <f t="shared" si="196"/>
        <v>-0.9143825145943546</v>
      </c>
      <c r="L243">
        <f t="shared" si="197"/>
        <v>-2.6485107804153857E-3</v>
      </c>
      <c r="M243">
        <f t="shared" si="198"/>
        <v>-134.86552102452535</v>
      </c>
      <c r="N243">
        <f t="shared" si="199"/>
        <v>-3.5080198014395395E-2</v>
      </c>
      <c r="O243">
        <f t="shared" si="200"/>
        <v>1.2729924585664656</v>
      </c>
      <c r="P243">
        <f t="shared" si="201"/>
        <v>29.099098205566406</v>
      </c>
      <c r="Q243" s="1">
        <v>6</v>
      </c>
      <c r="R243">
        <f t="shared" si="202"/>
        <v>1.4200000166893005</v>
      </c>
      <c r="S243" s="1">
        <v>1</v>
      </c>
      <c r="T243">
        <f t="shared" si="203"/>
        <v>2.8400000333786011</v>
      </c>
      <c r="U243" s="1">
        <v>29.661386489868164</v>
      </c>
      <c r="V243" s="1">
        <v>29.099098205566406</v>
      </c>
      <c r="W243" s="1">
        <v>30.114990234375</v>
      </c>
      <c r="X243" s="1">
        <v>418.24288940429688</v>
      </c>
      <c r="Y243" s="1">
        <v>420.10385131835938</v>
      </c>
      <c r="Z243" s="1">
        <v>27.896554946899414</v>
      </c>
      <c r="AA243" s="1">
        <v>27.8282470703125</v>
      </c>
      <c r="AB243" s="1">
        <v>66.504707336425781</v>
      </c>
      <c r="AC243" s="1">
        <v>66.342216491699219</v>
      </c>
      <c r="AD243" s="1">
        <v>299.5611572265625</v>
      </c>
      <c r="AE243" s="1">
        <v>0.18070313334465027</v>
      </c>
      <c r="AF243" s="1">
        <v>0.1220514252781868</v>
      </c>
      <c r="AG243" s="1">
        <v>99.607437133789063</v>
      </c>
      <c r="AH243" s="1">
        <v>9.3456611633300781</v>
      </c>
      <c r="AI243" s="1">
        <v>-1.2207958698272705</v>
      </c>
      <c r="AJ243" s="1">
        <v>3.6394983530044556E-2</v>
      </c>
      <c r="AK243" s="1">
        <v>5.0137229263782501E-3</v>
      </c>
      <c r="AL243" s="1">
        <v>1.4744448475539684E-2</v>
      </c>
      <c r="AM243" s="1">
        <v>5.9036579914391041E-3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89</v>
      </c>
      <c r="AV243">
        <f t="shared" si="204"/>
        <v>0.4992685953776041</v>
      </c>
      <c r="AW243">
        <f t="shared" si="205"/>
        <v>-3.5080198014395397E-5</v>
      </c>
      <c r="AX243">
        <f t="shared" si="206"/>
        <v>302.24909820556638</v>
      </c>
      <c r="AY243">
        <f t="shared" si="207"/>
        <v>302.81138648986814</v>
      </c>
      <c r="AZ243">
        <f t="shared" si="208"/>
        <v>2.8912500688899279E-2</v>
      </c>
      <c r="BA243">
        <f t="shared" si="209"/>
        <v>9.3665243922352856E-2</v>
      </c>
      <c r="BB243">
        <f t="shared" si="210"/>
        <v>4.0448928291661677</v>
      </c>
      <c r="BC243">
        <f t="shared" si="211"/>
        <v>40.608341561215113</v>
      </c>
      <c r="BD243">
        <f t="shared" si="212"/>
        <v>12.780094490902613</v>
      </c>
      <c r="BE243">
        <f t="shared" si="213"/>
        <v>29.380242347717285</v>
      </c>
      <c r="BF243">
        <f t="shared" si="214"/>
        <v>4.1111169553746008</v>
      </c>
      <c r="BG243">
        <f t="shared" si="215"/>
        <v>-2.6509830188032302E-3</v>
      </c>
      <c r="BH243">
        <f t="shared" si="216"/>
        <v>2.7719003705997021</v>
      </c>
      <c r="BI243">
        <f t="shared" si="217"/>
        <v>1.3392165847748987</v>
      </c>
      <c r="BJ243">
        <f t="shared" si="218"/>
        <v>-1.6566420940799576E-3</v>
      </c>
      <c r="BK243">
        <f t="shared" si="219"/>
        <v>-13.433608906966116</v>
      </c>
      <c r="BL243">
        <f t="shared" si="220"/>
        <v>-0.32102900414098501</v>
      </c>
      <c r="BM243">
        <f t="shared" si="221"/>
        <v>67.382923081653658</v>
      </c>
      <c r="BN243">
        <f t="shared" si="222"/>
        <v>420.53850497335736</v>
      </c>
      <c r="BO243">
        <f t="shared" si="223"/>
        <v>-1.4651159387182372E-3</v>
      </c>
    </row>
    <row r="244" spans="1:67" x14ac:dyDescent="0.25">
      <c r="A244" s="1">
        <v>226</v>
      </c>
      <c r="B244" s="1" t="s">
        <v>320</v>
      </c>
      <c r="C244" s="1" t="s">
        <v>83</v>
      </c>
      <c r="D244" s="1" t="s">
        <v>84</v>
      </c>
      <c r="E244" s="1" t="s">
        <v>85</v>
      </c>
      <c r="F244" s="1" t="s">
        <v>86</v>
      </c>
      <c r="G244" s="1" t="s">
        <v>87</v>
      </c>
      <c r="H244" s="1" t="s">
        <v>88</v>
      </c>
      <c r="I244" s="1">
        <v>1277.0000217482448</v>
      </c>
      <c r="J244" s="1">
        <v>0</v>
      </c>
      <c r="K244">
        <f t="shared" si="196"/>
        <v>-0.91967837422235377</v>
      </c>
      <c r="L244">
        <f t="shared" si="197"/>
        <v>-2.632489883716864E-3</v>
      </c>
      <c r="M244">
        <f t="shared" si="198"/>
        <v>-141.37301930044086</v>
      </c>
      <c r="N244">
        <f t="shared" si="199"/>
        <v>-3.4877434633389125E-2</v>
      </c>
      <c r="O244">
        <f t="shared" si="200"/>
        <v>1.2733507844028664</v>
      </c>
      <c r="P244">
        <f t="shared" si="201"/>
        <v>29.098846435546875</v>
      </c>
      <c r="Q244" s="1">
        <v>6</v>
      </c>
      <c r="R244">
        <f t="shared" si="202"/>
        <v>1.4200000166893005</v>
      </c>
      <c r="S244" s="1">
        <v>1</v>
      </c>
      <c r="T244">
        <f t="shared" si="203"/>
        <v>2.8400000333786011</v>
      </c>
      <c r="U244" s="1">
        <v>29.660722732543945</v>
      </c>
      <c r="V244" s="1">
        <v>29.098846435546875</v>
      </c>
      <c r="W244" s="1">
        <v>30.114999771118164</v>
      </c>
      <c r="X244" s="1">
        <v>418.23492431640625</v>
      </c>
      <c r="Y244" s="1">
        <v>420.10626220703125</v>
      </c>
      <c r="Z244" s="1">
        <v>27.891897201538086</v>
      </c>
      <c r="AA244" s="1">
        <v>27.823986053466797</v>
      </c>
      <c r="AB244" s="1">
        <v>66.496917724609375</v>
      </c>
      <c r="AC244" s="1">
        <v>66.334640502929688</v>
      </c>
      <c r="AD244" s="1">
        <v>299.57089233398438</v>
      </c>
      <c r="AE244" s="1">
        <v>0.16568711400032043</v>
      </c>
      <c r="AF244" s="1">
        <v>8.8984116911888123E-2</v>
      </c>
      <c r="AG244" s="1">
        <v>99.607696533203125</v>
      </c>
      <c r="AH244" s="1">
        <v>9.3456611633300781</v>
      </c>
      <c r="AI244" s="1">
        <v>-1.2207958698272705</v>
      </c>
      <c r="AJ244" s="1">
        <v>3.6394983530044556E-2</v>
      </c>
      <c r="AK244" s="1">
        <v>5.0137229263782501E-3</v>
      </c>
      <c r="AL244" s="1">
        <v>1.4744448475539684E-2</v>
      </c>
      <c r="AM244" s="1">
        <v>5.9036579914391041E-3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89</v>
      </c>
      <c r="AV244">
        <f t="shared" si="204"/>
        <v>0.49928482055664053</v>
      </c>
      <c r="AW244">
        <f t="shared" si="205"/>
        <v>-3.4877434633389126E-5</v>
      </c>
      <c r="AX244">
        <f t="shared" si="206"/>
        <v>302.24884643554685</v>
      </c>
      <c r="AY244">
        <f t="shared" si="207"/>
        <v>302.81072273254392</v>
      </c>
      <c r="AZ244">
        <f t="shared" si="208"/>
        <v>2.6509937647507975E-2</v>
      </c>
      <c r="BA244">
        <f t="shared" si="209"/>
        <v>9.3481104166958776E-2</v>
      </c>
      <c r="BB244">
        <f t="shared" si="210"/>
        <v>4.0448339435606631</v>
      </c>
      <c r="BC244">
        <f t="shared" si="211"/>
        <v>40.60764463328757</v>
      </c>
      <c r="BD244">
        <f t="shared" si="212"/>
        <v>12.783658579820774</v>
      </c>
      <c r="BE244">
        <f t="shared" si="213"/>
        <v>29.37978458404541</v>
      </c>
      <c r="BF244">
        <f t="shared" si="214"/>
        <v>4.1110083645111484</v>
      </c>
      <c r="BG244">
        <f t="shared" si="215"/>
        <v>-2.6349322895319865E-3</v>
      </c>
      <c r="BH244">
        <f t="shared" si="216"/>
        <v>2.7714831591577966</v>
      </c>
      <c r="BI244">
        <f t="shared" si="217"/>
        <v>1.3395252053533517</v>
      </c>
      <c r="BJ244">
        <f t="shared" si="218"/>
        <v>-1.6466130717592003E-3</v>
      </c>
      <c r="BK244">
        <f t="shared" si="219"/>
        <v>-14.081840804460983</v>
      </c>
      <c r="BL244">
        <f t="shared" si="220"/>
        <v>-0.33651728626404354</v>
      </c>
      <c r="BM244">
        <f t="shared" si="221"/>
        <v>67.373534915146323</v>
      </c>
      <c r="BN244">
        <f t="shared" si="222"/>
        <v>420.54343326006222</v>
      </c>
      <c r="BO244">
        <f t="shared" si="223"/>
        <v>-1.4733789225061503E-3</v>
      </c>
    </row>
    <row r="245" spans="1:67" x14ac:dyDescent="0.25">
      <c r="A245" s="1">
        <v>227</v>
      </c>
      <c r="B245" s="1" t="s">
        <v>321</v>
      </c>
      <c r="C245" s="1" t="s">
        <v>83</v>
      </c>
      <c r="D245" s="1" t="s">
        <v>84</v>
      </c>
      <c r="E245" s="1" t="s">
        <v>85</v>
      </c>
      <c r="F245" s="1" t="s">
        <v>86</v>
      </c>
      <c r="G245" s="1" t="s">
        <v>87</v>
      </c>
      <c r="H245" s="1" t="s">
        <v>88</v>
      </c>
      <c r="I245" s="1">
        <v>1282.0000216364861</v>
      </c>
      <c r="J245" s="1">
        <v>0</v>
      </c>
      <c r="K245">
        <f t="shared" si="196"/>
        <v>-0.92731504368308781</v>
      </c>
      <c r="L245">
        <f t="shared" si="197"/>
        <v>-2.6093991116027614E-3</v>
      </c>
      <c r="M245">
        <f t="shared" si="198"/>
        <v>-150.90378546811922</v>
      </c>
      <c r="N245">
        <f t="shared" si="199"/>
        <v>-3.4575510852193611E-2</v>
      </c>
      <c r="O245">
        <f t="shared" si="200"/>
        <v>1.2735161578590688</v>
      </c>
      <c r="P245">
        <f t="shared" si="201"/>
        <v>29.097951889038086</v>
      </c>
      <c r="Q245" s="1">
        <v>6</v>
      </c>
      <c r="R245">
        <f t="shared" si="202"/>
        <v>1.4200000166893005</v>
      </c>
      <c r="S245" s="1">
        <v>1</v>
      </c>
      <c r="T245">
        <f t="shared" si="203"/>
        <v>2.8400000333786011</v>
      </c>
      <c r="U245" s="1">
        <v>29.660318374633789</v>
      </c>
      <c r="V245" s="1">
        <v>29.097951889038086</v>
      </c>
      <c r="W245" s="1">
        <v>30.115268707275391</v>
      </c>
      <c r="X245" s="1">
        <v>418.21371459960938</v>
      </c>
      <c r="Y245" s="1">
        <v>420.10009765625</v>
      </c>
      <c r="Z245" s="1">
        <v>27.887470245361328</v>
      </c>
      <c r="AA245" s="1">
        <v>27.820146560668945</v>
      </c>
      <c r="AB245" s="1">
        <v>66.488327026367188</v>
      </c>
      <c r="AC245" s="1">
        <v>66.327323913574219</v>
      </c>
      <c r="AD245" s="1">
        <v>299.5701904296875</v>
      </c>
      <c r="AE245" s="1">
        <v>0.17932568490505219</v>
      </c>
      <c r="AF245" s="1">
        <v>0.12037768214941025</v>
      </c>
      <c r="AG245" s="1">
        <v>99.607978820800781</v>
      </c>
      <c r="AH245" s="1">
        <v>9.3456611633300781</v>
      </c>
      <c r="AI245" s="1">
        <v>-1.2207958698272705</v>
      </c>
      <c r="AJ245" s="1">
        <v>3.6394983530044556E-2</v>
      </c>
      <c r="AK245" s="1">
        <v>5.0137229263782501E-3</v>
      </c>
      <c r="AL245" s="1">
        <v>1.4744448475539684E-2</v>
      </c>
      <c r="AM245" s="1">
        <v>5.9036579914391041E-3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89</v>
      </c>
      <c r="AV245">
        <f t="shared" si="204"/>
        <v>0.49928365071614572</v>
      </c>
      <c r="AW245">
        <f t="shared" si="205"/>
        <v>-3.4575510852193609E-5</v>
      </c>
      <c r="AX245">
        <f t="shared" si="206"/>
        <v>302.24795188903806</v>
      </c>
      <c r="AY245">
        <f t="shared" si="207"/>
        <v>302.81031837463377</v>
      </c>
      <c r="AZ245">
        <f t="shared" si="208"/>
        <v>2.8692108943489725E-2</v>
      </c>
      <c r="BA245">
        <f t="shared" si="209"/>
        <v>9.3420990884165805E-2</v>
      </c>
      <c r="BB245">
        <f t="shared" si="210"/>
        <v>4.0446247272657549</v>
      </c>
      <c r="BC245">
        <f t="shared" si="211"/>
        <v>40.605429154849297</v>
      </c>
      <c r="BD245">
        <f t="shared" si="212"/>
        <v>12.785282594180352</v>
      </c>
      <c r="BE245">
        <f t="shared" si="213"/>
        <v>29.379135131835938</v>
      </c>
      <c r="BF245">
        <f t="shared" si="214"/>
        <v>4.1108543055141293</v>
      </c>
      <c r="BG245">
        <f t="shared" si="215"/>
        <v>-2.6117988388878952E-3</v>
      </c>
      <c r="BH245">
        <f t="shared" si="216"/>
        <v>2.7711085694066862</v>
      </c>
      <c r="BI245">
        <f t="shared" si="217"/>
        <v>1.3397457361074432</v>
      </c>
      <c r="BJ245">
        <f t="shared" si="218"/>
        <v>-1.6321585040548895E-3</v>
      </c>
      <c r="BK245">
        <f t="shared" si="219"/>
        <v>-15.031221066887085</v>
      </c>
      <c r="BL245">
        <f t="shared" si="220"/>
        <v>-0.35920911780315118</v>
      </c>
      <c r="BM245">
        <f t="shared" si="221"/>
        <v>67.367977597407119</v>
      </c>
      <c r="BN245">
        <f t="shared" si="222"/>
        <v>420.5408988162003</v>
      </c>
      <c r="BO245">
        <f t="shared" si="223"/>
        <v>-1.4854997281937208E-3</v>
      </c>
    </row>
    <row r="246" spans="1:67" x14ac:dyDescent="0.25">
      <c r="A246" s="1">
        <v>228</v>
      </c>
      <c r="B246" s="1" t="s">
        <v>322</v>
      </c>
      <c r="C246" s="1" t="s">
        <v>83</v>
      </c>
      <c r="D246" s="1" t="s">
        <v>84</v>
      </c>
      <c r="E246" s="1" t="s">
        <v>85</v>
      </c>
      <c r="F246" s="1" t="s">
        <v>86</v>
      </c>
      <c r="G246" s="1" t="s">
        <v>87</v>
      </c>
      <c r="H246" s="1" t="s">
        <v>88</v>
      </c>
      <c r="I246" s="1">
        <v>1287.0000215247273</v>
      </c>
      <c r="J246" s="1">
        <v>0</v>
      </c>
      <c r="K246">
        <f t="shared" si="196"/>
        <v>-0.92087365214031325</v>
      </c>
      <c r="L246">
        <f t="shared" si="197"/>
        <v>-2.5713419494556413E-3</v>
      </c>
      <c r="M246">
        <f t="shared" si="198"/>
        <v>-155.27418954519518</v>
      </c>
      <c r="N246">
        <f t="shared" si="199"/>
        <v>-3.4085569390302453E-2</v>
      </c>
      <c r="O246">
        <f t="shared" si="200"/>
        <v>1.2740741370378652</v>
      </c>
      <c r="P246">
        <f t="shared" si="201"/>
        <v>29.098621368408203</v>
      </c>
      <c r="Q246" s="1">
        <v>6</v>
      </c>
      <c r="R246">
        <f t="shared" si="202"/>
        <v>1.4200000166893005</v>
      </c>
      <c r="S246" s="1">
        <v>1</v>
      </c>
      <c r="T246">
        <f t="shared" si="203"/>
        <v>2.8400000333786011</v>
      </c>
      <c r="U246" s="1">
        <v>29.659605026245117</v>
      </c>
      <c r="V246" s="1">
        <v>29.098621368408203</v>
      </c>
      <c r="W246" s="1">
        <v>30.115505218505859</v>
      </c>
      <c r="X246" s="1">
        <v>418.22210693359375</v>
      </c>
      <c r="Y246" s="1">
        <v>420.09512329101563</v>
      </c>
      <c r="Z246" s="1">
        <v>27.882408142089844</v>
      </c>
      <c r="AA246" s="1">
        <v>27.8160400390625</v>
      </c>
      <c r="AB246" s="1">
        <v>66.479171752929688</v>
      </c>
      <c r="AC246" s="1">
        <v>66.320480346679688</v>
      </c>
      <c r="AD246" s="1">
        <v>299.57864379882813</v>
      </c>
      <c r="AE246" s="1">
        <v>0.15226101875305176</v>
      </c>
      <c r="AF246" s="1">
        <v>0.11311297118663788</v>
      </c>
      <c r="AG246" s="1">
        <v>99.608253479003906</v>
      </c>
      <c r="AH246" s="1">
        <v>9.3456611633300781</v>
      </c>
      <c r="AI246" s="1">
        <v>-1.2207958698272705</v>
      </c>
      <c r="AJ246" s="1">
        <v>3.6394983530044556E-2</v>
      </c>
      <c r="AK246" s="1">
        <v>5.0137229263782501E-3</v>
      </c>
      <c r="AL246" s="1">
        <v>1.4744448475539684E-2</v>
      </c>
      <c r="AM246" s="1">
        <v>5.9036579914391041E-3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89</v>
      </c>
      <c r="AV246">
        <f t="shared" si="204"/>
        <v>0.49929773966471347</v>
      </c>
      <c r="AW246">
        <f t="shared" si="205"/>
        <v>-3.4085569390302455E-5</v>
      </c>
      <c r="AX246">
        <f t="shared" si="206"/>
        <v>302.24862136840818</v>
      </c>
      <c r="AY246">
        <f t="shared" si="207"/>
        <v>302.80960502624509</v>
      </c>
      <c r="AZ246">
        <f t="shared" si="208"/>
        <v>2.4361762455960445E-2</v>
      </c>
      <c r="BA246">
        <f t="shared" si="209"/>
        <v>9.2941134282327698E-2</v>
      </c>
      <c r="BB246">
        <f t="shared" si="210"/>
        <v>4.0447813040309244</v>
      </c>
      <c r="BC246">
        <f t="shared" si="211"/>
        <v>40.60688911570476</v>
      </c>
      <c r="BD246">
        <f t="shared" si="212"/>
        <v>12.79084907664226</v>
      </c>
      <c r="BE246">
        <f t="shared" si="213"/>
        <v>29.37911319732666</v>
      </c>
      <c r="BF246">
        <f t="shared" si="214"/>
        <v>4.1108491024346954</v>
      </c>
      <c r="BG246">
        <f t="shared" si="215"/>
        <v>-2.5736721575912685E-3</v>
      </c>
      <c r="BH246">
        <f t="shared" si="216"/>
        <v>2.7707071669930592</v>
      </c>
      <c r="BI246">
        <f t="shared" si="217"/>
        <v>1.3401419354416362</v>
      </c>
      <c r="BJ246">
        <f t="shared" si="218"/>
        <v>-1.6083355814291405E-3</v>
      </c>
      <c r="BK246">
        <f t="shared" si="219"/>
        <v>-15.4665908309647</v>
      </c>
      <c r="BL246">
        <f t="shared" si="220"/>
        <v>-0.36961673901087144</v>
      </c>
      <c r="BM246">
        <f t="shared" si="221"/>
        <v>67.355426529630975</v>
      </c>
      <c r="BN246">
        <f t="shared" si="222"/>
        <v>420.53286252192351</v>
      </c>
      <c r="BO246">
        <f t="shared" si="223"/>
        <v>-1.4749343784417382E-3</v>
      </c>
    </row>
    <row r="247" spans="1:67" x14ac:dyDescent="0.25">
      <c r="A247" s="1">
        <v>229</v>
      </c>
      <c r="B247" s="1" t="s">
        <v>323</v>
      </c>
      <c r="C247" s="1" t="s">
        <v>83</v>
      </c>
      <c r="D247" s="1" t="s">
        <v>84</v>
      </c>
      <c r="E247" s="1" t="s">
        <v>85</v>
      </c>
      <c r="F247" s="1" t="s">
        <v>86</v>
      </c>
      <c r="G247" s="1" t="s">
        <v>87</v>
      </c>
      <c r="H247" s="1" t="s">
        <v>88</v>
      </c>
      <c r="I247" s="1">
        <v>1292.5000214017928</v>
      </c>
      <c r="J247" s="1">
        <v>0</v>
      </c>
      <c r="K247">
        <f t="shared" si="196"/>
        <v>-0.9244369264088157</v>
      </c>
      <c r="L247">
        <f t="shared" si="197"/>
        <v>-2.5662829898566459E-3</v>
      </c>
      <c r="M247">
        <f t="shared" si="198"/>
        <v>-158.57419837436927</v>
      </c>
      <c r="N247">
        <f t="shared" si="199"/>
        <v>-3.4030883140166307E-2</v>
      </c>
      <c r="O247">
        <f t="shared" si="200"/>
        <v>1.2745483248890013</v>
      </c>
      <c r="P247">
        <f t="shared" si="201"/>
        <v>29.098705291748047</v>
      </c>
      <c r="Q247" s="1">
        <v>6</v>
      </c>
      <c r="R247">
        <f t="shared" si="202"/>
        <v>1.4200000166893005</v>
      </c>
      <c r="S247" s="1">
        <v>1</v>
      </c>
      <c r="T247">
        <f t="shared" si="203"/>
        <v>2.8400000333786011</v>
      </c>
      <c r="U247" s="1">
        <v>29.658906936645508</v>
      </c>
      <c r="V247" s="1">
        <v>29.098705291748047</v>
      </c>
      <c r="W247" s="1">
        <v>30.115520477294922</v>
      </c>
      <c r="X247" s="1">
        <v>418.23074340820313</v>
      </c>
      <c r="Y247" s="1">
        <v>420.11077880859375</v>
      </c>
      <c r="Z247" s="1">
        <v>27.877618789672852</v>
      </c>
      <c r="AA247" s="1">
        <v>27.811359405517578</v>
      </c>
      <c r="AB247" s="1">
        <v>66.470512390136719</v>
      </c>
      <c r="AC247" s="1">
        <v>66.312263488769531</v>
      </c>
      <c r="AD247" s="1">
        <v>299.5902099609375</v>
      </c>
      <c r="AE247" s="1">
        <v>0.14070382714271545</v>
      </c>
      <c r="AF247" s="1">
        <v>7.899077981710434E-2</v>
      </c>
      <c r="AG247" s="1">
        <v>99.608673095703125</v>
      </c>
      <c r="AH247" s="1">
        <v>9.3456611633300781</v>
      </c>
      <c r="AI247" s="1">
        <v>-1.2207958698272705</v>
      </c>
      <c r="AJ247" s="1">
        <v>3.6394983530044556E-2</v>
      </c>
      <c r="AK247" s="1">
        <v>5.0137229263782501E-3</v>
      </c>
      <c r="AL247" s="1">
        <v>1.4744448475539684E-2</v>
      </c>
      <c r="AM247" s="1">
        <v>5.9036579914391041E-3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89</v>
      </c>
      <c r="AV247">
        <f t="shared" si="204"/>
        <v>0.49931701660156247</v>
      </c>
      <c r="AW247">
        <f t="shared" si="205"/>
        <v>-3.4030883140166307E-5</v>
      </c>
      <c r="AX247">
        <f t="shared" si="206"/>
        <v>302.24870529174802</v>
      </c>
      <c r="AY247">
        <f t="shared" si="207"/>
        <v>302.80890693664549</v>
      </c>
      <c r="AZ247">
        <f t="shared" si="208"/>
        <v>2.2512611839638375E-2</v>
      </c>
      <c r="BA247">
        <f t="shared" si="209"/>
        <v>9.2787236797074207E-2</v>
      </c>
      <c r="BB247">
        <f t="shared" si="210"/>
        <v>4.0448009322603102</v>
      </c>
      <c r="BC247">
        <f t="shared" si="211"/>
        <v>40.606915106419514</v>
      </c>
      <c r="BD247">
        <f t="shared" si="212"/>
        <v>12.795555700901936</v>
      </c>
      <c r="BE247">
        <f t="shared" si="213"/>
        <v>29.378806114196777</v>
      </c>
      <c r="BF247">
        <f t="shared" si="214"/>
        <v>4.1107762599254443</v>
      </c>
      <c r="BG247">
        <f t="shared" si="215"/>
        <v>-2.5686040337869667E-3</v>
      </c>
      <c r="BH247">
        <f t="shared" si="216"/>
        <v>2.770252607371309</v>
      </c>
      <c r="BI247">
        <f t="shared" si="217"/>
        <v>1.3405236525541353</v>
      </c>
      <c r="BJ247">
        <f t="shared" si="218"/>
        <v>-1.6051688283553749E-3</v>
      </c>
      <c r="BK247">
        <f t="shared" si="219"/>
        <v>-15.795365487285729</v>
      </c>
      <c r="BL247">
        <f t="shared" si="220"/>
        <v>-0.37745805719166542</v>
      </c>
      <c r="BM247">
        <f t="shared" si="221"/>
        <v>67.343572189229164</v>
      </c>
      <c r="BN247">
        <f t="shared" si="222"/>
        <v>420.55021184943325</v>
      </c>
      <c r="BO247">
        <f t="shared" si="223"/>
        <v>-1.4803199031627144E-3</v>
      </c>
    </row>
    <row r="248" spans="1:67" x14ac:dyDescent="0.25">
      <c r="A248" s="1">
        <v>230</v>
      </c>
      <c r="B248" s="1" t="s">
        <v>324</v>
      </c>
      <c r="C248" s="1" t="s">
        <v>83</v>
      </c>
      <c r="D248" s="1" t="s">
        <v>84</v>
      </c>
      <c r="E248" s="1" t="s">
        <v>85</v>
      </c>
      <c r="F248" s="1" t="s">
        <v>86</v>
      </c>
      <c r="G248" s="1" t="s">
        <v>87</v>
      </c>
      <c r="H248" s="1" t="s">
        <v>88</v>
      </c>
      <c r="I248" s="1">
        <v>1297.5000212900341</v>
      </c>
      <c r="J248" s="1">
        <v>0</v>
      </c>
      <c r="K248">
        <f t="shared" si="196"/>
        <v>-0.92469665441775284</v>
      </c>
      <c r="L248">
        <f t="shared" si="197"/>
        <v>-2.5285869889349216E-3</v>
      </c>
      <c r="M248">
        <f t="shared" si="198"/>
        <v>-167.22222342737479</v>
      </c>
      <c r="N248">
        <f t="shared" si="199"/>
        <v>-3.3540961438556373E-2</v>
      </c>
      <c r="O248">
        <f t="shared" si="200"/>
        <v>1.2749521042393823</v>
      </c>
      <c r="P248">
        <f t="shared" si="201"/>
        <v>29.099241256713867</v>
      </c>
      <c r="Q248" s="1">
        <v>6</v>
      </c>
      <c r="R248">
        <f t="shared" si="202"/>
        <v>1.4200000166893005</v>
      </c>
      <c r="S248" s="1">
        <v>1</v>
      </c>
      <c r="T248">
        <f t="shared" si="203"/>
        <v>2.8400000333786011</v>
      </c>
      <c r="U248" s="1">
        <v>29.658988952636719</v>
      </c>
      <c r="V248" s="1">
        <v>29.099241256713867</v>
      </c>
      <c r="W248" s="1">
        <v>30.116060256958008</v>
      </c>
      <c r="X248" s="1">
        <v>418.24859619140625</v>
      </c>
      <c r="Y248" s="1">
        <v>420.12863159179688</v>
      </c>
      <c r="Z248" s="1">
        <v>27.873710632324219</v>
      </c>
      <c r="AA248" s="1">
        <v>27.808408737182617</v>
      </c>
      <c r="AB248" s="1">
        <v>66.460723876953125</v>
      </c>
      <c r="AC248" s="1">
        <v>66.304939270019531</v>
      </c>
      <c r="AD248" s="1">
        <v>299.60760498046875</v>
      </c>
      <c r="AE248" s="1">
        <v>0.11558010429143906</v>
      </c>
      <c r="AF248" s="1">
        <v>5.2956007421016693E-2</v>
      </c>
      <c r="AG248" s="1">
        <v>99.609230041503906</v>
      </c>
      <c r="AH248" s="1">
        <v>9.3456611633300781</v>
      </c>
      <c r="AI248" s="1">
        <v>-1.2207958698272705</v>
      </c>
      <c r="AJ248" s="1">
        <v>3.6394983530044556E-2</v>
      </c>
      <c r="AK248" s="1">
        <v>5.0137229263782501E-3</v>
      </c>
      <c r="AL248" s="1">
        <v>1.4744448475539684E-2</v>
      </c>
      <c r="AM248" s="1">
        <v>5.9036579914391041E-3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89</v>
      </c>
      <c r="AV248">
        <f t="shared" si="204"/>
        <v>0.49934600830078119</v>
      </c>
      <c r="AW248">
        <f t="shared" si="205"/>
        <v>-3.3540961438556373E-5</v>
      </c>
      <c r="AX248">
        <f t="shared" si="206"/>
        <v>302.24924125671384</v>
      </c>
      <c r="AY248">
        <f t="shared" si="207"/>
        <v>302.8089889526367</v>
      </c>
      <c r="AZ248">
        <f t="shared" si="208"/>
        <v>1.8492816273283585E-2</v>
      </c>
      <c r="BA248">
        <f t="shared" si="209"/>
        <v>9.2436464185366898E-2</v>
      </c>
      <c r="BB248">
        <f t="shared" si="210"/>
        <v>4.0449262872295728</v>
      </c>
      <c r="BC248">
        <f t="shared" si="211"/>
        <v>40.607946528089656</v>
      </c>
      <c r="BD248">
        <f t="shared" si="212"/>
        <v>12.799537790907038</v>
      </c>
      <c r="BE248">
        <f t="shared" si="213"/>
        <v>29.379115104675293</v>
      </c>
      <c r="BF248">
        <f t="shared" si="214"/>
        <v>4.1108495548761566</v>
      </c>
      <c r="BG248">
        <f t="shared" si="215"/>
        <v>-2.530840316336241E-3</v>
      </c>
      <c r="BH248">
        <f t="shared" si="216"/>
        <v>2.7699741829901905</v>
      </c>
      <c r="BI248">
        <f t="shared" si="217"/>
        <v>1.3408753718859661</v>
      </c>
      <c r="BJ248">
        <f t="shared" si="218"/>
        <v>-1.5815725958708868E-3</v>
      </c>
      <c r="BK248">
        <f t="shared" si="219"/>
        <v>-16.656876921429138</v>
      </c>
      <c r="BL248">
        <f t="shared" si="220"/>
        <v>-0.39802624923180752</v>
      </c>
      <c r="BM248">
        <f t="shared" si="221"/>
        <v>67.334705359046282</v>
      </c>
      <c r="BN248">
        <f t="shared" si="222"/>
        <v>420.56818809489272</v>
      </c>
      <c r="BO248">
        <f t="shared" si="223"/>
        <v>-1.4804775666405509E-3</v>
      </c>
    </row>
    <row r="249" spans="1:67" x14ac:dyDescent="0.25">
      <c r="A249" s="1">
        <v>231</v>
      </c>
      <c r="B249" s="1" t="s">
        <v>325</v>
      </c>
      <c r="C249" s="1" t="s">
        <v>83</v>
      </c>
      <c r="D249" s="1" t="s">
        <v>84</v>
      </c>
      <c r="E249" s="1" t="s">
        <v>85</v>
      </c>
      <c r="F249" s="1" t="s">
        <v>86</v>
      </c>
      <c r="G249" s="1" t="s">
        <v>87</v>
      </c>
      <c r="H249" s="1" t="s">
        <v>88</v>
      </c>
      <c r="I249" s="1">
        <v>1302.5000211782753</v>
      </c>
      <c r="J249" s="1">
        <v>0</v>
      </c>
      <c r="K249">
        <f t="shared" si="196"/>
        <v>-0.91651379797616128</v>
      </c>
      <c r="L249">
        <f t="shared" si="197"/>
        <v>-2.5197794773746296E-3</v>
      </c>
      <c r="M249">
        <f t="shared" si="198"/>
        <v>-164.1155148381028</v>
      </c>
      <c r="N249">
        <f t="shared" si="199"/>
        <v>-3.3416760700915073E-2</v>
      </c>
      <c r="O249">
        <f t="shared" si="200"/>
        <v>1.2746882237857404</v>
      </c>
      <c r="P249">
        <f t="shared" si="201"/>
        <v>29.096912384033203</v>
      </c>
      <c r="Q249" s="1">
        <v>6</v>
      </c>
      <c r="R249">
        <f t="shared" si="202"/>
        <v>1.4200000166893005</v>
      </c>
      <c r="S249" s="1">
        <v>1</v>
      </c>
      <c r="T249">
        <f t="shared" si="203"/>
        <v>2.8400000333786011</v>
      </c>
      <c r="U249" s="1">
        <v>29.65924072265625</v>
      </c>
      <c r="V249" s="1">
        <v>29.096912384033203</v>
      </c>
      <c r="W249" s="1">
        <v>30.116451263427734</v>
      </c>
      <c r="X249" s="1">
        <v>418.25729370117188</v>
      </c>
      <c r="Y249" s="1">
        <v>420.12081909179688</v>
      </c>
      <c r="Z249" s="1">
        <v>27.8704833984375</v>
      </c>
      <c r="AA249" s="1">
        <v>27.805423736572266</v>
      </c>
      <c r="AB249" s="1">
        <v>66.452735900878906</v>
      </c>
      <c r="AC249" s="1">
        <v>66.297454833984375</v>
      </c>
      <c r="AD249" s="1">
        <v>299.6104736328125</v>
      </c>
      <c r="AE249" s="1">
        <v>0.13515956699848175</v>
      </c>
      <c r="AF249" s="1">
        <v>6.1469964683055878E-2</v>
      </c>
      <c r="AG249" s="1">
        <v>99.609825134277344</v>
      </c>
      <c r="AH249" s="1">
        <v>9.3456611633300781</v>
      </c>
      <c r="AI249" s="1">
        <v>-1.2207958698272705</v>
      </c>
      <c r="AJ249" s="1">
        <v>3.6394983530044556E-2</v>
      </c>
      <c r="AK249" s="1">
        <v>5.0137229263782501E-3</v>
      </c>
      <c r="AL249" s="1">
        <v>1.4744448475539684E-2</v>
      </c>
      <c r="AM249" s="1">
        <v>5.9036579914391041E-3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89</v>
      </c>
      <c r="AV249">
        <f t="shared" si="204"/>
        <v>0.4993507893880208</v>
      </c>
      <c r="AW249">
        <f t="shared" si="205"/>
        <v>-3.3416760700915074E-5</v>
      </c>
      <c r="AX249">
        <f t="shared" si="206"/>
        <v>302.24691238403318</v>
      </c>
      <c r="AY249">
        <f t="shared" si="207"/>
        <v>302.80924072265623</v>
      </c>
      <c r="AZ249">
        <f t="shared" si="208"/>
        <v>2.1625530236388801E-2</v>
      </c>
      <c r="BA249">
        <f t="shared" si="209"/>
        <v>9.2757571895925497E-2</v>
      </c>
      <c r="BB249">
        <f t="shared" si="210"/>
        <v>4.0443816199701885</v>
      </c>
      <c r="BC249">
        <f t="shared" si="211"/>
        <v>40.602235919179947</v>
      </c>
      <c r="BD249">
        <f t="shared" si="212"/>
        <v>12.796812182607681</v>
      </c>
      <c r="BE249">
        <f t="shared" si="213"/>
        <v>29.378076553344727</v>
      </c>
      <c r="BF249">
        <f t="shared" si="214"/>
        <v>4.1106032069235594</v>
      </c>
      <c r="BG249">
        <f t="shared" si="215"/>
        <v>-2.5220171277004315E-3</v>
      </c>
      <c r="BH249">
        <f t="shared" si="216"/>
        <v>2.7696933961844481</v>
      </c>
      <c r="BI249">
        <f t="shared" si="217"/>
        <v>1.3409098107391113</v>
      </c>
      <c r="BJ249">
        <f t="shared" si="218"/>
        <v>-1.5760595130700119E-3</v>
      </c>
      <c r="BK249">
        <f t="shared" si="219"/>
        <v>-16.347517734845319</v>
      </c>
      <c r="BL249">
        <f t="shared" si="220"/>
        <v>-0.39063885287304312</v>
      </c>
      <c r="BM249">
        <f t="shared" si="221"/>
        <v>67.337316405521605</v>
      </c>
      <c r="BN249">
        <f t="shared" si="222"/>
        <v>420.55648585684122</v>
      </c>
      <c r="BO249">
        <f t="shared" si="223"/>
        <v>-1.467474208098535E-3</v>
      </c>
    </row>
    <row r="250" spans="1:67" x14ac:dyDescent="0.25">
      <c r="A250" s="1">
        <v>232</v>
      </c>
      <c r="B250" s="1" t="s">
        <v>326</v>
      </c>
      <c r="C250" s="1" t="s">
        <v>83</v>
      </c>
      <c r="D250" s="1" t="s">
        <v>84</v>
      </c>
      <c r="E250" s="1" t="s">
        <v>85</v>
      </c>
      <c r="F250" s="1" t="s">
        <v>86</v>
      </c>
      <c r="G250" s="1" t="s">
        <v>87</v>
      </c>
      <c r="H250" s="1" t="s">
        <v>88</v>
      </c>
      <c r="I250" s="1">
        <v>1308.0000210553408</v>
      </c>
      <c r="J250" s="1">
        <v>0</v>
      </c>
      <c r="K250">
        <f t="shared" si="196"/>
        <v>-0.90849315168634004</v>
      </c>
      <c r="L250">
        <f t="shared" si="197"/>
        <v>-2.4996510731709275E-3</v>
      </c>
      <c r="M250">
        <f t="shared" si="198"/>
        <v>-163.69330907410688</v>
      </c>
      <c r="N250">
        <f t="shared" si="199"/>
        <v>-3.3164705204722741E-2</v>
      </c>
      <c r="O250">
        <f t="shared" si="200"/>
        <v>1.2752749297303012</v>
      </c>
      <c r="P250">
        <f t="shared" si="201"/>
        <v>29.09809684753418</v>
      </c>
      <c r="Q250" s="1">
        <v>6</v>
      </c>
      <c r="R250">
        <f t="shared" si="202"/>
        <v>1.4200000166893005</v>
      </c>
      <c r="S250" s="1">
        <v>1</v>
      </c>
      <c r="T250">
        <f t="shared" si="203"/>
        <v>2.8400000333786011</v>
      </c>
      <c r="U250" s="1">
        <v>29.660003662109375</v>
      </c>
      <c r="V250" s="1">
        <v>29.09809684753418</v>
      </c>
      <c r="W250" s="1">
        <v>30.117151260375977</v>
      </c>
      <c r="X250" s="1">
        <v>418.25750732421875</v>
      </c>
      <c r="Y250" s="1">
        <v>420.10476684570313</v>
      </c>
      <c r="Z250" s="1">
        <v>27.866775512695313</v>
      </c>
      <c r="AA250" s="1">
        <v>27.802206039428711</v>
      </c>
      <c r="AB250" s="1">
        <v>66.441375732421875</v>
      </c>
      <c r="AC250" s="1">
        <v>66.287353515625</v>
      </c>
      <c r="AD250" s="1">
        <v>299.60894775390625</v>
      </c>
      <c r="AE250" s="1">
        <v>0.15354520082473755</v>
      </c>
      <c r="AF250" s="1">
        <v>5.8511491864919662E-2</v>
      </c>
      <c r="AG250" s="1">
        <v>99.610214233398438</v>
      </c>
      <c r="AH250" s="1">
        <v>9.3456611633300781</v>
      </c>
      <c r="AI250" s="1">
        <v>-1.2207958698272705</v>
      </c>
      <c r="AJ250" s="1">
        <v>3.6394983530044556E-2</v>
      </c>
      <c r="AK250" s="1">
        <v>5.0137229263782501E-3</v>
      </c>
      <c r="AL250" s="1">
        <v>1.4744448475539684E-2</v>
      </c>
      <c r="AM250" s="1">
        <v>5.9036579914391041E-3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89</v>
      </c>
      <c r="AV250">
        <f t="shared" si="204"/>
        <v>0.49934824625651036</v>
      </c>
      <c r="AW250">
        <f t="shared" si="205"/>
        <v>-3.3164705204722739E-5</v>
      </c>
      <c r="AX250">
        <f t="shared" si="206"/>
        <v>302.24809684753416</v>
      </c>
      <c r="AY250">
        <f t="shared" si="207"/>
        <v>302.81000366210935</v>
      </c>
      <c r="AZ250">
        <f t="shared" si="208"/>
        <v>2.4567231582837579E-2</v>
      </c>
      <c r="BA250">
        <f t="shared" si="209"/>
        <v>9.2608887996010414E-2</v>
      </c>
      <c r="BB250">
        <f t="shared" si="210"/>
        <v>4.0446586294788789</v>
      </c>
      <c r="BC250">
        <f t="shared" si="211"/>
        <v>40.60485825280697</v>
      </c>
      <c r="BD250">
        <f t="shared" si="212"/>
        <v>12.802652213378259</v>
      </c>
      <c r="BE250">
        <f t="shared" si="213"/>
        <v>29.379050254821777</v>
      </c>
      <c r="BF250">
        <f t="shared" si="214"/>
        <v>4.1108341718908035</v>
      </c>
      <c r="BG250">
        <f t="shared" si="215"/>
        <v>-2.5018531012399167E-3</v>
      </c>
      <c r="BH250">
        <f t="shared" si="216"/>
        <v>2.7693836997485777</v>
      </c>
      <c r="BI250">
        <f t="shared" si="217"/>
        <v>1.3414504721422258</v>
      </c>
      <c r="BJ250">
        <f t="shared" si="218"/>
        <v>-1.5634602006049914E-3</v>
      </c>
      <c r="BK250">
        <f t="shared" si="219"/>
        <v>-16.30552558544569</v>
      </c>
      <c r="BL250">
        <f t="shared" si="220"/>
        <v>-0.38964877809688953</v>
      </c>
      <c r="BM250">
        <f t="shared" si="221"/>
        <v>67.324762503523601</v>
      </c>
      <c r="BN250">
        <f t="shared" si="222"/>
        <v>420.53662097963337</v>
      </c>
      <c r="BO250">
        <f t="shared" si="223"/>
        <v>-1.4544294746764198E-3</v>
      </c>
    </row>
    <row r="251" spans="1:67" x14ac:dyDescent="0.25">
      <c r="A251" s="1" t="s">
        <v>10</v>
      </c>
      <c r="B251" s="1" t="s">
        <v>327</v>
      </c>
    </row>
    <row r="252" spans="1:67" x14ac:dyDescent="0.25">
      <c r="A252" s="1">
        <v>233</v>
      </c>
      <c r="B252" s="1" t="s">
        <v>328</v>
      </c>
      <c r="C252" s="1" t="s">
        <v>83</v>
      </c>
      <c r="D252" s="1" t="s">
        <v>84</v>
      </c>
      <c r="E252" s="1" t="s">
        <v>85</v>
      </c>
      <c r="F252" s="1" t="s">
        <v>86</v>
      </c>
      <c r="G252" s="1" t="s">
        <v>87</v>
      </c>
      <c r="H252" s="1" t="s">
        <v>88</v>
      </c>
      <c r="I252" s="1">
        <v>1331.5000339634717</v>
      </c>
      <c r="J252" s="1">
        <v>0</v>
      </c>
      <c r="K252">
        <f t="shared" ref="K252:K279" si="224">(X252-Y252*(1000-Z252)/(1000-AA252))*AV252</f>
        <v>-0.88131599246848835</v>
      </c>
      <c r="L252">
        <f t="shared" ref="L252:L279" si="225">IF(BG252&lt;&gt;0,1/(1/BG252-1/T252),0)</f>
        <v>-1.9729478431910539E-4</v>
      </c>
      <c r="M252">
        <f t="shared" ref="M252:M279" si="226">((BJ252-AW252/2)*Y252-K252)/(BJ252+AW252/2)</f>
        <v>-6660.8172724381857</v>
      </c>
      <c r="N252">
        <f t="shared" ref="N252:N279" si="227">AW252*1000</f>
        <v>-2.6049162650360852E-3</v>
      </c>
      <c r="O252">
        <f t="shared" ref="O252:O279" si="228">(BB252-BH252)</f>
        <v>1.2700569140778031</v>
      </c>
      <c r="P252">
        <f t="shared" ref="P252:P279" si="229">(V252+BA252*J252)</f>
        <v>29.100187301635742</v>
      </c>
      <c r="Q252" s="1">
        <v>6</v>
      </c>
      <c r="R252">
        <f t="shared" ref="R252:R279" si="230">(Q252*AO252+AP252)</f>
        <v>1.4200000166893005</v>
      </c>
      <c r="S252" s="1">
        <v>1</v>
      </c>
      <c r="T252">
        <f t="shared" ref="T252:T279" si="231">R252*(S252+1)*(S252+1)/(S252*S252+1)</f>
        <v>2.8400000333786011</v>
      </c>
      <c r="U252" s="1">
        <v>29.660192489624023</v>
      </c>
      <c r="V252" s="1">
        <v>29.100187301635742</v>
      </c>
      <c r="W252" s="1">
        <v>30.116941452026367</v>
      </c>
      <c r="X252" s="1">
        <v>418.27743530273438</v>
      </c>
      <c r="Y252" s="1">
        <v>420.044677734375</v>
      </c>
      <c r="Z252" s="1">
        <v>27.864589691162109</v>
      </c>
      <c r="AA252" s="1">
        <v>27.859518051147461</v>
      </c>
      <c r="AB252" s="1">
        <v>66.433639526367188</v>
      </c>
      <c r="AC252" s="1">
        <v>66.421546936035156</v>
      </c>
      <c r="AD252" s="1">
        <v>299.58883666992188</v>
      </c>
      <c r="AE252" s="1">
        <v>0.173007532954216</v>
      </c>
      <c r="AF252" s="1">
        <v>8.1390291452407837E-2</v>
      </c>
      <c r="AG252" s="1">
        <v>99.610145568847656</v>
      </c>
      <c r="AH252" s="1">
        <v>9.2902994155883789</v>
      </c>
      <c r="AI252" s="1">
        <v>-1.1602740287780762</v>
      </c>
      <c r="AJ252" s="1">
        <v>2.8232702985405922E-2</v>
      </c>
      <c r="AK252" s="1">
        <v>4.0861568413674831E-3</v>
      </c>
      <c r="AL252" s="1">
        <v>1.6978872939944267E-2</v>
      </c>
      <c r="AM252" s="1">
        <v>4.0367911569774151E-3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89</v>
      </c>
      <c r="AV252">
        <f t="shared" ref="AV252:AV279" si="232">AD252*0.000001/(Q252*0.0001)</f>
        <v>0.49931472778320307</v>
      </c>
      <c r="AW252">
        <f t="shared" ref="AW252:AW279" si="233">(AA252-Z252)/(1000-AA252)*AV252</f>
        <v>-2.6049162650360852E-6</v>
      </c>
      <c r="AX252">
        <f t="shared" ref="AX252:AX279" si="234">(V252+273.15)</f>
        <v>302.25018730163572</v>
      </c>
      <c r="AY252">
        <f t="shared" ref="AY252:AY279" si="235">(U252+273.15)</f>
        <v>302.810192489624</v>
      </c>
      <c r="AZ252">
        <f t="shared" ref="AZ252:AZ279" si="236">(AE252*AQ252+AF252*AR252)*AS252</f>
        <v>2.7681204653951408E-2</v>
      </c>
      <c r="BA252">
        <f t="shared" ref="BA252:BA279" si="237">((AZ252+0.00000010773*(AY252^4-AX252^4))-AW252*44100)/(R252*0.92*2*29.3+0.00000043092*AX252^3)</f>
        <v>7.7152098413166448E-2</v>
      </c>
      <c r="BB252">
        <f t="shared" ref="BB252:BB279" si="238">0.61365*EXP(17.502*P252/(240.97+P252))</f>
        <v>4.0451475626305404</v>
      </c>
      <c r="BC252">
        <f t="shared" ref="BC252:BC279" si="239">BB252*1000/AG252</f>
        <v>40.609794710466026</v>
      </c>
      <c r="BD252">
        <f t="shared" ref="BD252:BD279" si="240">(BC252-AA252)</f>
        <v>12.750276659318565</v>
      </c>
      <c r="BE252">
        <f t="shared" ref="BE252:BE279" si="241">IF(J252,V252,(U252+V252)/2)</f>
        <v>29.380189895629883</v>
      </c>
      <c r="BF252">
        <f t="shared" ref="BF252:BF279" si="242">0.61365*EXP(17.502*BE252/(240.97+BE252))</f>
        <v>4.1111045125446477</v>
      </c>
      <c r="BG252">
        <f t="shared" ref="BG252:BG279" si="243">IF(BD252&lt;&gt;0,(1000-(BC252+AA252)/2)/BD252*AW252,0)</f>
        <v>-1.9730849133874819E-4</v>
      </c>
      <c r="BH252">
        <f t="shared" ref="BH252:BH279" si="244">AA252*AG252/1000</f>
        <v>2.7750906485527373</v>
      </c>
      <c r="BI252">
        <f t="shared" ref="BI252:BI279" si="245">(BF252-BH252)</f>
        <v>1.3360138639919104</v>
      </c>
      <c r="BJ252">
        <f t="shared" ref="BJ252:BJ279" si="246">1/(1.6/L252+1.37/T252)</f>
        <v>-1.2331657552341364E-4</v>
      </c>
      <c r="BK252">
        <f t="shared" ref="BK252:BK279" si="247">M252*AG252*0.001</f>
        <v>-663.48497811506252</v>
      </c>
      <c r="BL252">
        <f t="shared" ref="BL252:BL279" si="248">M252/Y252</f>
        <v>-15.857401903923916</v>
      </c>
      <c r="BM252">
        <f t="shared" ref="BM252:BM279" si="249">(1-AW252*AG252/BB252/L252)*100</f>
        <v>67.487724302716231</v>
      </c>
      <c r="BN252">
        <f t="shared" ref="BN252:BN279" si="250">(Y252-K252/(T252/1.35))</f>
        <v>420.46361314840635</v>
      </c>
      <c r="BO252">
        <f t="shared" ref="BO252:BO279" si="251">K252*BM252/100/BN252</f>
        <v>-1.414581639488856E-3</v>
      </c>
    </row>
    <row r="253" spans="1:67" x14ac:dyDescent="0.25">
      <c r="A253" s="1">
        <v>234</v>
      </c>
      <c r="B253" s="1" t="s">
        <v>329</v>
      </c>
      <c r="C253" s="1" t="s">
        <v>83</v>
      </c>
      <c r="D253" s="1" t="s">
        <v>84</v>
      </c>
      <c r="E253" s="1" t="s">
        <v>85</v>
      </c>
      <c r="F253" s="1" t="s">
        <v>86</v>
      </c>
      <c r="G253" s="1" t="s">
        <v>87</v>
      </c>
      <c r="H253" s="1" t="s">
        <v>88</v>
      </c>
      <c r="I253" s="1">
        <v>1332.0000343546271</v>
      </c>
      <c r="J253" s="1">
        <v>0</v>
      </c>
      <c r="K253">
        <f t="shared" si="224"/>
        <v>-0.89166920810602956</v>
      </c>
      <c r="L253">
        <f t="shared" si="225"/>
        <v>-2.4579636032857478E-3</v>
      </c>
      <c r="M253">
        <f t="shared" si="226"/>
        <v>-162.62825487205868</v>
      </c>
      <c r="N253">
        <f t="shared" si="227"/>
        <v>-3.2629619663301808E-2</v>
      </c>
      <c r="O253">
        <f t="shared" si="228"/>
        <v>1.2759951694002076</v>
      </c>
      <c r="P253">
        <f t="shared" si="229"/>
        <v>29.100210189819336</v>
      </c>
      <c r="Q253" s="1">
        <v>6</v>
      </c>
      <c r="R253">
        <f t="shared" si="230"/>
        <v>1.4200000166893005</v>
      </c>
      <c r="S253" s="1">
        <v>1</v>
      </c>
      <c r="T253">
        <f t="shared" si="231"/>
        <v>2.8400000333786011</v>
      </c>
      <c r="U253" s="1">
        <v>29.660341262817383</v>
      </c>
      <c r="V253" s="1">
        <v>29.100210189819336</v>
      </c>
      <c r="W253" s="1">
        <v>30.117086410522461</v>
      </c>
      <c r="X253" s="1">
        <v>418.28866577148438</v>
      </c>
      <c r="Y253" s="1">
        <v>420.10189819335938</v>
      </c>
      <c r="Z253" s="1">
        <v>27.863492965698242</v>
      </c>
      <c r="AA253" s="1">
        <v>27.799961090087891</v>
      </c>
      <c r="AB253" s="1">
        <v>66.43487548828125</v>
      </c>
      <c r="AC253" s="1">
        <v>66.283592224121094</v>
      </c>
      <c r="AD253" s="1">
        <v>299.58993530273438</v>
      </c>
      <c r="AE253" s="1">
        <v>0.16802504658699036</v>
      </c>
      <c r="AF253" s="1">
        <v>8.1489004194736481E-2</v>
      </c>
      <c r="AG253" s="1">
        <v>99.610130310058594</v>
      </c>
      <c r="AH253" s="1">
        <v>9.2902994155883789</v>
      </c>
      <c r="AI253" s="1">
        <v>-1.1602740287780762</v>
      </c>
      <c r="AJ253" s="1">
        <v>2.8232702985405922E-2</v>
      </c>
      <c r="AK253" s="1">
        <v>4.0861568413674831E-3</v>
      </c>
      <c r="AL253" s="1">
        <v>1.6978872939944267E-2</v>
      </c>
      <c r="AM253" s="1">
        <v>4.0367911569774151E-3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89</v>
      </c>
      <c r="AV253">
        <f t="shared" si="232"/>
        <v>0.49931655883789056</v>
      </c>
      <c r="AW253">
        <f t="shared" si="233"/>
        <v>-3.2629619663301806E-5</v>
      </c>
      <c r="AX253">
        <f t="shared" si="234"/>
        <v>302.25021018981931</v>
      </c>
      <c r="AY253">
        <f t="shared" si="235"/>
        <v>302.81034126281736</v>
      </c>
      <c r="AZ253">
        <f t="shared" si="236"/>
        <v>2.6884006853014064E-2</v>
      </c>
      <c r="BA253">
        <f t="shared" si="237"/>
        <v>9.2129429604253035E-2</v>
      </c>
      <c r="BB253">
        <f t="shared" si="238"/>
        <v>4.045152916198421</v>
      </c>
      <c r="BC253">
        <f t="shared" si="239"/>
        <v>40.609854676497122</v>
      </c>
      <c r="BD253">
        <f t="shared" si="240"/>
        <v>12.809893586409231</v>
      </c>
      <c r="BE253">
        <f t="shared" si="241"/>
        <v>29.380275726318359</v>
      </c>
      <c r="BF253">
        <f t="shared" si="242"/>
        <v>4.1111248735562098</v>
      </c>
      <c r="BG253">
        <f t="shared" si="243"/>
        <v>-2.4600927646960509E-3</v>
      </c>
      <c r="BH253">
        <f t="shared" si="244"/>
        <v>2.7691577467982134</v>
      </c>
      <c r="BI253">
        <f t="shared" si="245"/>
        <v>1.3419671267579965</v>
      </c>
      <c r="BJ253">
        <f t="shared" si="246"/>
        <v>-1.5373665442242996E-3</v>
      </c>
      <c r="BK253">
        <f t="shared" si="247"/>
        <v>-16.199421659903187</v>
      </c>
      <c r="BL253">
        <f t="shared" si="248"/>
        <v>-0.3871162105466282</v>
      </c>
      <c r="BM253">
        <f t="shared" si="249"/>
        <v>67.310737053582329</v>
      </c>
      <c r="BN253">
        <f t="shared" si="250"/>
        <v>420.52575503025918</v>
      </c>
      <c r="BO253">
        <f t="shared" si="251"/>
        <v>-1.4272350952983185E-3</v>
      </c>
    </row>
    <row r="254" spans="1:67" x14ac:dyDescent="0.25">
      <c r="A254" s="1">
        <v>235</v>
      </c>
      <c r="B254" s="1" t="s">
        <v>330</v>
      </c>
      <c r="C254" s="1" t="s">
        <v>83</v>
      </c>
      <c r="D254" s="1" t="s">
        <v>84</v>
      </c>
      <c r="E254" s="1" t="s">
        <v>85</v>
      </c>
      <c r="F254" s="1" t="s">
        <v>86</v>
      </c>
      <c r="G254" s="1" t="s">
        <v>87</v>
      </c>
      <c r="H254" s="1" t="s">
        <v>88</v>
      </c>
      <c r="I254" s="1">
        <v>1337.5000342316926</v>
      </c>
      <c r="J254" s="1">
        <v>0</v>
      </c>
      <c r="K254">
        <f t="shared" si="224"/>
        <v>-0.88088865849435571</v>
      </c>
      <c r="L254">
        <f t="shared" si="225"/>
        <v>-1.6372713341742877E-3</v>
      </c>
      <c r="M254">
        <f t="shared" si="226"/>
        <v>-440.10679304418989</v>
      </c>
      <c r="N254">
        <f t="shared" si="227"/>
        <v>-2.1711773284680203E-2</v>
      </c>
      <c r="O254">
        <f t="shared" si="228"/>
        <v>1.275004349789568</v>
      </c>
      <c r="P254">
        <f t="shared" si="229"/>
        <v>29.100925445556641</v>
      </c>
      <c r="Q254" s="1">
        <v>6</v>
      </c>
      <c r="R254">
        <f t="shared" si="230"/>
        <v>1.4200000166893005</v>
      </c>
      <c r="S254" s="1">
        <v>1</v>
      </c>
      <c r="T254">
        <f t="shared" si="231"/>
        <v>2.8400000333786011</v>
      </c>
      <c r="U254" s="1">
        <v>29.660327911376953</v>
      </c>
      <c r="V254" s="1">
        <v>29.100925445556641</v>
      </c>
      <c r="W254" s="1">
        <v>30.116758346557617</v>
      </c>
      <c r="X254" s="1">
        <v>418.30947875976563</v>
      </c>
      <c r="Y254" s="1">
        <v>420.09188842773438</v>
      </c>
      <c r="Z254" s="1">
        <v>27.853738784790039</v>
      </c>
      <c r="AA254" s="1">
        <v>27.811466217041016</v>
      </c>
      <c r="AB254" s="1">
        <v>66.412956237792969</v>
      </c>
      <c r="AC254" s="1">
        <v>66.307960510253906</v>
      </c>
      <c r="AD254" s="1">
        <v>299.59765625</v>
      </c>
      <c r="AE254" s="1">
        <v>0.1554204523563385</v>
      </c>
      <c r="AF254" s="1">
        <v>9.1686829924583435E-2</v>
      </c>
      <c r="AG254" s="1">
        <v>99.610565185546875</v>
      </c>
      <c r="AH254" s="1">
        <v>9.2902994155883789</v>
      </c>
      <c r="AI254" s="1">
        <v>-1.1602740287780762</v>
      </c>
      <c r="AJ254" s="1">
        <v>2.8232702985405922E-2</v>
      </c>
      <c r="AK254" s="1">
        <v>4.0861568413674831E-3</v>
      </c>
      <c r="AL254" s="1">
        <v>1.6978872939944267E-2</v>
      </c>
      <c r="AM254" s="1">
        <v>4.0367911569774151E-3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89</v>
      </c>
      <c r="AV254">
        <f t="shared" si="232"/>
        <v>0.49932942708333328</v>
      </c>
      <c r="AW254">
        <f t="shared" si="233"/>
        <v>-2.1711773284680202E-5</v>
      </c>
      <c r="AX254">
        <f t="shared" si="234"/>
        <v>302.25092544555662</v>
      </c>
      <c r="AY254">
        <f t="shared" si="235"/>
        <v>302.81032791137693</v>
      </c>
      <c r="AZ254">
        <f t="shared" si="236"/>
        <v>2.4867271821187309E-2</v>
      </c>
      <c r="BA254">
        <f t="shared" si="237"/>
        <v>8.6565257165009693E-2</v>
      </c>
      <c r="BB254">
        <f t="shared" si="238"/>
        <v>4.0453202183077668</v>
      </c>
      <c r="BC254">
        <f t="shared" si="239"/>
        <v>40.611356945645845</v>
      </c>
      <c r="BD254">
        <f t="shared" si="240"/>
        <v>12.799890728604829</v>
      </c>
      <c r="BE254">
        <f t="shared" si="241"/>
        <v>29.380626678466797</v>
      </c>
      <c r="BF254">
        <f t="shared" si="242"/>
        <v>4.1112081283848028</v>
      </c>
      <c r="BG254">
        <f t="shared" si="243"/>
        <v>-1.6382157720937654E-3</v>
      </c>
      <c r="BH254">
        <f t="shared" si="244"/>
        <v>2.7703158685181988</v>
      </c>
      <c r="BI254">
        <f t="shared" si="245"/>
        <v>1.340892259866604</v>
      </c>
      <c r="BJ254">
        <f t="shared" si="246"/>
        <v>-1.0237999638080429E-3</v>
      </c>
      <c r="BK254">
        <f t="shared" si="247"/>
        <v>-43.839286397130266</v>
      </c>
      <c r="BL254">
        <f t="shared" si="248"/>
        <v>-1.047644111128555</v>
      </c>
      <c r="BM254">
        <f t="shared" si="249"/>
        <v>67.346695632327538</v>
      </c>
      <c r="BN254">
        <f t="shared" si="250"/>
        <v>420.51062070766068</v>
      </c>
      <c r="BO254">
        <f t="shared" si="251"/>
        <v>-1.4107834011362922E-3</v>
      </c>
    </row>
    <row r="255" spans="1:67" x14ac:dyDescent="0.25">
      <c r="A255" s="1">
        <v>236</v>
      </c>
      <c r="B255" s="1" t="s">
        <v>331</v>
      </c>
      <c r="C255" s="1" t="s">
        <v>83</v>
      </c>
      <c r="D255" s="1" t="s">
        <v>84</v>
      </c>
      <c r="E255" s="1" t="s">
        <v>85</v>
      </c>
      <c r="F255" s="1" t="s">
        <v>86</v>
      </c>
      <c r="G255" s="1" t="s">
        <v>87</v>
      </c>
      <c r="H255" s="1" t="s">
        <v>88</v>
      </c>
      <c r="I255" s="1">
        <v>1342.5000341199338</v>
      </c>
      <c r="J255" s="1">
        <v>0</v>
      </c>
      <c r="K255">
        <f t="shared" si="224"/>
        <v>-0.88553484556337225</v>
      </c>
      <c r="L255">
        <f t="shared" si="225"/>
        <v>-8.8723563997929384E-4</v>
      </c>
      <c r="M255">
        <f t="shared" si="226"/>
        <v>-1168.4981253088351</v>
      </c>
      <c r="N255">
        <f t="shared" si="227"/>
        <v>-1.174723317937165E-2</v>
      </c>
      <c r="O255">
        <f t="shared" si="228"/>
        <v>1.2733539274023502</v>
      </c>
      <c r="P255">
        <f t="shared" si="229"/>
        <v>29.098289489746094</v>
      </c>
      <c r="Q255" s="1">
        <v>6</v>
      </c>
      <c r="R255">
        <f t="shared" si="230"/>
        <v>1.4200000166893005</v>
      </c>
      <c r="S255" s="1">
        <v>1</v>
      </c>
      <c r="T255">
        <f t="shared" si="231"/>
        <v>2.8400000333786011</v>
      </c>
      <c r="U255" s="1">
        <v>29.659782409667969</v>
      </c>
      <c r="V255" s="1">
        <v>29.098289489746094</v>
      </c>
      <c r="W255" s="1">
        <v>30.115505218505859</v>
      </c>
      <c r="X255" s="1">
        <v>418.29901123046875</v>
      </c>
      <c r="Y255" s="1">
        <v>420.08230590820313</v>
      </c>
      <c r="Z255" s="1">
        <v>27.844612121582031</v>
      </c>
      <c r="AA255" s="1">
        <v>27.821741104125977</v>
      </c>
      <c r="AB255" s="1">
        <v>66.394477844238281</v>
      </c>
      <c r="AC255" s="1">
        <v>66.332550048828125</v>
      </c>
      <c r="AD255" s="1">
        <v>299.603759765625</v>
      </c>
      <c r="AE255" s="1">
        <v>0.11834489554166794</v>
      </c>
      <c r="AF255" s="1">
        <v>0.13478183746337891</v>
      </c>
      <c r="AG255" s="1">
        <v>99.610939025878906</v>
      </c>
      <c r="AH255" s="1">
        <v>9.2902994155883789</v>
      </c>
      <c r="AI255" s="1">
        <v>-1.1602740287780762</v>
      </c>
      <c r="AJ255" s="1">
        <v>2.8232702985405922E-2</v>
      </c>
      <c r="AK255" s="1">
        <v>4.0861568413674831E-3</v>
      </c>
      <c r="AL255" s="1">
        <v>1.6978872939944267E-2</v>
      </c>
      <c r="AM255" s="1">
        <v>4.0367911569774151E-3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89</v>
      </c>
      <c r="AV255">
        <f t="shared" si="232"/>
        <v>0.49933959960937496</v>
      </c>
      <c r="AW255">
        <f t="shared" si="233"/>
        <v>-1.1747233179371651E-5</v>
      </c>
      <c r="AX255">
        <f t="shared" si="234"/>
        <v>302.24828948974607</v>
      </c>
      <c r="AY255">
        <f t="shared" si="235"/>
        <v>302.80978240966795</v>
      </c>
      <c r="AZ255">
        <f t="shared" si="236"/>
        <v>1.8935182863432543E-2</v>
      </c>
      <c r="BA255">
        <f t="shared" si="237"/>
        <v>8.181129608791711E-2</v>
      </c>
      <c r="BB255">
        <f t="shared" si="238"/>
        <v>4.0447036841192316</v>
      </c>
      <c r="BC255">
        <f t="shared" si="239"/>
        <v>40.605015108515524</v>
      </c>
      <c r="BD255">
        <f t="shared" si="240"/>
        <v>12.783274004389547</v>
      </c>
      <c r="BE255">
        <f t="shared" si="241"/>
        <v>29.379035949707031</v>
      </c>
      <c r="BF255">
        <f t="shared" si="242"/>
        <v>4.1108307785919669</v>
      </c>
      <c r="BG255">
        <f t="shared" si="243"/>
        <v>-8.8751290514518517E-4</v>
      </c>
      <c r="BH255">
        <f t="shared" si="244"/>
        <v>2.7713497567168814</v>
      </c>
      <c r="BI255">
        <f t="shared" si="245"/>
        <v>1.3394810218750854</v>
      </c>
      <c r="BJ255">
        <f t="shared" si="246"/>
        <v>-5.5467064850817907E-4</v>
      </c>
      <c r="BK255">
        <f t="shared" si="247"/>
        <v>-116.3951955119922</v>
      </c>
      <c r="BL255">
        <f t="shared" si="248"/>
        <v>-2.7815932946344488</v>
      </c>
      <c r="BM255">
        <f t="shared" si="249"/>
        <v>67.392542711793155</v>
      </c>
      <c r="BN255">
        <f t="shared" si="250"/>
        <v>420.50324676294258</v>
      </c>
      <c r="BO255">
        <f t="shared" si="251"/>
        <v>-1.4192148422590958E-3</v>
      </c>
    </row>
    <row r="256" spans="1:67" x14ac:dyDescent="0.25">
      <c r="A256" s="1">
        <v>237</v>
      </c>
      <c r="B256" s="1" t="s">
        <v>332</v>
      </c>
      <c r="C256" s="1" t="s">
        <v>83</v>
      </c>
      <c r="D256" s="1" t="s">
        <v>84</v>
      </c>
      <c r="E256" s="1" t="s">
        <v>85</v>
      </c>
      <c r="F256" s="1" t="s">
        <v>86</v>
      </c>
      <c r="G256" s="1" t="s">
        <v>87</v>
      </c>
      <c r="H256" s="1" t="s">
        <v>88</v>
      </c>
      <c r="I256" s="1">
        <v>1347.5000340081751</v>
      </c>
      <c r="J256" s="1">
        <v>0</v>
      </c>
      <c r="K256">
        <f t="shared" si="224"/>
        <v>-0.89386549371602364</v>
      </c>
      <c r="L256">
        <f t="shared" si="225"/>
        <v>-2.9146507889863966E-4</v>
      </c>
      <c r="M256">
        <f t="shared" si="226"/>
        <v>-4443.8349533255068</v>
      </c>
      <c r="N256">
        <f t="shared" si="227"/>
        <v>-3.8541226727352661E-3</v>
      </c>
      <c r="O256">
        <f t="shared" si="228"/>
        <v>1.2719954543597005</v>
      </c>
      <c r="P256">
        <f t="shared" si="229"/>
        <v>29.095403671264648</v>
      </c>
      <c r="Q256" s="1">
        <v>6</v>
      </c>
      <c r="R256">
        <f t="shared" si="230"/>
        <v>1.4200000166893005</v>
      </c>
      <c r="S256" s="1">
        <v>1</v>
      </c>
      <c r="T256">
        <f t="shared" si="231"/>
        <v>2.8400000333786011</v>
      </c>
      <c r="U256" s="1">
        <v>29.658668518066406</v>
      </c>
      <c r="V256" s="1">
        <v>29.095403671264648</v>
      </c>
      <c r="W256" s="1">
        <v>30.114450454711914</v>
      </c>
      <c r="X256" s="1">
        <v>418.2603759765625</v>
      </c>
      <c r="Y256" s="1">
        <v>420.05368041992188</v>
      </c>
      <c r="Z256" s="1">
        <v>27.835926055908203</v>
      </c>
      <c r="AA256" s="1">
        <v>27.828422546386719</v>
      </c>
      <c r="AB256" s="1">
        <v>66.374237060546875</v>
      </c>
      <c r="AC256" s="1">
        <v>66.352203369140625</v>
      </c>
      <c r="AD256" s="1">
        <v>299.60928344726563</v>
      </c>
      <c r="AE256" s="1">
        <v>9.918610006570816E-2</v>
      </c>
      <c r="AF256" s="1">
        <v>0.10332318395376205</v>
      </c>
      <c r="AG256" s="1">
        <v>99.611587524414063</v>
      </c>
      <c r="AH256" s="1">
        <v>9.2902994155883789</v>
      </c>
      <c r="AI256" s="1">
        <v>-1.1602740287780762</v>
      </c>
      <c r="AJ256" s="1">
        <v>2.8232702985405922E-2</v>
      </c>
      <c r="AK256" s="1">
        <v>4.0861568413674831E-3</v>
      </c>
      <c r="AL256" s="1">
        <v>1.6978872939944267E-2</v>
      </c>
      <c r="AM256" s="1">
        <v>4.0367911569774151E-3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89</v>
      </c>
      <c r="AV256">
        <f t="shared" si="232"/>
        <v>0.4993488057454426</v>
      </c>
      <c r="AW256">
        <f t="shared" si="233"/>
        <v>-3.8541226727352663E-6</v>
      </c>
      <c r="AX256">
        <f t="shared" si="234"/>
        <v>302.24540367126463</v>
      </c>
      <c r="AY256">
        <f t="shared" si="235"/>
        <v>302.80866851806638</v>
      </c>
      <c r="AZ256">
        <f t="shared" si="236"/>
        <v>1.586977565579617E-2</v>
      </c>
      <c r="BA256">
        <f t="shared" si="237"/>
        <v>7.8079204425539964E-2</v>
      </c>
      <c r="BB256">
        <f t="shared" si="238"/>
        <v>4.0440288025054789</v>
      </c>
      <c r="BC256">
        <f t="shared" si="239"/>
        <v>40.597975627226276</v>
      </c>
      <c r="BD256">
        <f t="shared" si="240"/>
        <v>12.769553080839557</v>
      </c>
      <c r="BE256">
        <f t="shared" si="241"/>
        <v>29.377036094665527</v>
      </c>
      <c r="BF256">
        <f t="shared" si="242"/>
        <v>4.1103564194469469</v>
      </c>
      <c r="BG256">
        <f t="shared" si="243"/>
        <v>-2.9149499460659847E-4</v>
      </c>
      <c r="BH256">
        <f t="shared" si="244"/>
        <v>2.7720333481457784</v>
      </c>
      <c r="BI256">
        <f t="shared" si="245"/>
        <v>1.3383230713011685</v>
      </c>
      <c r="BJ256">
        <f t="shared" si="246"/>
        <v>-1.8218168365352941E-4</v>
      </c>
      <c r="BK256">
        <f t="shared" si="247"/>
        <v>-442.65745439723418</v>
      </c>
      <c r="BL256">
        <f t="shared" si="248"/>
        <v>-10.579207278657972</v>
      </c>
      <c r="BM256">
        <f t="shared" si="249"/>
        <v>67.428734939967555</v>
      </c>
      <c r="BN256">
        <f t="shared" si="250"/>
        <v>420.47858126581411</v>
      </c>
      <c r="BO256">
        <f t="shared" si="251"/>
        <v>-1.4334194922917768E-3</v>
      </c>
    </row>
    <row r="257" spans="1:67" x14ac:dyDescent="0.25">
      <c r="A257" s="1">
        <v>238</v>
      </c>
      <c r="B257" s="1" t="s">
        <v>333</v>
      </c>
      <c r="C257" s="1" t="s">
        <v>83</v>
      </c>
      <c r="D257" s="1" t="s">
        <v>84</v>
      </c>
      <c r="E257" s="1" t="s">
        <v>85</v>
      </c>
      <c r="F257" s="1" t="s">
        <v>86</v>
      </c>
      <c r="G257" s="1" t="s">
        <v>87</v>
      </c>
      <c r="H257" s="1" t="s">
        <v>88</v>
      </c>
      <c r="I257" s="1">
        <v>1353.0000338852406</v>
      </c>
      <c r="J257" s="1">
        <v>0</v>
      </c>
      <c r="K257">
        <f t="shared" si="224"/>
        <v>-0.89127603625120655</v>
      </c>
      <c r="L257">
        <f t="shared" si="225"/>
        <v>-3.2152978006251586E-4</v>
      </c>
      <c r="M257">
        <f t="shared" si="226"/>
        <v>-3977.0587392555522</v>
      </c>
      <c r="N257">
        <f t="shared" si="227"/>
        <v>-4.2535311856037742E-3</v>
      </c>
      <c r="O257">
        <f t="shared" si="228"/>
        <v>1.2725429436961915</v>
      </c>
      <c r="P257">
        <f t="shared" si="229"/>
        <v>29.095523834228516</v>
      </c>
      <c r="Q257" s="1">
        <v>6</v>
      </c>
      <c r="R257">
        <f t="shared" si="230"/>
        <v>1.4200000166893005</v>
      </c>
      <c r="S257" s="1">
        <v>1</v>
      </c>
      <c r="T257">
        <f t="shared" si="231"/>
        <v>2.8400000333786011</v>
      </c>
      <c r="U257" s="1">
        <v>29.657985687255859</v>
      </c>
      <c r="V257" s="1">
        <v>29.095523834228516</v>
      </c>
      <c r="W257" s="1">
        <v>30.114320755004883</v>
      </c>
      <c r="X257" s="1">
        <v>418.25924682617188</v>
      </c>
      <c r="Y257" s="1">
        <v>420.04782104492188</v>
      </c>
      <c r="Z257" s="1">
        <v>27.831430435180664</v>
      </c>
      <c r="AA257" s="1">
        <v>27.823148727416992</v>
      </c>
      <c r="AB257" s="1">
        <v>66.366012573242188</v>
      </c>
      <c r="AC257" s="1">
        <v>66.345024108886719</v>
      </c>
      <c r="AD257" s="1">
        <v>299.58926391601563</v>
      </c>
      <c r="AE257" s="1">
        <v>0.10514672845602036</v>
      </c>
      <c r="AF257" s="1">
        <v>0.12967775762081146</v>
      </c>
      <c r="AG257" s="1">
        <v>99.611801147460938</v>
      </c>
      <c r="AH257" s="1">
        <v>9.2902994155883789</v>
      </c>
      <c r="AI257" s="1">
        <v>-1.1602740287780762</v>
      </c>
      <c r="AJ257" s="1">
        <v>2.8232702985405922E-2</v>
      </c>
      <c r="AK257" s="1">
        <v>4.0861568413674831E-3</v>
      </c>
      <c r="AL257" s="1">
        <v>1.6978872939944267E-2</v>
      </c>
      <c r="AM257" s="1">
        <v>4.0367911569774151E-3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89</v>
      </c>
      <c r="AV257">
        <f t="shared" si="232"/>
        <v>0.49931543986002597</v>
      </c>
      <c r="AW257">
        <f t="shared" si="233"/>
        <v>-4.2535311856037744E-6</v>
      </c>
      <c r="AX257">
        <f t="shared" si="234"/>
        <v>302.24552383422849</v>
      </c>
      <c r="AY257">
        <f t="shared" si="235"/>
        <v>302.80798568725584</v>
      </c>
      <c r="AZ257">
        <f t="shared" si="236"/>
        <v>1.6823476176929253E-2</v>
      </c>
      <c r="BA257">
        <f t="shared" si="237"/>
        <v>7.8180579824712437E-2</v>
      </c>
      <c r="BB257">
        <f t="shared" si="238"/>
        <v>4.0440569020278838</v>
      </c>
      <c r="BC257">
        <f t="shared" si="239"/>
        <v>40.598170652905267</v>
      </c>
      <c r="BD257">
        <f t="shared" si="240"/>
        <v>12.775021925488275</v>
      </c>
      <c r="BE257">
        <f t="shared" si="241"/>
        <v>29.376754760742188</v>
      </c>
      <c r="BF257">
        <f t="shared" si="242"/>
        <v>4.1102896917795206</v>
      </c>
      <c r="BG257">
        <f t="shared" si="243"/>
        <v>-3.2156618608500609E-4</v>
      </c>
      <c r="BH257">
        <f t="shared" si="244"/>
        <v>2.7715139583316923</v>
      </c>
      <c r="BI257">
        <f t="shared" si="245"/>
        <v>1.3387757334478283</v>
      </c>
      <c r="BJ257">
        <f t="shared" si="246"/>
        <v>-2.0097559513243809E-4</v>
      </c>
      <c r="BK257">
        <f t="shared" si="247"/>
        <v>-396.16198428649579</v>
      </c>
      <c r="BL257">
        <f t="shared" si="248"/>
        <v>-9.4681094389732046</v>
      </c>
      <c r="BM257">
        <f t="shared" si="249"/>
        <v>67.414682794087781</v>
      </c>
      <c r="BN257">
        <f t="shared" si="250"/>
        <v>420.47149098675203</v>
      </c>
      <c r="BO257">
        <f t="shared" si="251"/>
        <v>-1.4289932267426925E-3</v>
      </c>
    </row>
    <row r="258" spans="1:67" x14ac:dyDescent="0.25">
      <c r="A258" s="1">
        <v>239</v>
      </c>
      <c r="B258" s="1" t="s">
        <v>334</v>
      </c>
      <c r="C258" s="1" t="s">
        <v>83</v>
      </c>
      <c r="D258" s="1" t="s">
        <v>84</v>
      </c>
      <c r="E258" s="1" t="s">
        <v>85</v>
      </c>
      <c r="F258" s="1" t="s">
        <v>86</v>
      </c>
      <c r="G258" s="1" t="s">
        <v>87</v>
      </c>
      <c r="H258" s="1" t="s">
        <v>88</v>
      </c>
      <c r="I258" s="1">
        <v>1358.0000337734818</v>
      </c>
      <c r="J258" s="1">
        <v>0</v>
      </c>
      <c r="K258">
        <f t="shared" si="224"/>
        <v>-0.88414680980236504</v>
      </c>
      <c r="L258">
        <f t="shared" si="225"/>
        <v>-3.8270772541740142E-4</v>
      </c>
      <c r="M258">
        <f t="shared" si="226"/>
        <v>-3245.9913513862657</v>
      </c>
      <c r="N258">
        <f t="shared" si="227"/>
        <v>-5.0653126996649239E-3</v>
      </c>
      <c r="O258">
        <f t="shared" si="228"/>
        <v>1.2731380908127776</v>
      </c>
      <c r="P258">
        <f t="shared" si="229"/>
        <v>29.096128463745117</v>
      </c>
      <c r="Q258" s="1">
        <v>6</v>
      </c>
      <c r="R258">
        <f t="shared" si="230"/>
        <v>1.4200000166893005</v>
      </c>
      <c r="S258" s="1">
        <v>1</v>
      </c>
      <c r="T258">
        <f t="shared" si="231"/>
        <v>2.8400000333786011</v>
      </c>
      <c r="U258" s="1">
        <v>29.657218933105469</v>
      </c>
      <c r="V258" s="1">
        <v>29.096128463745117</v>
      </c>
      <c r="W258" s="1">
        <v>30.115242004394531</v>
      </c>
      <c r="X258" s="1">
        <v>418.27285766601563</v>
      </c>
      <c r="Y258" s="1">
        <v>420.04794311523438</v>
      </c>
      <c r="Z258" s="1">
        <v>27.828388214111328</v>
      </c>
      <c r="AA258" s="1">
        <v>27.818525314331055</v>
      </c>
      <c r="AB258" s="1">
        <v>66.361129760742188</v>
      </c>
      <c r="AC258" s="1">
        <v>66.338172912597656</v>
      </c>
      <c r="AD258" s="1">
        <v>299.57131958007813</v>
      </c>
      <c r="AE258" s="1">
        <v>9.8525620996952057E-2</v>
      </c>
      <c r="AF258" s="1">
        <v>0.11662592738866806</v>
      </c>
      <c r="AG258" s="1">
        <v>99.612045288085938</v>
      </c>
      <c r="AH258" s="1">
        <v>9.2902994155883789</v>
      </c>
      <c r="AI258" s="1">
        <v>-1.1602740287780762</v>
      </c>
      <c r="AJ258" s="1">
        <v>2.8232702985405922E-2</v>
      </c>
      <c r="AK258" s="1">
        <v>4.0861568413674831E-3</v>
      </c>
      <c r="AL258" s="1">
        <v>1.6978872939944267E-2</v>
      </c>
      <c r="AM258" s="1">
        <v>4.0367911569774151E-3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89</v>
      </c>
      <c r="AV258">
        <f t="shared" si="232"/>
        <v>0.49928553263346348</v>
      </c>
      <c r="AW258">
        <f t="shared" si="233"/>
        <v>-5.0653126996649243E-6</v>
      </c>
      <c r="AX258">
        <f t="shared" si="234"/>
        <v>302.24612846374509</v>
      </c>
      <c r="AY258">
        <f t="shared" si="235"/>
        <v>302.80721893310545</v>
      </c>
      <c r="AZ258">
        <f t="shared" si="236"/>
        <v>1.5764099007157251E-2</v>
      </c>
      <c r="BA258">
        <f t="shared" si="237"/>
        <v>7.8388223945821969E-2</v>
      </c>
      <c r="BB258">
        <f t="shared" si="238"/>
        <v>4.0441982942716876</v>
      </c>
      <c r="BC258">
        <f t="shared" si="239"/>
        <v>40.599490579432896</v>
      </c>
      <c r="BD258">
        <f t="shared" si="240"/>
        <v>12.780965265101841</v>
      </c>
      <c r="BE258">
        <f t="shared" si="241"/>
        <v>29.376673698425293</v>
      </c>
      <c r="BF258">
        <f t="shared" si="242"/>
        <v>4.1102704653387407</v>
      </c>
      <c r="BG258">
        <f t="shared" si="243"/>
        <v>-3.8275930462202561E-4</v>
      </c>
      <c r="BH258">
        <f t="shared" si="244"/>
        <v>2.77106020345891</v>
      </c>
      <c r="BI258">
        <f t="shared" si="245"/>
        <v>1.3392102618798307</v>
      </c>
      <c r="BJ258">
        <f t="shared" si="246"/>
        <v>-2.3921993078483664E-4</v>
      </c>
      <c r="BK258">
        <f t="shared" si="247"/>
        <v>-323.33983749902399</v>
      </c>
      <c r="BL258">
        <f t="shared" si="248"/>
        <v>-7.7276687211292279</v>
      </c>
      <c r="BM258">
        <f t="shared" si="249"/>
        <v>67.399936375393054</v>
      </c>
      <c r="BN258">
        <f t="shared" si="250"/>
        <v>420.46822416425016</v>
      </c>
      <c r="BO258">
        <f t="shared" si="251"/>
        <v>-1.4172637860003319E-3</v>
      </c>
    </row>
    <row r="259" spans="1:67" x14ac:dyDescent="0.25">
      <c r="A259" s="1">
        <v>240</v>
      </c>
      <c r="B259" s="1" t="s">
        <v>335</v>
      </c>
      <c r="C259" s="1" t="s">
        <v>83</v>
      </c>
      <c r="D259" s="1" t="s">
        <v>84</v>
      </c>
      <c r="E259" s="1" t="s">
        <v>85</v>
      </c>
      <c r="F259" s="1" t="s">
        <v>86</v>
      </c>
      <c r="G259" s="1" t="s">
        <v>87</v>
      </c>
      <c r="H259" s="1" t="s">
        <v>88</v>
      </c>
      <c r="I259" s="1">
        <v>1363.0000336617231</v>
      </c>
      <c r="J259" s="1">
        <v>0</v>
      </c>
      <c r="K259">
        <f t="shared" si="224"/>
        <v>-0.89407539033061467</v>
      </c>
      <c r="L259">
        <f t="shared" si="225"/>
        <v>-4.1126193643801654E-4</v>
      </c>
      <c r="M259">
        <f t="shared" si="226"/>
        <v>-3030.2179710194537</v>
      </c>
      <c r="N259">
        <f t="shared" si="227"/>
        <v>-5.4452767616459171E-3</v>
      </c>
      <c r="O259">
        <f t="shared" si="228"/>
        <v>1.2736043698844051</v>
      </c>
      <c r="P259">
        <f t="shared" si="229"/>
        <v>29.096452713012695</v>
      </c>
      <c r="Q259" s="1">
        <v>6</v>
      </c>
      <c r="R259">
        <f t="shared" si="230"/>
        <v>1.4200000166893005</v>
      </c>
      <c r="S259" s="1">
        <v>1</v>
      </c>
      <c r="T259">
        <f t="shared" si="231"/>
        <v>2.8400000333786011</v>
      </c>
      <c r="U259" s="1">
        <v>29.656900405883789</v>
      </c>
      <c r="V259" s="1">
        <v>29.096452713012695</v>
      </c>
      <c r="W259" s="1">
        <v>30.115995407104492</v>
      </c>
      <c r="X259" s="1">
        <v>418.27999877929688</v>
      </c>
      <c r="Y259" s="1">
        <v>420.0753173828125</v>
      </c>
      <c r="Z259" s="1">
        <v>27.825191497802734</v>
      </c>
      <c r="AA259" s="1">
        <v>27.81458854675293</v>
      </c>
      <c r="AB259" s="1">
        <v>66.354888916015625</v>
      </c>
      <c r="AC259" s="1">
        <v>66.329994201660156</v>
      </c>
      <c r="AD259" s="1">
        <v>299.56671142578125</v>
      </c>
      <c r="AE259" s="1">
        <v>0.11663012951612473</v>
      </c>
      <c r="AF259" s="1">
        <v>0.11162932217121124</v>
      </c>
      <c r="AG259" s="1">
        <v>99.612106323242188</v>
      </c>
      <c r="AH259" s="1">
        <v>9.2902994155883789</v>
      </c>
      <c r="AI259" s="1">
        <v>-1.1602740287780762</v>
      </c>
      <c r="AJ259" s="1">
        <v>2.8232702985405922E-2</v>
      </c>
      <c r="AK259" s="1">
        <v>4.0861568413674831E-3</v>
      </c>
      <c r="AL259" s="1">
        <v>1.6978872939944267E-2</v>
      </c>
      <c r="AM259" s="1">
        <v>4.0367911569774151E-3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89</v>
      </c>
      <c r="AV259">
        <f t="shared" si="232"/>
        <v>0.49927785237630196</v>
      </c>
      <c r="AW259">
        <f t="shared" si="233"/>
        <v>-5.4452767616459169E-6</v>
      </c>
      <c r="AX259">
        <f t="shared" si="234"/>
        <v>302.24645271301267</v>
      </c>
      <c r="AY259">
        <f t="shared" si="235"/>
        <v>302.80690040588377</v>
      </c>
      <c r="AZ259">
        <f t="shared" si="236"/>
        <v>1.866082030547811E-2</v>
      </c>
      <c r="BA259">
        <f t="shared" si="237"/>
        <v>7.8523675747986993E-2</v>
      </c>
      <c r="BB259">
        <f t="shared" si="238"/>
        <v>4.0442741215407922</v>
      </c>
      <c r="BC259">
        <f t="shared" si="239"/>
        <v>40.60022692841256</v>
      </c>
      <c r="BD259">
        <f t="shared" si="240"/>
        <v>12.785638381659631</v>
      </c>
      <c r="BE259">
        <f t="shared" si="241"/>
        <v>29.376676559448242</v>
      </c>
      <c r="BF259">
        <f t="shared" si="242"/>
        <v>4.110271143917668</v>
      </c>
      <c r="BG259">
        <f t="shared" si="243"/>
        <v>-4.1132150012627441E-4</v>
      </c>
      <c r="BH259">
        <f t="shared" si="244"/>
        <v>2.7706697516563872</v>
      </c>
      <c r="BI259">
        <f t="shared" si="245"/>
        <v>1.3396013922612808</v>
      </c>
      <c r="BJ259">
        <f t="shared" si="246"/>
        <v>-2.5707058549017753E-4</v>
      </c>
      <c r="BK259">
        <f t="shared" si="247"/>
        <v>-301.84639471178906</v>
      </c>
      <c r="BL259">
        <f t="shared" si="248"/>
        <v>-7.2135111148604611</v>
      </c>
      <c r="BM259">
        <f t="shared" si="249"/>
        <v>67.388334354304092</v>
      </c>
      <c r="BN259">
        <f t="shared" si="250"/>
        <v>420.5003180035028</v>
      </c>
      <c r="BO259">
        <f t="shared" si="251"/>
        <v>-1.4328229673551047E-3</v>
      </c>
    </row>
    <row r="260" spans="1:67" x14ac:dyDescent="0.25">
      <c r="A260" s="1">
        <v>241</v>
      </c>
      <c r="B260" s="1" t="s">
        <v>336</v>
      </c>
      <c r="C260" s="1" t="s">
        <v>83</v>
      </c>
      <c r="D260" s="1" t="s">
        <v>84</v>
      </c>
      <c r="E260" s="1" t="s">
        <v>85</v>
      </c>
      <c r="F260" s="1" t="s">
        <v>86</v>
      </c>
      <c r="G260" s="1" t="s">
        <v>87</v>
      </c>
      <c r="H260" s="1" t="s">
        <v>88</v>
      </c>
      <c r="I260" s="1">
        <v>1368.5000335387886</v>
      </c>
      <c r="J260" s="1">
        <v>0</v>
      </c>
      <c r="K260">
        <f t="shared" si="224"/>
        <v>-0.9094543407847846</v>
      </c>
      <c r="L260">
        <f t="shared" si="225"/>
        <v>-3.9904498534534935E-4</v>
      </c>
      <c r="M260">
        <f t="shared" si="226"/>
        <v>-3196.5718134978229</v>
      </c>
      <c r="N260">
        <f t="shared" si="227"/>
        <v>-5.2846961013619529E-3</v>
      </c>
      <c r="O260">
        <f t="shared" si="228"/>
        <v>1.2738956767819585</v>
      </c>
      <c r="P260">
        <f t="shared" si="229"/>
        <v>29.096410751342773</v>
      </c>
      <c r="Q260" s="1">
        <v>6</v>
      </c>
      <c r="R260">
        <f t="shared" si="230"/>
        <v>1.4200000166893005</v>
      </c>
      <c r="S260" s="1">
        <v>1</v>
      </c>
      <c r="T260">
        <f t="shared" si="231"/>
        <v>2.8400000333786011</v>
      </c>
      <c r="U260" s="1">
        <v>29.657203674316406</v>
      </c>
      <c r="V260" s="1">
        <v>29.096410751342773</v>
      </c>
      <c r="W260" s="1">
        <v>30.116519927978516</v>
      </c>
      <c r="X260" s="1">
        <v>418.2747802734375</v>
      </c>
      <c r="Y260" s="1">
        <v>420.10073852539063</v>
      </c>
      <c r="Z260" s="1">
        <v>27.821853637695313</v>
      </c>
      <c r="AA260" s="1">
        <v>27.811563491821289</v>
      </c>
      <c r="AB260" s="1">
        <v>66.346229553222656</v>
      </c>
      <c r="AC260" s="1">
        <v>66.32171630859375</v>
      </c>
      <c r="AD260" s="1">
        <v>299.5712890625</v>
      </c>
      <c r="AE260" s="1">
        <v>0.1006304919719696</v>
      </c>
      <c r="AF260" s="1">
        <v>5.6537419557571411E-2</v>
      </c>
      <c r="AG260" s="1">
        <v>99.612113952636719</v>
      </c>
      <c r="AH260" s="1">
        <v>9.2902994155883789</v>
      </c>
      <c r="AI260" s="1">
        <v>-1.1602740287780762</v>
      </c>
      <c r="AJ260" s="1">
        <v>2.8232702985405922E-2</v>
      </c>
      <c r="AK260" s="1">
        <v>4.0861568413674831E-3</v>
      </c>
      <c r="AL260" s="1">
        <v>1.6978872939944267E-2</v>
      </c>
      <c r="AM260" s="1">
        <v>4.0367911569774151E-3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89</v>
      </c>
      <c r="AV260">
        <f t="shared" si="232"/>
        <v>0.49928548177083332</v>
      </c>
      <c r="AW260">
        <f t="shared" si="233"/>
        <v>-5.284696101361953E-6</v>
      </c>
      <c r="AX260">
        <f t="shared" si="234"/>
        <v>302.24641075134275</v>
      </c>
      <c r="AY260">
        <f t="shared" si="235"/>
        <v>302.80720367431638</v>
      </c>
      <c r="AZ260">
        <f t="shared" si="236"/>
        <v>1.6100878355632453E-2</v>
      </c>
      <c r="BA260">
        <f t="shared" si="237"/>
        <v>7.84613440669574E-2</v>
      </c>
      <c r="BB260">
        <f t="shared" si="238"/>
        <v>4.0442643085302521</v>
      </c>
      <c r="BC260">
        <f t="shared" si="239"/>
        <v>40.600125306578747</v>
      </c>
      <c r="BD260">
        <f t="shared" si="240"/>
        <v>12.788561814757458</v>
      </c>
      <c r="BE260">
        <f t="shared" si="241"/>
        <v>29.37680721282959</v>
      </c>
      <c r="BF260">
        <f t="shared" si="242"/>
        <v>4.1103021324594522</v>
      </c>
      <c r="BG260">
        <f t="shared" si="243"/>
        <v>-3.9910106255513345E-4</v>
      </c>
      <c r="BH260">
        <f t="shared" si="244"/>
        <v>2.7703686317482936</v>
      </c>
      <c r="BI260">
        <f t="shared" si="245"/>
        <v>1.3399335007111586</v>
      </c>
      <c r="BJ260">
        <f t="shared" si="246"/>
        <v>-2.4943312530392134E-4</v>
      </c>
      <c r="BK260">
        <f t="shared" si="247"/>
        <v>-318.41727574393178</v>
      </c>
      <c r="BL260">
        <f t="shared" si="248"/>
        <v>-7.609060209506449</v>
      </c>
      <c r="BM260">
        <f t="shared" si="249"/>
        <v>67.380989199357415</v>
      </c>
      <c r="BN260">
        <f t="shared" si="250"/>
        <v>420.5330495625841</v>
      </c>
      <c r="BO260">
        <f t="shared" si="251"/>
        <v>-1.4571966026800602E-3</v>
      </c>
    </row>
    <row r="261" spans="1:67" x14ac:dyDescent="0.25">
      <c r="A261" s="1">
        <v>242</v>
      </c>
      <c r="B261" s="1" t="s">
        <v>337</v>
      </c>
      <c r="C261" s="1" t="s">
        <v>83</v>
      </c>
      <c r="D261" s="1" t="s">
        <v>84</v>
      </c>
      <c r="E261" s="1" t="s">
        <v>85</v>
      </c>
      <c r="F261" s="1" t="s">
        <v>86</v>
      </c>
      <c r="G261" s="1" t="s">
        <v>87</v>
      </c>
      <c r="H261" s="1" t="s">
        <v>88</v>
      </c>
      <c r="I261" s="1">
        <v>1373.5000334270298</v>
      </c>
      <c r="J261" s="1">
        <v>0</v>
      </c>
      <c r="K261">
        <f t="shared" si="224"/>
        <v>-0.91278497029240668</v>
      </c>
      <c r="L261">
        <f t="shared" si="225"/>
        <v>-3.6795489554481895E-4</v>
      </c>
      <c r="M261">
        <f t="shared" si="226"/>
        <v>-3515.7810070407472</v>
      </c>
      <c r="N261">
        <f t="shared" si="227"/>
        <v>-4.8723110340477185E-3</v>
      </c>
      <c r="O261">
        <f t="shared" si="228"/>
        <v>1.2737462808493585</v>
      </c>
      <c r="P261">
        <f t="shared" si="229"/>
        <v>29.094898223876953</v>
      </c>
      <c r="Q261" s="1">
        <v>6</v>
      </c>
      <c r="R261">
        <f t="shared" si="230"/>
        <v>1.4200000166893005</v>
      </c>
      <c r="S261" s="1">
        <v>1</v>
      </c>
      <c r="T261">
        <f t="shared" si="231"/>
        <v>2.8400000333786011</v>
      </c>
      <c r="U261" s="1">
        <v>29.657598495483398</v>
      </c>
      <c r="V261" s="1">
        <v>29.094898223876953</v>
      </c>
      <c r="W261" s="1">
        <v>30.116205215454102</v>
      </c>
      <c r="X261" s="1">
        <v>418.27346801757813</v>
      </c>
      <c r="Y261" s="1">
        <v>420.10574340820313</v>
      </c>
      <c r="Z261" s="1">
        <v>27.818950653076172</v>
      </c>
      <c r="AA261" s="1">
        <v>27.809463500976563</v>
      </c>
      <c r="AB261" s="1">
        <v>66.337959289550781</v>
      </c>
      <c r="AC261" s="1">
        <v>66.314903259277344</v>
      </c>
      <c r="AD261" s="1">
        <v>299.5723876953125</v>
      </c>
      <c r="AE261" s="1">
        <v>0.11511143296957016</v>
      </c>
      <c r="AF261" s="1">
        <v>9.1481797397136688E-2</v>
      </c>
      <c r="AG261" s="1">
        <v>99.612289428710938</v>
      </c>
      <c r="AH261" s="1">
        <v>9.2902994155883789</v>
      </c>
      <c r="AI261" s="1">
        <v>-1.1602740287780762</v>
      </c>
      <c r="AJ261" s="1">
        <v>2.8232702985405922E-2</v>
      </c>
      <c r="AK261" s="1">
        <v>4.0861568413674831E-3</v>
      </c>
      <c r="AL261" s="1">
        <v>1.6978872939944267E-2</v>
      </c>
      <c r="AM261" s="1">
        <v>4.0367911569774151E-3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89</v>
      </c>
      <c r="AV261">
        <f t="shared" si="232"/>
        <v>0.4992873128255208</v>
      </c>
      <c r="AW261">
        <f t="shared" si="233"/>
        <v>-4.8723110340477184E-6</v>
      </c>
      <c r="AX261">
        <f t="shared" si="234"/>
        <v>302.24489822387693</v>
      </c>
      <c r="AY261">
        <f t="shared" si="235"/>
        <v>302.80759849548338</v>
      </c>
      <c r="AZ261">
        <f t="shared" si="236"/>
        <v>1.8417828863460661E-2</v>
      </c>
      <c r="BA261">
        <f t="shared" si="237"/>
        <v>7.8538953733294017E-2</v>
      </c>
      <c r="BB261">
        <f t="shared" si="238"/>
        <v>4.0439106079658087</v>
      </c>
      <c r="BC261">
        <f t="shared" si="239"/>
        <v>40.596503013414775</v>
      </c>
      <c r="BD261">
        <f t="shared" si="240"/>
        <v>12.787039512438213</v>
      </c>
      <c r="BE261">
        <f t="shared" si="241"/>
        <v>29.376248359680176</v>
      </c>
      <c r="BF261">
        <f t="shared" si="242"/>
        <v>4.1101695843579904</v>
      </c>
      <c r="BG261">
        <f t="shared" si="243"/>
        <v>-3.6800257454034139E-4</v>
      </c>
      <c r="BH261">
        <f t="shared" si="244"/>
        <v>2.7701643271164502</v>
      </c>
      <c r="BI261">
        <f t="shared" si="245"/>
        <v>1.3400052572415402</v>
      </c>
      <c r="BJ261">
        <f t="shared" si="246"/>
        <v>-2.2999732495268991E-4</v>
      </c>
      <c r="BK261">
        <f t="shared" si="247"/>
        <v>-350.21499524130775</v>
      </c>
      <c r="BL261">
        <f t="shared" si="248"/>
        <v>-8.3688001466444533</v>
      </c>
      <c r="BM261">
        <f t="shared" si="249"/>
        <v>67.382415654336739</v>
      </c>
      <c r="BN261">
        <f t="shared" si="250"/>
        <v>420.539637667151</v>
      </c>
      <c r="BO261">
        <f t="shared" si="251"/>
        <v>-1.4625412389772138E-3</v>
      </c>
    </row>
    <row r="262" spans="1:67" x14ac:dyDescent="0.25">
      <c r="A262" s="1">
        <v>243</v>
      </c>
      <c r="B262" s="1" t="s">
        <v>338</v>
      </c>
      <c r="C262" s="1" t="s">
        <v>83</v>
      </c>
      <c r="D262" s="1" t="s">
        <v>84</v>
      </c>
      <c r="E262" s="1" t="s">
        <v>85</v>
      </c>
      <c r="F262" s="1" t="s">
        <v>86</v>
      </c>
      <c r="G262" s="1" t="s">
        <v>87</v>
      </c>
      <c r="H262" s="1" t="s">
        <v>88</v>
      </c>
      <c r="I262" s="1">
        <v>1378.5000333152711</v>
      </c>
      <c r="J262" s="1">
        <v>0</v>
      </c>
      <c r="K262">
        <f t="shared" si="224"/>
        <v>-0.91080355244493094</v>
      </c>
      <c r="L262">
        <f t="shared" si="225"/>
        <v>-3.816758573375563E-4</v>
      </c>
      <c r="M262">
        <f t="shared" si="226"/>
        <v>-3366.3684979611344</v>
      </c>
      <c r="N262">
        <f t="shared" si="227"/>
        <v>-5.0557285426306425E-3</v>
      </c>
      <c r="O262">
        <f t="shared" si="228"/>
        <v>1.2741797336564704</v>
      </c>
      <c r="P262">
        <f t="shared" si="229"/>
        <v>29.095643997192383</v>
      </c>
      <c r="Q262" s="1">
        <v>6</v>
      </c>
      <c r="R262">
        <f t="shared" si="230"/>
        <v>1.4200000166893005</v>
      </c>
      <c r="S262" s="1">
        <v>1</v>
      </c>
      <c r="T262">
        <f t="shared" si="231"/>
        <v>2.8400000333786011</v>
      </c>
      <c r="U262" s="1">
        <v>29.657575607299805</v>
      </c>
      <c r="V262" s="1">
        <v>29.095643997192383</v>
      </c>
      <c r="W262" s="1">
        <v>30.116039276123047</v>
      </c>
      <c r="X262" s="1">
        <v>418.26983642578125</v>
      </c>
      <c r="Y262" s="1">
        <v>420.09820556640625</v>
      </c>
      <c r="Z262" s="1">
        <v>27.816642761230469</v>
      </c>
      <c r="AA262" s="1">
        <v>27.806798934936523</v>
      </c>
      <c r="AB262" s="1">
        <v>66.332015991210938</v>
      </c>
      <c r="AC262" s="1">
        <v>66.308456420898438</v>
      </c>
      <c r="AD262" s="1">
        <v>299.58746337890625</v>
      </c>
      <c r="AE262" s="1">
        <v>7.6398797333240509E-2</v>
      </c>
      <c r="AF262" s="1">
        <v>0.13023810088634491</v>
      </c>
      <c r="AG262" s="1">
        <v>99.612518310546875</v>
      </c>
      <c r="AH262" s="1">
        <v>9.2902994155883789</v>
      </c>
      <c r="AI262" s="1">
        <v>-1.1602740287780762</v>
      </c>
      <c r="AJ262" s="1">
        <v>2.8232702985405922E-2</v>
      </c>
      <c r="AK262" s="1">
        <v>4.0861568413674831E-3</v>
      </c>
      <c r="AL262" s="1">
        <v>1.6978872939944267E-2</v>
      </c>
      <c r="AM262" s="1">
        <v>4.0367911569774151E-3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89</v>
      </c>
      <c r="AV262">
        <f t="shared" si="232"/>
        <v>0.49931243896484367</v>
      </c>
      <c r="AW262">
        <f t="shared" si="233"/>
        <v>-5.0557285426306424E-6</v>
      </c>
      <c r="AX262">
        <f t="shared" si="234"/>
        <v>302.24564399719236</v>
      </c>
      <c r="AY262">
        <f t="shared" si="235"/>
        <v>302.80757560729978</v>
      </c>
      <c r="AZ262">
        <f t="shared" si="236"/>
        <v>1.2223807300095091E-2</v>
      </c>
      <c r="BA262">
        <f t="shared" si="237"/>
        <v>7.8456884158705179E-2</v>
      </c>
      <c r="BB262">
        <f t="shared" si="238"/>
        <v>4.0440850017205303</v>
      </c>
      <c r="BC262">
        <f t="shared" si="239"/>
        <v>40.598160455224097</v>
      </c>
      <c r="BD262">
        <f t="shared" si="240"/>
        <v>12.791361520287573</v>
      </c>
      <c r="BE262">
        <f t="shared" si="241"/>
        <v>29.376609802246094</v>
      </c>
      <c r="BF262">
        <f t="shared" si="242"/>
        <v>4.1102553104347948</v>
      </c>
      <c r="BG262">
        <f t="shared" si="243"/>
        <v>-3.8172715875969587E-4</v>
      </c>
      <c r="BH262">
        <f t="shared" si="244"/>
        <v>2.7699052680640599</v>
      </c>
      <c r="BI262">
        <f t="shared" si="245"/>
        <v>1.3403500423707349</v>
      </c>
      <c r="BJ262">
        <f t="shared" si="246"/>
        <v>-2.3857486458221487E-4</v>
      </c>
      <c r="BK262">
        <f t="shared" si="247"/>
        <v>-335.33244364320166</v>
      </c>
      <c r="BL262">
        <f t="shared" si="248"/>
        <v>-8.0132894008017885</v>
      </c>
      <c r="BM262">
        <f t="shared" si="249"/>
        <v>67.372582378384621</v>
      </c>
      <c r="BN262">
        <f t="shared" si="250"/>
        <v>420.5311579542053</v>
      </c>
      <c r="BO262">
        <f t="shared" si="251"/>
        <v>-1.4591828977938359E-3</v>
      </c>
    </row>
    <row r="263" spans="1:67" x14ac:dyDescent="0.25">
      <c r="A263" s="1">
        <v>244</v>
      </c>
      <c r="B263" s="1" t="s">
        <v>339</v>
      </c>
      <c r="C263" s="1" t="s">
        <v>83</v>
      </c>
      <c r="D263" s="1" t="s">
        <v>84</v>
      </c>
      <c r="E263" s="1" t="s">
        <v>85</v>
      </c>
      <c r="F263" s="1" t="s">
        <v>86</v>
      </c>
      <c r="G263" s="1" t="s">
        <v>87</v>
      </c>
      <c r="H263" s="1" t="s">
        <v>88</v>
      </c>
      <c r="I263" s="1">
        <v>1384.0000331923366</v>
      </c>
      <c r="J263" s="1">
        <v>0</v>
      </c>
      <c r="K263">
        <f t="shared" si="224"/>
        <v>-0.91429976437977145</v>
      </c>
      <c r="L263">
        <f t="shared" si="225"/>
        <v>-3.9864089355582462E-4</v>
      </c>
      <c r="M263">
        <f t="shared" si="226"/>
        <v>-3219.4698155302294</v>
      </c>
      <c r="N263">
        <f t="shared" si="227"/>
        <v>-5.2822328032611533E-3</v>
      </c>
      <c r="O263">
        <f t="shared" si="228"/>
        <v>1.2746094192819362</v>
      </c>
      <c r="P263">
        <f t="shared" si="229"/>
        <v>29.095993041992188</v>
      </c>
      <c r="Q263" s="1">
        <v>6</v>
      </c>
      <c r="R263">
        <f t="shared" si="230"/>
        <v>1.4200000166893005</v>
      </c>
      <c r="S263" s="1">
        <v>1</v>
      </c>
      <c r="T263">
        <f t="shared" si="231"/>
        <v>2.8400000333786011</v>
      </c>
      <c r="U263" s="1">
        <v>29.656997680664063</v>
      </c>
      <c r="V263" s="1">
        <v>29.095993041992188</v>
      </c>
      <c r="W263" s="1">
        <v>30.115585327148438</v>
      </c>
      <c r="X263" s="1">
        <v>418.2501220703125</v>
      </c>
      <c r="Y263" s="1">
        <v>420.08560180664063</v>
      </c>
      <c r="Z263" s="1">
        <v>27.813478469848633</v>
      </c>
      <c r="AA263" s="1">
        <v>27.803194046020508</v>
      </c>
      <c r="AB263" s="1">
        <v>66.32696533203125</v>
      </c>
      <c r="AC263" s="1">
        <v>66.302543640136719</v>
      </c>
      <c r="AD263" s="1">
        <v>299.600830078125</v>
      </c>
      <c r="AE263" s="1">
        <v>0.11342846602201462</v>
      </c>
      <c r="AF263" s="1">
        <v>0.13395245373249054</v>
      </c>
      <c r="AG263" s="1">
        <v>99.6129150390625</v>
      </c>
      <c r="AH263" s="1">
        <v>9.2902994155883789</v>
      </c>
      <c r="AI263" s="1">
        <v>-1.1602740287780762</v>
      </c>
      <c r="AJ263" s="1">
        <v>2.8232702985405922E-2</v>
      </c>
      <c r="AK263" s="1">
        <v>4.0861568413674831E-3</v>
      </c>
      <c r="AL263" s="1">
        <v>1.6978872939944267E-2</v>
      </c>
      <c r="AM263" s="1">
        <v>4.0367911569774151E-3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89</v>
      </c>
      <c r="AV263">
        <f t="shared" si="232"/>
        <v>0.49933471679687491</v>
      </c>
      <c r="AW263">
        <f t="shared" si="233"/>
        <v>-5.2822328032611535E-6</v>
      </c>
      <c r="AX263">
        <f t="shared" si="234"/>
        <v>302.24599304199216</v>
      </c>
      <c r="AY263">
        <f t="shared" si="235"/>
        <v>302.80699768066404</v>
      </c>
      <c r="AZ263">
        <f t="shared" si="236"/>
        <v>1.8148554157870533E-2</v>
      </c>
      <c r="BA263">
        <f t="shared" si="237"/>
        <v>7.8511633600946484E-2</v>
      </c>
      <c r="BB263">
        <f t="shared" si="238"/>
        <v>4.0441666256027453</v>
      </c>
      <c r="BC263">
        <f t="shared" si="239"/>
        <v>40.598818175503183</v>
      </c>
      <c r="BD263">
        <f t="shared" si="240"/>
        <v>12.795624129482675</v>
      </c>
      <c r="BE263">
        <f t="shared" si="241"/>
        <v>29.376495361328125</v>
      </c>
      <c r="BF263">
        <f t="shared" si="242"/>
        <v>4.1102281674450065</v>
      </c>
      <c r="BG263">
        <f t="shared" si="243"/>
        <v>-3.9869685724228977E-4</v>
      </c>
      <c r="BH263">
        <f t="shared" si="244"/>
        <v>2.7695572063208092</v>
      </c>
      <c r="BI263">
        <f t="shared" si="245"/>
        <v>1.3406709611241974</v>
      </c>
      <c r="BJ263">
        <f t="shared" si="246"/>
        <v>-2.4918050718459467E-4</v>
      </c>
      <c r="BK263">
        <f t="shared" si="247"/>
        <v>-320.70077320523899</v>
      </c>
      <c r="BL263">
        <f t="shared" si="248"/>
        <v>-7.6638423256698651</v>
      </c>
      <c r="BM263">
        <f t="shared" si="249"/>
        <v>67.362093138624573</v>
      </c>
      <c r="BN263">
        <f t="shared" si="250"/>
        <v>420.52021612614976</v>
      </c>
      <c r="BO263">
        <f t="shared" si="251"/>
        <v>-1.464594174618631E-3</v>
      </c>
    </row>
    <row r="264" spans="1:67" x14ac:dyDescent="0.25">
      <c r="A264" s="1">
        <v>245</v>
      </c>
      <c r="B264" s="1" t="s">
        <v>340</v>
      </c>
      <c r="C264" s="1" t="s">
        <v>83</v>
      </c>
      <c r="D264" s="1" t="s">
        <v>84</v>
      </c>
      <c r="E264" s="1" t="s">
        <v>85</v>
      </c>
      <c r="F264" s="1" t="s">
        <v>86</v>
      </c>
      <c r="G264" s="1" t="s">
        <v>87</v>
      </c>
      <c r="H264" s="1" t="s">
        <v>88</v>
      </c>
      <c r="I264" s="1">
        <v>1389.0000330805779</v>
      </c>
      <c r="J264" s="1">
        <v>0</v>
      </c>
      <c r="K264">
        <f t="shared" si="224"/>
        <v>-0.91702979469931134</v>
      </c>
      <c r="L264">
        <f t="shared" si="225"/>
        <v>-3.81406500251636E-4</v>
      </c>
      <c r="M264">
        <f t="shared" si="226"/>
        <v>-3394.884394407256</v>
      </c>
      <c r="N264">
        <f t="shared" si="227"/>
        <v>-5.0548412357985162E-3</v>
      </c>
      <c r="O264">
        <f t="shared" si="228"/>
        <v>1.2748700321120241</v>
      </c>
      <c r="P264">
        <f t="shared" si="229"/>
        <v>29.095438003540039</v>
      </c>
      <c r="Q264" s="1">
        <v>6</v>
      </c>
      <c r="R264">
        <f t="shared" si="230"/>
        <v>1.4200000166893005</v>
      </c>
      <c r="S264" s="1">
        <v>1</v>
      </c>
      <c r="T264">
        <f t="shared" si="231"/>
        <v>2.8400000333786011</v>
      </c>
      <c r="U264" s="1">
        <v>29.656406402587891</v>
      </c>
      <c r="V264" s="1">
        <v>29.095438003540039</v>
      </c>
      <c r="W264" s="1">
        <v>30.115541458129883</v>
      </c>
      <c r="X264" s="1">
        <v>418.23492431640625</v>
      </c>
      <c r="Y264" s="1">
        <v>420.07571411132813</v>
      </c>
      <c r="Z264" s="1">
        <v>27.809040069580078</v>
      </c>
      <c r="AA264" s="1">
        <v>27.799198150634766</v>
      </c>
      <c r="AB264" s="1">
        <v>66.319244384765625</v>
      </c>
      <c r="AC264" s="1">
        <v>66.295631408691406</v>
      </c>
      <c r="AD264" s="1">
        <v>299.59527587890625</v>
      </c>
      <c r="AE264" s="1">
        <v>0.12699529528617859</v>
      </c>
      <c r="AF264" s="1">
        <v>0.12632554769515991</v>
      </c>
      <c r="AG264" s="1">
        <v>99.613189697265625</v>
      </c>
      <c r="AH264" s="1">
        <v>9.2902994155883789</v>
      </c>
      <c r="AI264" s="1">
        <v>-1.1602740287780762</v>
      </c>
      <c r="AJ264" s="1">
        <v>2.8232702985405922E-2</v>
      </c>
      <c r="AK264" s="1">
        <v>4.0861568413674831E-3</v>
      </c>
      <c r="AL264" s="1">
        <v>1.6978872939944267E-2</v>
      </c>
      <c r="AM264" s="1">
        <v>4.0367911569774151E-3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89</v>
      </c>
      <c r="AV264">
        <f t="shared" si="232"/>
        <v>0.49932545979817705</v>
      </c>
      <c r="AW264">
        <f t="shared" si="233"/>
        <v>-5.0548412357985158E-6</v>
      </c>
      <c r="AX264">
        <f t="shared" si="234"/>
        <v>302.24543800354002</v>
      </c>
      <c r="AY264">
        <f t="shared" si="235"/>
        <v>302.80640640258787</v>
      </c>
      <c r="AZ264">
        <f t="shared" si="236"/>
        <v>2.0319246791618006E-2</v>
      </c>
      <c r="BA264">
        <f t="shared" si="237"/>
        <v>7.8417543543652518E-2</v>
      </c>
      <c r="BB264">
        <f t="shared" si="238"/>
        <v>4.0440368309230807</v>
      </c>
      <c r="BC264">
        <f t="shared" si="239"/>
        <v>40.597403247635278</v>
      </c>
      <c r="BD264">
        <f t="shared" si="240"/>
        <v>12.798205097000512</v>
      </c>
      <c r="BE264">
        <f t="shared" si="241"/>
        <v>29.375922203063965</v>
      </c>
      <c r="BF264">
        <f t="shared" si="242"/>
        <v>4.1100922286556179</v>
      </c>
      <c r="BG264">
        <f t="shared" si="243"/>
        <v>-3.8145772928537214E-4</v>
      </c>
      <c r="BH264">
        <f t="shared" si="244"/>
        <v>2.7691667988110567</v>
      </c>
      <c r="BI264">
        <f t="shared" si="245"/>
        <v>1.3409254298445612</v>
      </c>
      <c r="BJ264">
        <f t="shared" si="246"/>
        <v>-2.3840647766553054E-4</v>
      </c>
      <c r="BK264">
        <f t="shared" si="247"/>
        <v>-338.17526318037676</v>
      </c>
      <c r="BL264">
        <f t="shared" si="248"/>
        <v>-8.0816011979867675</v>
      </c>
      <c r="BM264">
        <f t="shared" si="249"/>
        <v>67.354661676853183</v>
      </c>
      <c r="BN264">
        <f t="shared" si="250"/>
        <v>420.51162615650202</v>
      </c>
      <c r="BO264">
        <f t="shared" si="251"/>
        <v>-1.4688352884345388E-3</v>
      </c>
    </row>
    <row r="265" spans="1:67" x14ac:dyDescent="0.25">
      <c r="A265" s="1">
        <v>246</v>
      </c>
      <c r="B265" s="1" t="s">
        <v>341</v>
      </c>
      <c r="C265" s="1" t="s">
        <v>83</v>
      </c>
      <c r="D265" s="1" t="s">
        <v>84</v>
      </c>
      <c r="E265" s="1" t="s">
        <v>85</v>
      </c>
      <c r="F265" s="1" t="s">
        <v>86</v>
      </c>
      <c r="G265" s="1" t="s">
        <v>87</v>
      </c>
      <c r="H265" s="1" t="s">
        <v>88</v>
      </c>
      <c r="I265" s="1">
        <v>1394.0000329688191</v>
      </c>
      <c r="J265" s="1">
        <v>0</v>
      </c>
      <c r="K265">
        <f t="shared" si="224"/>
        <v>-0.90771266960694796</v>
      </c>
      <c r="L265">
        <f t="shared" si="225"/>
        <v>-3.604454925346E-4</v>
      </c>
      <c r="M265">
        <f t="shared" si="226"/>
        <v>-3575.3440783917176</v>
      </c>
      <c r="N265">
        <f t="shared" si="227"/>
        <v>-4.7764426651279307E-3</v>
      </c>
      <c r="O265">
        <f t="shared" si="228"/>
        <v>1.2747290660465103</v>
      </c>
      <c r="P265">
        <f t="shared" si="229"/>
        <v>29.093349456787109</v>
      </c>
      <c r="Q265" s="1">
        <v>6</v>
      </c>
      <c r="R265">
        <f t="shared" si="230"/>
        <v>1.4200000166893005</v>
      </c>
      <c r="S265" s="1">
        <v>1</v>
      </c>
      <c r="T265">
        <f t="shared" si="231"/>
        <v>2.8400000333786011</v>
      </c>
      <c r="U265" s="1">
        <v>29.656452178955078</v>
      </c>
      <c r="V265" s="1">
        <v>29.093349456787109</v>
      </c>
      <c r="W265" s="1">
        <v>30.115318298339844</v>
      </c>
      <c r="X265" s="1">
        <v>418.24234008789063</v>
      </c>
      <c r="Y265" s="1">
        <v>420.06430053710938</v>
      </c>
      <c r="Z265" s="1">
        <v>27.804927825927734</v>
      </c>
      <c r="AA265" s="1">
        <v>27.795627593994141</v>
      </c>
      <c r="AB265" s="1">
        <v>66.309623718261719</v>
      </c>
      <c r="AC265" s="1">
        <v>66.28729248046875</v>
      </c>
      <c r="AD265" s="1">
        <v>299.58468627929688</v>
      </c>
      <c r="AE265" s="1">
        <v>0.15541619062423706</v>
      </c>
      <c r="AF265" s="1">
        <v>0.11169707030057907</v>
      </c>
      <c r="AG265" s="1">
        <v>99.613487243652344</v>
      </c>
      <c r="AH265" s="1">
        <v>9.2902994155883789</v>
      </c>
      <c r="AI265" s="1">
        <v>-1.1602740287780762</v>
      </c>
      <c r="AJ265" s="1">
        <v>2.8232702985405922E-2</v>
      </c>
      <c r="AK265" s="1">
        <v>4.0861568413674831E-3</v>
      </c>
      <c r="AL265" s="1">
        <v>1.6978872939944267E-2</v>
      </c>
      <c r="AM265" s="1">
        <v>4.0367911569774151E-3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89</v>
      </c>
      <c r="AV265">
        <f t="shared" si="232"/>
        <v>0.49930781046549477</v>
      </c>
      <c r="AW265">
        <f t="shared" si="233"/>
        <v>-4.7764426651279306E-6</v>
      </c>
      <c r="AX265">
        <f t="shared" si="234"/>
        <v>302.24334945678709</v>
      </c>
      <c r="AY265">
        <f t="shared" si="235"/>
        <v>302.80645217895506</v>
      </c>
      <c r="AZ265">
        <f t="shared" si="236"/>
        <v>2.486658994406632E-2</v>
      </c>
      <c r="BA265">
        <f t="shared" si="237"/>
        <v>7.861749616850669E-2</v>
      </c>
      <c r="BB265">
        <f t="shared" si="238"/>
        <v>4.0435484608101566</v>
      </c>
      <c r="BC265">
        <f t="shared" si="239"/>
        <v>40.592379332326033</v>
      </c>
      <c r="BD265">
        <f t="shared" si="240"/>
        <v>12.796751738331892</v>
      </c>
      <c r="BE265">
        <f t="shared" si="241"/>
        <v>29.374900817871094</v>
      </c>
      <c r="BF265">
        <f t="shared" si="242"/>
        <v>4.1098499913774269</v>
      </c>
      <c r="BG265">
        <f t="shared" si="243"/>
        <v>-3.6049124515533494E-4</v>
      </c>
      <c r="BH265">
        <f t="shared" si="244"/>
        <v>2.7688193947636464</v>
      </c>
      <c r="BI265">
        <f t="shared" si="245"/>
        <v>1.3410305966137805</v>
      </c>
      <c r="BJ265">
        <f t="shared" si="246"/>
        <v>-2.2530291718830662E-4</v>
      </c>
      <c r="BK265">
        <f t="shared" si="247"/>
        <v>-356.15249174454135</v>
      </c>
      <c r="BL265">
        <f t="shared" si="248"/>
        <v>-8.51142092727269</v>
      </c>
      <c r="BM265">
        <f t="shared" si="249"/>
        <v>67.354715204650432</v>
      </c>
      <c r="BN265">
        <f t="shared" si="250"/>
        <v>420.49578366723864</v>
      </c>
      <c r="BO265">
        <f t="shared" si="251"/>
        <v>-1.4539676906109326E-3</v>
      </c>
    </row>
    <row r="266" spans="1:67" x14ac:dyDescent="0.25">
      <c r="A266" s="1">
        <v>247</v>
      </c>
      <c r="B266" s="1" t="s">
        <v>342</v>
      </c>
      <c r="C266" s="1" t="s">
        <v>83</v>
      </c>
      <c r="D266" s="1" t="s">
        <v>84</v>
      </c>
      <c r="E266" s="1" t="s">
        <v>85</v>
      </c>
      <c r="F266" s="1" t="s">
        <v>86</v>
      </c>
      <c r="G266" s="1" t="s">
        <v>87</v>
      </c>
      <c r="H266" s="1" t="s">
        <v>88</v>
      </c>
      <c r="I266" s="1">
        <v>1399.5000328458846</v>
      </c>
      <c r="J266" s="1">
        <v>0</v>
      </c>
      <c r="K266">
        <f t="shared" si="224"/>
        <v>-0.90188528164886228</v>
      </c>
      <c r="L266">
        <f t="shared" si="225"/>
        <v>-3.3072916617676396E-4</v>
      </c>
      <c r="M266">
        <f t="shared" si="226"/>
        <v>-3905.6909316926881</v>
      </c>
      <c r="N266">
        <f t="shared" si="227"/>
        <v>-4.3815553257458466E-3</v>
      </c>
      <c r="O266">
        <f t="shared" si="228"/>
        <v>1.274430668689901</v>
      </c>
      <c r="P266">
        <f t="shared" si="229"/>
        <v>29.090343475341797</v>
      </c>
      <c r="Q266" s="1">
        <v>6</v>
      </c>
      <c r="R266">
        <f t="shared" si="230"/>
        <v>1.4200000166893005</v>
      </c>
      <c r="S266" s="1">
        <v>1</v>
      </c>
      <c r="T266">
        <f t="shared" si="231"/>
        <v>2.8400000333786011</v>
      </c>
      <c r="U266" s="1">
        <v>29.655740737915039</v>
      </c>
      <c r="V266" s="1">
        <v>29.090343475341797</v>
      </c>
      <c r="W266" s="1">
        <v>30.115379333496094</v>
      </c>
      <c r="X266" s="1">
        <v>418.2615966796875</v>
      </c>
      <c r="Y266" s="1">
        <v>420.07159423828125</v>
      </c>
      <c r="Z266" s="1">
        <v>27.800071716308594</v>
      </c>
      <c r="AA266" s="1">
        <v>27.791540145874023</v>
      </c>
      <c r="AB266" s="1">
        <v>66.300674438476563</v>
      </c>
      <c r="AC266" s="1">
        <v>66.280380249023438</v>
      </c>
      <c r="AD266" s="1">
        <v>299.57803344726563</v>
      </c>
      <c r="AE266" s="1">
        <v>0.12720522284507751</v>
      </c>
      <c r="AF266" s="1">
        <v>9.5129989087581635E-2</v>
      </c>
      <c r="AG266" s="1">
        <v>99.61358642578125</v>
      </c>
      <c r="AH266" s="1">
        <v>9.2902994155883789</v>
      </c>
      <c r="AI266" s="1">
        <v>-1.1602740287780762</v>
      </c>
      <c r="AJ266" s="1">
        <v>2.8232702985405922E-2</v>
      </c>
      <c r="AK266" s="1">
        <v>4.0861568413674831E-3</v>
      </c>
      <c r="AL266" s="1">
        <v>1.6978872939944267E-2</v>
      </c>
      <c r="AM266" s="1">
        <v>4.0367911569774151E-3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89</v>
      </c>
      <c r="AV266">
        <f t="shared" si="232"/>
        <v>0.49929672241210932</v>
      </c>
      <c r="AW266">
        <f t="shared" si="233"/>
        <v>-4.3815553257458465E-6</v>
      </c>
      <c r="AX266">
        <f t="shared" si="234"/>
        <v>302.24034347534177</v>
      </c>
      <c r="AY266">
        <f t="shared" si="235"/>
        <v>302.80574073791502</v>
      </c>
      <c r="AZ266">
        <f t="shared" si="236"/>
        <v>2.0352835200291075E-2</v>
      </c>
      <c r="BA266">
        <f t="shared" si="237"/>
        <v>7.8678000036345133E-2</v>
      </c>
      <c r="BB266">
        <f t="shared" si="238"/>
        <v>4.0428456549164924</v>
      </c>
      <c r="BC266">
        <f t="shared" si="239"/>
        <v>40.585283594107736</v>
      </c>
      <c r="BD266">
        <f t="shared" si="240"/>
        <v>12.793743448233712</v>
      </c>
      <c r="BE266">
        <f t="shared" si="241"/>
        <v>29.373042106628418</v>
      </c>
      <c r="BF266">
        <f t="shared" si="242"/>
        <v>4.1094092012244481</v>
      </c>
      <c r="BG266">
        <f t="shared" si="243"/>
        <v>-3.3076768537376966E-4</v>
      </c>
      <c r="BH266">
        <f t="shared" si="244"/>
        <v>2.7684149862265914</v>
      </c>
      <c r="BI266">
        <f t="shared" si="245"/>
        <v>1.3409942149978566</v>
      </c>
      <c r="BJ266">
        <f t="shared" si="246"/>
        <v>-2.0672634230438559E-4</v>
      </c>
      <c r="BK266">
        <f t="shared" si="247"/>
        <v>-389.05988117655966</v>
      </c>
      <c r="BL266">
        <f t="shared" si="248"/>
        <v>-9.2976792176936041</v>
      </c>
      <c r="BM266">
        <f t="shared" si="249"/>
        <v>67.357213919548471</v>
      </c>
      <c r="BN266">
        <f t="shared" si="250"/>
        <v>420.50030730726581</v>
      </c>
      <c r="BO266">
        <f t="shared" si="251"/>
        <v>-1.4446714732725468E-3</v>
      </c>
    </row>
    <row r="267" spans="1:67" x14ac:dyDescent="0.25">
      <c r="A267" s="1">
        <v>248</v>
      </c>
      <c r="B267" s="1" t="s">
        <v>343</v>
      </c>
      <c r="C267" s="1" t="s">
        <v>83</v>
      </c>
      <c r="D267" s="1" t="s">
        <v>84</v>
      </c>
      <c r="E267" s="1" t="s">
        <v>85</v>
      </c>
      <c r="F267" s="1" t="s">
        <v>86</v>
      </c>
      <c r="G267" s="1" t="s">
        <v>87</v>
      </c>
      <c r="H267" s="1" t="s">
        <v>88</v>
      </c>
      <c r="I267" s="1">
        <v>1404.5000327341259</v>
      </c>
      <c r="J267" s="1">
        <v>0</v>
      </c>
      <c r="K267">
        <f t="shared" si="224"/>
        <v>-0.89831479902374101</v>
      </c>
      <c r="L267">
        <f t="shared" si="225"/>
        <v>-2.9862339307474737E-4</v>
      </c>
      <c r="M267">
        <f t="shared" si="226"/>
        <v>-4350.9422949611626</v>
      </c>
      <c r="N267">
        <f t="shared" si="227"/>
        <v>-3.9555658590713335E-3</v>
      </c>
      <c r="O267">
        <f t="shared" si="228"/>
        <v>1.2742425787860316</v>
      </c>
      <c r="P267">
        <f t="shared" si="229"/>
        <v>29.088308334350586</v>
      </c>
      <c r="Q267" s="1">
        <v>6</v>
      </c>
      <c r="R267">
        <f t="shared" si="230"/>
        <v>1.4200000166893005</v>
      </c>
      <c r="S267" s="1">
        <v>1</v>
      </c>
      <c r="T267">
        <f t="shared" si="231"/>
        <v>2.8400000333786011</v>
      </c>
      <c r="U267" s="1">
        <v>29.655311584472656</v>
      </c>
      <c r="V267" s="1">
        <v>29.088308334350586</v>
      </c>
      <c r="W267" s="1">
        <v>30.115575790405273</v>
      </c>
      <c r="X267" s="1">
        <v>418.26910400390625</v>
      </c>
      <c r="Y267" s="1">
        <v>420.071533203125</v>
      </c>
      <c r="Z267" s="1">
        <v>27.796337127685547</v>
      </c>
      <c r="AA267" s="1">
        <v>27.78863525390625</v>
      </c>
      <c r="AB267" s="1">
        <v>66.293495178222656</v>
      </c>
      <c r="AC267" s="1">
        <v>66.274459838867188</v>
      </c>
      <c r="AD267" s="1">
        <v>299.58782958984375</v>
      </c>
      <c r="AE267" s="1">
        <v>0.12764903903007507</v>
      </c>
      <c r="AF267" s="1">
        <v>6.5314866602420807E-2</v>
      </c>
      <c r="AG267" s="1">
        <v>99.6136474609375</v>
      </c>
      <c r="AH267" s="1">
        <v>9.2902994155883789</v>
      </c>
      <c r="AI267" s="1">
        <v>-1.1602740287780762</v>
      </c>
      <c r="AJ267" s="1">
        <v>2.8232702985405922E-2</v>
      </c>
      <c r="AK267" s="1">
        <v>4.0861568413674831E-3</v>
      </c>
      <c r="AL267" s="1">
        <v>1.6978872939944267E-2</v>
      </c>
      <c r="AM267" s="1">
        <v>4.0367911569774151E-3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89</v>
      </c>
      <c r="AV267">
        <f t="shared" si="232"/>
        <v>0.49931304931640619</v>
      </c>
      <c r="AW267">
        <f t="shared" si="233"/>
        <v>-3.9555658590713335E-6</v>
      </c>
      <c r="AX267">
        <f t="shared" si="234"/>
        <v>302.23830833435056</v>
      </c>
      <c r="AY267">
        <f t="shared" si="235"/>
        <v>302.80531158447263</v>
      </c>
      <c r="AZ267">
        <f t="shared" si="236"/>
        <v>2.0423845788303474E-2</v>
      </c>
      <c r="BA267">
        <f t="shared" si="237"/>
        <v>7.8682318772846732E-2</v>
      </c>
      <c r="BB267">
        <f t="shared" si="238"/>
        <v>4.0423698943892283</v>
      </c>
      <c r="BC267">
        <f t="shared" si="239"/>
        <v>40.580482669047967</v>
      </c>
      <c r="BD267">
        <f t="shared" si="240"/>
        <v>12.791847415141717</v>
      </c>
      <c r="BE267">
        <f t="shared" si="241"/>
        <v>29.371809959411621</v>
      </c>
      <c r="BF267">
        <f t="shared" si="242"/>
        <v>4.1091170223623799</v>
      </c>
      <c r="BG267">
        <f t="shared" si="243"/>
        <v>-2.9865479635207004E-4</v>
      </c>
      <c r="BH267">
        <f t="shared" si="244"/>
        <v>2.7681273156031967</v>
      </c>
      <c r="BI267">
        <f t="shared" si="245"/>
        <v>1.3409897067591832</v>
      </c>
      <c r="BJ267">
        <f t="shared" si="246"/>
        <v>-1.8665642607780338E-4</v>
      </c>
      <c r="BK267">
        <f t="shared" si="247"/>
        <v>-433.41323189314363</v>
      </c>
      <c r="BL267">
        <f t="shared" si="248"/>
        <v>-10.357622335854096</v>
      </c>
      <c r="BM267">
        <f t="shared" si="249"/>
        <v>67.358689573101017</v>
      </c>
      <c r="BN267">
        <f t="shared" si="250"/>
        <v>420.49854903567035</v>
      </c>
      <c r="BO267">
        <f t="shared" si="251"/>
        <v>-1.4389896903361224E-3</v>
      </c>
    </row>
    <row r="268" spans="1:67" x14ac:dyDescent="0.25">
      <c r="A268" s="1">
        <v>249</v>
      </c>
      <c r="B268" s="1" t="s">
        <v>344</v>
      </c>
      <c r="C268" s="1" t="s">
        <v>83</v>
      </c>
      <c r="D268" s="1" t="s">
        <v>84</v>
      </c>
      <c r="E268" s="1" t="s">
        <v>85</v>
      </c>
      <c r="F268" s="1" t="s">
        <v>86</v>
      </c>
      <c r="G268" s="1" t="s">
        <v>87</v>
      </c>
      <c r="H268" s="1" t="s">
        <v>88</v>
      </c>
      <c r="I268" s="1">
        <v>1409.5000326223671</v>
      </c>
      <c r="J268" s="1">
        <v>0</v>
      </c>
      <c r="K268">
        <f t="shared" si="224"/>
        <v>-0.90175649516664369</v>
      </c>
      <c r="L268">
        <f t="shared" si="225"/>
        <v>-2.7464418273899684E-4</v>
      </c>
      <c r="M268">
        <f t="shared" si="226"/>
        <v>-4786.6107685366442</v>
      </c>
      <c r="N268">
        <f t="shared" si="227"/>
        <v>-3.6381145750794984E-3</v>
      </c>
      <c r="O268">
        <f t="shared" si="228"/>
        <v>1.2743199592401937</v>
      </c>
      <c r="P268">
        <f t="shared" si="229"/>
        <v>29.087381362915039</v>
      </c>
      <c r="Q268" s="1">
        <v>6</v>
      </c>
      <c r="R268">
        <f t="shared" si="230"/>
        <v>1.4200000166893005</v>
      </c>
      <c r="S268" s="1">
        <v>1</v>
      </c>
      <c r="T268">
        <f t="shared" si="231"/>
        <v>2.8400000333786011</v>
      </c>
      <c r="U268" s="1">
        <v>29.654764175415039</v>
      </c>
      <c r="V268" s="1">
        <v>29.087381362915039</v>
      </c>
      <c r="W268" s="1">
        <v>30.115821838378906</v>
      </c>
      <c r="X268" s="1">
        <v>418.25579833984375</v>
      </c>
      <c r="Y268" s="1">
        <v>420.06488037109375</v>
      </c>
      <c r="Z268" s="1">
        <v>27.792743682861328</v>
      </c>
      <c r="AA268" s="1">
        <v>27.785659790039063</v>
      </c>
      <c r="AB268" s="1">
        <v>66.287094116210938</v>
      </c>
      <c r="AC268" s="1">
        <v>66.269599914550781</v>
      </c>
      <c r="AD268" s="1">
        <v>299.58334350585938</v>
      </c>
      <c r="AE268" s="1">
        <v>0.16032814979553223</v>
      </c>
      <c r="AF268" s="1">
        <v>8.0403245985507965E-2</v>
      </c>
      <c r="AG268" s="1">
        <v>99.613731384277344</v>
      </c>
      <c r="AH268" s="1">
        <v>9.2902994155883789</v>
      </c>
      <c r="AI268" s="1">
        <v>-1.1602740287780762</v>
      </c>
      <c r="AJ268" s="1">
        <v>2.8232702985405922E-2</v>
      </c>
      <c r="AK268" s="1">
        <v>4.0861568413674831E-3</v>
      </c>
      <c r="AL268" s="1">
        <v>1.6978872939944267E-2</v>
      </c>
      <c r="AM268" s="1">
        <v>4.0367911569774151E-3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89</v>
      </c>
      <c r="AV268">
        <f t="shared" si="232"/>
        <v>0.49930557250976554</v>
      </c>
      <c r="AW268">
        <f t="shared" si="233"/>
        <v>-3.6381145750794983E-6</v>
      </c>
      <c r="AX268">
        <f t="shared" si="234"/>
        <v>302.23738136291502</v>
      </c>
      <c r="AY268">
        <f t="shared" si="235"/>
        <v>302.80476417541502</v>
      </c>
      <c r="AZ268">
        <f t="shared" si="236"/>
        <v>2.5652503393907011E-2</v>
      </c>
      <c r="BA268">
        <f t="shared" si="237"/>
        <v>7.8633893125780494E-2</v>
      </c>
      <c r="BB268">
        <f t="shared" si="238"/>
        <v>4.0421532099000608</v>
      </c>
      <c r="BC268">
        <f t="shared" si="239"/>
        <v>40.578273233303044</v>
      </c>
      <c r="BD268">
        <f t="shared" si="240"/>
        <v>12.792613443263981</v>
      </c>
      <c r="BE268">
        <f t="shared" si="241"/>
        <v>29.371072769165039</v>
      </c>
      <c r="BF268">
        <f t="shared" si="242"/>
        <v>4.1089422212226872</v>
      </c>
      <c r="BG268">
        <f t="shared" si="243"/>
        <v>-2.7467074496483718E-4</v>
      </c>
      <c r="BH268">
        <f t="shared" si="244"/>
        <v>2.7678332506598671</v>
      </c>
      <c r="BI268">
        <f t="shared" si="245"/>
        <v>1.3411089705628201</v>
      </c>
      <c r="BJ268">
        <f t="shared" si="246"/>
        <v>-1.7166682895542083E-4</v>
      </c>
      <c r="BK268">
        <f t="shared" si="247"/>
        <v>-476.81215933809864</v>
      </c>
      <c r="BL268">
        <f t="shared" si="248"/>
        <v>-11.394932050277701</v>
      </c>
      <c r="BM268">
        <f t="shared" si="249"/>
        <v>67.355320779808139</v>
      </c>
      <c r="BN268">
        <f t="shared" si="250"/>
        <v>420.49353222115263</v>
      </c>
      <c r="BO268">
        <f t="shared" si="251"/>
        <v>-1.4444478533686565E-3</v>
      </c>
    </row>
    <row r="269" spans="1:67" x14ac:dyDescent="0.25">
      <c r="A269" s="1">
        <v>250</v>
      </c>
      <c r="B269" s="1" t="s">
        <v>345</v>
      </c>
      <c r="C269" s="1" t="s">
        <v>83</v>
      </c>
      <c r="D269" s="1" t="s">
        <v>84</v>
      </c>
      <c r="E269" s="1" t="s">
        <v>85</v>
      </c>
      <c r="F269" s="1" t="s">
        <v>86</v>
      </c>
      <c r="G269" s="1" t="s">
        <v>87</v>
      </c>
      <c r="H269" s="1" t="s">
        <v>88</v>
      </c>
      <c r="I269" s="1">
        <v>1414.5000325106084</v>
      </c>
      <c r="J269" s="1">
        <v>0</v>
      </c>
      <c r="K269">
        <f t="shared" si="224"/>
        <v>-0.92107225449505337</v>
      </c>
      <c r="L269">
        <f t="shared" si="225"/>
        <v>-2.9470508261987565E-4</v>
      </c>
      <c r="M269">
        <f t="shared" si="226"/>
        <v>-4536.5236555926267</v>
      </c>
      <c r="N269">
        <f t="shared" si="227"/>
        <v>-3.9046086049167534E-3</v>
      </c>
      <c r="O269">
        <f t="shared" si="228"/>
        <v>1.2745612925135856</v>
      </c>
      <c r="P269">
        <f t="shared" si="229"/>
        <v>29.087196350097656</v>
      </c>
      <c r="Q269" s="1">
        <v>6</v>
      </c>
      <c r="R269">
        <f t="shared" si="230"/>
        <v>1.4200000166893005</v>
      </c>
      <c r="S269" s="1">
        <v>1</v>
      </c>
      <c r="T269">
        <f t="shared" si="231"/>
        <v>2.8400000333786011</v>
      </c>
      <c r="U269" s="1">
        <v>29.654813766479492</v>
      </c>
      <c r="V269" s="1">
        <v>29.087196350097656</v>
      </c>
      <c r="W269" s="1">
        <v>30.116147994995117</v>
      </c>
      <c r="X269" s="1">
        <v>418.2012939453125</v>
      </c>
      <c r="Y269" s="1">
        <v>420.04925537109375</v>
      </c>
      <c r="Z269" s="1">
        <v>27.790365219116211</v>
      </c>
      <c r="AA269" s="1">
        <v>27.78276252746582</v>
      </c>
      <c r="AB269" s="1">
        <v>66.281288146972656</v>
      </c>
      <c r="AC269" s="1">
        <v>66.263046264648438</v>
      </c>
      <c r="AD269" s="1">
        <v>299.58819580078125</v>
      </c>
      <c r="AE269" s="1">
        <v>0.15244574844837189</v>
      </c>
      <c r="AF269" s="1">
        <v>0.10009367018938065</v>
      </c>
      <c r="AG269" s="1">
        <v>99.613876342773438</v>
      </c>
      <c r="AH269" s="1">
        <v>9.2902994155883789</v>
      </c>
      <c r="AI269" s="1">
        <v>-1.1602740287780762</v>
      </c>
      <c r="AJ269" s="1">
        <v>2.8232702985405922E-2</v>
      </c>
      <c r="AK269" s="1">
        <v>4.0861568413674831E-3</v>
      </c>
      <c r="AL269" s="1">
        <v>1.6978872939944267E-2</v>
      </c>
      <c r="AM269" s="1">
        <v>4.0367911569774151E-3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89</v>
      </c>
      <c r="AV269">
        <f t="shared" si="232"/>
        <v>0.4993136596679687</v>
      </c>
      <c r="AW269">
        <f t="shared" si="233"/>
        <v>-3.9046086049167532E-6</v>
      </c>
      <c r="AX269">
        <f t="shared" si="234"/>
        <v>302.23719635009763</v>
      </c>
      <c r="AY269">
        <f t="shared" si="235"/>
        <v>302.80481376647947</v>
      </c>
      <c r="AZ269">
        <f t="shared" si="236"/>
        <v>2.4391319206551021E-2</v>
      </c>
      <c r="BA269">
        <f t="shared" si="237"/>
        <v>7.8784113988524182E-2</v>
      </c>
      <c r="BB269">
        <f t="shared" si="238"/>
        <v>4.0421099633852053</v>
      </c>
      <c r="BC269">
        <f t="shared" si="239"/>
        <v>40.577780042172243</v>
      </c>
      <c r="BD269">
        <f t="shared" si="240"/>
        <v>12.795017514706423</v>
      </c>
      <c r="BE269">
        <f t="shared" si="241"/>
        <v>29.371005058288574</v>
      </c>
      <c r="BF269">
        <f t="shared" si="242"/>
        <v>4.1089261660743812</v>
      </c>
      <c r="BG269">
        <f t="shared" si="243"/>
        <v>-2.9473566716146753E-4</v>
      </c>
      <c r="BH269">
        <f t="shared" si="244"/>
        <v>2.7675486708716197</v>
      </c>
      <c r="BI269">
        <f t="shared" si="245"/>
        <v>1.3413774952027615</v>
      </c>
      <c r="BJ269">
        <f t="shared" si="246"/>
        <v>-1.8420704390183522E-4</v>
      </c>
      <c r="BK269">
        <f t="shared" si="247"/>
        <v>-451.90070645427039</v>
      </c>
      <c r="BL269">
        <f t="shared" si="248"/>
        <v>-10.799980234662769</v>
      </c>
      <c r="BM269">
        <f t="shared" si="249"/>
        <v>67.348615781771329</v>
      </c>
      <c r="BN269">
        <f t="shared" si="250"/>
        <v>420.4870890080494</v>
      </c>
      <c r="BO269">
        <f t="shared" si="251"/>
        <v>-1.4752638784124416E-3</v>
      </c>
    </row>
    <row r="270" spans="1:67" x14ac:dyDescent="0.25">
      <c r="A270" s="1">
        <v>251</v>
      </c>
      <c r="B270" s="1" t="s">
        <v>346</v>
      </c>
      <c r="C270" s="1" t="s">
        <v>83</v>
      </c>
      <c r="D270" s="1" t="s">
        <v>84</v>
      </c>
      <c r="E270" s="1" t="s">
        <v>85</v>
      </c>
      <c r="F270" s="1" t="s">
        <v>86</v>
      </c>
      <c r="G270" s="1" t="s">
        <v>87</v>
      </c>
      <c r="H270" s="1" t="s">
        <v>88</v>
      </c>
      <c r="I270" s="1">
        <v>1420.0000323876739</v>
      </c>
      <c r="J270" s="1">
        <v>0</v>
      </c>
      <c r="K270">
        <f t="shared" si="224"/>
        <v>-0.92234664725163162</v>
      </c>
      <c r="L270">
        <f t="shared" si="225"/>
        <v>-3.0717739847049125E-4</v>
      </c>
      <c r="M270">
        <f t="shared" si="226"/>
        <v>-4342.1694981014543</v>
      </c>
      <c r="N270">
        <f t="shared" si="227"/>
        <v>-4.0710726644995233E-3</v>
      </c>
      <c r="O270">
        <f t="shared" si="228"/>
        <v>1.2749409755850638</v>
      </c>
      <c r="P270">
        <f t="shared" si="229"/>
        <v>29.087587356567383</v>
      </c>
      <c r="Q270" s="1">
        <v>6</v>
      </c>
      <c r="R270">
        <f t="shared" si="230"/>
        <v>1.4200000166893005</v>
      </c>
      <c r="S270" s="1">
        <v>1</v>
      </c>
      <c r="T270">
        <f t="shared" si="231"/>
        <v>2.8400000333786011</v>
      </c>
      <c r="U270" s="1">
        <v>29.655096054077148</v>
      </c>
      <c r="V270" s="1">
        <v>29.087587356567383</v>
      </c>
      <c r="W270" s="1">
        <v>30.116201400756836</v>
      </c>
      <c r="X270" s="1">
        <v>418.19656372070313</v>
      </c>
      <c r="Y270" s="1">
        <v>420.0472412109375</v>
      </c>
      <c r="Z270" s="1">
        <v>27.787727355957031</v>
      </c>
      <c r="AA270" s="1">
        <v>27.779800415039063</v>
      </c>
      <c r="AB270" s="1">
        <v>66.273880004882813</v>
      </c>
      <c r="AC270" s="1">
        <v>66.255050659179688</v>
      </c>
      <c r="AD270" s="1">
        <v>299.5843505859375</v>
      </c>
      <c r="AE270" s="1">
        <v>0.13728977739810944</v>
      </c>
      <c r="AF270" s="1">
        <v>0.1281687319278717</v>
      </c>
      <c r="AG270" s="1">
        <v>99.614120483398438</v>
      </c>
      <c r="AH270" s="1">
        <v>9.2902994155883789</v>
      </c>
      <c r="AI270" s="1">
        <v>-1.1602740287780762</v>
      </c>
      <c r="AJ270" s="1">
        <v>2.8232702985405922E-2</v>
      </c>
      <c r="AK270" s="1">
        <v>4.0861568413674831E-3</v>
      </c>
      <c r="AL270" s="1">
        <v>1.6978872939944267E-2</v>
      </c>
      <c r="AM270" s="1">
        <v>4.0367911569774151E-3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89</v>
      </c>
      <c r="AV270">
        <f t="shared" si="232"/>
        <v>0.49930725097656242</v>
      </c>
      <c r="AW270">
        <f t="shared" si="233"/>
        <v>-4.0710726644995231E-6</v>
      </c>
      <c r="AX270">
        <f t="shared" si="234"/>
        <v>302.23758735656736</v>
      </c>
      <c r="AY270">
        <f t="shared" si="235"/>
        <v>302.80509605407713</v>
      </c>
      <c r="AZ270">
        <f t="shared" si="236"/>
        <v>2.1966363892711005E-2</v>
      </c>
      <c r="BA270">
        <f t="shared" si="237"/>
        <v>7.8825243425059005E-2</v>
      </c>
      <c r="BB270">
        <f t="shared" si="238"/>
        <v>4.042201361133527</v>
      </c>
      <c r="BC270">
        <f t="shared" si="239"/>
        <v>40.578598109564147</v>
      </c>
      <c r="BD270">
        <f t="shared" si="240"/>
        <v>12.798797694525085</v>
      </c>
      <c r="BE270">
        <f t="shared" si="241"/>
        <v>29.371341705322266</v>
      </c>
      <c r="BF270">
        <f t="shared" si="242"/>
        <v>4.109005990098213</v>
      </c>
      <c r="BG270">
        <f t="shared" si="243"/>
        <v>-3.0721062669583697E-4</v>
      </c>
      <c r="BH270">
        <f t="shared" si="244"/>
        <v>2.7672603855484632</v>
      </c>
      <c r="BI270">
        <f t="shared" si="245"/>
        <v>1.3417456045497498</v>
      </c>
      <c r="BJ270">
        <f t="shared" si="246"/>
        <v>-1.9200365606001981E-4</v>
      </c>
      <c r="BK270">
        <f t="shared" si="247"/>
        <v>-432.54139554321597</v>
      </c>
      <c r="BL270">
        <f t="shared" si="248"/>
        <v>-10.337336071018076</v>
      </c>
      <c r="BM270">
        <f t="shared" si="249"/>
        <v>67.339520457942797</v>
      </c>
      <c r="BN270">
        <f t="shared" si="250"/>
        <v>420.48568063317526</v>
      </c>
      <c r="BO270">
        <f t="shared" si="251"/>
        <v>-1.477110488718408E-3</v>
      </c>
    </row>
    <row r="271" spans="1:67" x14ac:dyDescent="0.25">
      <c r="A271" s="1">
        <v>252</v>
      </c>
      <c r="B271" s="1" t="s">
        <v>347</v>
      </c>
      <c r="C271" s="1" t="s">
        <v>83</v>
      </c>
      <c r="D271" s="1" t="s">
        <v>84</v>
      </c>
      <c r="E271" s="1" t="s">
        <v>85</v>
      </c>
      <c r="F271" s="1" t="s">
        <v>86</v>
      </c>
      <c r="G271" s="1" t="s">
        <v>87</v>
      </c>
      <c r="H271" s="1" t="s">
        <v>88</v>
      </c>
      <c r="I271" s="1">
        <v>1425.0000322759151</v>
      </c>
      <c r="J271" s="1">
        <v>0</v>
      </c>
      <c r="K271">
        <f t="shared" si="224"/>
        <v>-0.92292630562814393</v>
      </c>
      <c r="L271">
        <f t="shared" si="225"/>
        <v>-3.6965356518011994E-4</v>
      </c>
      <c r="M271">
        <f t="shared" si="226"/>
        <v>-3541.1774982846982</v>
      </c>
      <c r="N271">
        <f t="shared" si="227"/>
        <v>-4.8998375056897858E-3</v>
      </c>
      <c r="O271">
        <f t="shared" si="228"/>
        <v>1.2751137322815995</v>
      </c>
      <c r="P271">
        <f t="shared" si="229"/>
        <v>29.086706161499023</v>
      </c>
      <c r="Q271" s="1">
        <v>6</v>
      </c>
      <c r="R271">
        <f t="shared" si="230"/>
        <v>1.4200000166893005</v>
      </c>
      <c r="S271" s="1">
        <v>1</v>
      </c>
      <c r="T271">
        <f t="shared" si="231"/>
        <v>2.8400000333786011</v>
      </c>
      <c r="U271" s="1">
        <v>29.654561996459961</v>
      </c>
      <c r="V271" s="1">
        <v>29.086706161499023</v>
      </c>
      <c r="W271" s="1">
        <v>30.115968704223633</v>
      </c>
      <c r="X271" s="1">
        <v>418.20458984375</v>
      </c>
      <c r="Y271" s="1">
        <v>420.05709838867188</v>
      </c>
      <c r="Z271" s="1">
        <v>27.785545349121094</v>
      </c>
      <c r="AA271" s="1">
        <v>27.776004791259766</v>
      </c>
      <c r="AB271" s="1">
        <v>66.270248413085938</v>
      </c>
      <c r="AC271" s="1">
        <v>66.24786376953125</v>
      </c>
      <c r="AD271" s="1">
        <v>299.5887451171875</v>
      </c>
      <c r="AE271" s="1">
        <v>0.1188805103302002</v>
      </c>
      <c r="AF271" s="1">
        <v>0.17126369476318359</v>
      </c>
      <c r="AG271" s="1">
        <v>99.614097595214844</v>
      </c>
      <c r="AH271" s="1">
        <v>9.2902994155883789</v>
      </c>
      <c r="AI271" s="1">
        <v>-1.1602740287780762</v>
      </c>
      <c r="AJ271" s="1">
        <v>2.8232702985405922E-2</v>
      </c>
      <c r="AK271" s="1">
        <v>4.0861568413674831E-3</v>
      </c>
      <c r="AL271" s="1">
        <v>1.6978872939944267E-2</v>
      </c>
      <c r="AM271" s="1">
        <v>4.0367911569774151E-3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89</v>
      </c>
      <c r="AV271">
        <f t="shared" si="232"/>
        <v>0.49931457519531247</v>
      </c>
      <c r="AW271">
        <f t="shared" si="233"/>
        <v>-4.8998375056897856E-6</v>
      </c>
      <c r="AX271">
        <f t="shared" si="234"/>
        <v>302.236706161499</v>
      </c>
      <c r="AY271">
        <f t="shared" si="235"/>
        <v>302.80456199645994</v>
      </c>
      <c r="AZ271">
        <f t="shared" si="236"/>
        <v>1.9020881227682196E-2</v>
      </c>
      <c r="BA271">
        <f t="shared" si="237"/>
        <v>7.9251522913105485E-2</v>
      </c>
      <c r="BB271">
        <f t="shared" si="238"/>
        <v>4.0419953843633047</v>
      </c>
      <c r="BC271">
        <f t="shared" si="239"/>
        <v>40.576539686060158</v>
      </c>
      <c r="BD271">
        <f t="shared" si="240"/>
        <v>12.800534894800393</v>
      </c>
      <c r="BE271">
        <f t="shared" si="241"/>
        <v>29.370634078979492</v>
      </c>
      <c r="BF271">
        <f t="shared" si="242"/>
        <v>4.1088382029226498</v>
      </c>
      <c r="BG271">
        <f t="shared" si="243"/>
        <v>-3.6970168544225748E-4</v>
      </c>
      <c r="BH271">
        <f t="shared" si="244"/>
        <v>2.7668816520817052</v>
      </c>
      <c r="BI271">
        <f t="shared" si="245"/>
        <v>1.3419565508409446</v>
      </c>
      <c r="BJ271">
        <f t="shared" si="246"/>
        <v>-2.3105922961472677E-4</v>
      </c>
      <c r="BK271">
        <f t="shared" si="247"/>
        <v>-352.75120091611063</v>
      </c>
      <c r="BL271">
        <f t="shared" si="248"/>
        <v>-8.4302289185650316</v>
      </c>
      <c r="BM271">
        <f t="shared" si="249"/>
        <v>67.332810617419383</v>
      </c>
      <c r="BN271">
        <f t="shared" si="250"/>
        <v>420.4958133527403</v>
      </c>
      <c r="BO271">
        <f t="shared" si="251"/>
        <v>-1.4778559067023195E-3</v>
      </c>
    </row>
    <row r="272" spans="1:67" x14ac:dyDescent="0.25">
      <c r="A272" s="1">
        <v>253</v>
      </c>
      <c r="B272" s="1" t="s">
        <v>348</v>
      </c>
      <c r="C272" s="1" t="s">
        <v>83</v>
      </c>
      <c r="D272" s="1" t="s">
        <v>84</v>
      </c>
      <c r="E272" s="1" t="s">
        <v>85</v>
      </c>
      <c r="F272" s="1" t="s">
        <v>86</v>
      </c>
      <c r="G272" s="1" t="s">
        <v>87</v>
      </c>
      <c r="H272" s="1" t="s">
        <v>88</v>
      </c>
      <c r="I272" s="1">
        <v>1430.5000321529806</v>
      </c>
      <c r="J272" s="1">
        <v>0</v>
      </c>
      <c r="K272">
        <f t="shared" si="224"/>
        <v>-0.90682216812068228</v>
      </c>
      <c r="L272">
        <f t="shared" si="225"/>
        <v>-3.7006454853012082E-4</v>
      </c>
      <c r="M272">
        <f t="shared" si="226"/>
        <v>-3467.8724977180027</v>
      </c>
      <c r="N272">
        <f t="shared" si="227"/>
        <v>-4.9076038455789584E-3</v>
      </c>
      <c r="O272">
        <f t="shared" si="228"/>
        <v>1.2757168643248948</v>
      </c>
      <c r="P272">
        <f t="shared" si="229"/>
        <v>29.087741851806641</v>
      </c>
      <c r="Q272" s="1">
        <v>6</v>
      </c>
      <c r="R272">
        <f t="shared" si="230"/>
        <v>1.4200000166893005</v>
      </c>
      <c r="S272" s="1">
        <v>1</v>
      </c>
      <c r="T272">
        <f t="shared" si="231"/>
        <v>2.8400000333786011</v>
      </c>
      <c r="U272" s="1">
        <v>29.65471076965332</v>
      </c>
      <c r="V272" s="1">
        <v>29.087741851806641</v>
      </c>
      <c r="W272" s="1">
        <v>30.115741729736328</v>
      </c>
      <c r="X272" s="1">
        <v>418.24783325195313</v>
      </c>
      <c r="Y272" s="1">
        <v>420.068115234375</v>
      </c>
      <c r="Z272" s="1">
        <v>27.781940460205078</v>
      </c>
      <c r="AA272" s="1">
        <v>27.772384643554688</v>
      </c>
      <c r="AB272" s="1">
        <v>66.261466979980469</v>
      </c>
      <c r="AC272" s="1">
        <v>66.2386474609375</v>
      </c>
      <c r="AD272" s="1">
        <v>299.5855712890625</v>
      </c>
      <c r="AE272" s="1">
        <v>0.13754633069038391</v>
      </c>
      <c r="AF272" s="1">
        <v>0.18316197395324707</v>
      </c>
      <c r="AG272" s="1">
        <v>99.614082336425781</v>
      </c>
      <c r="AH272" s="1">
        <v>9.2902994155883789</v>
      </c>
      <c r="AI272" s="1">
        <v>-1.1602740287780762</v>
      </c>
      <c r="AJ272" s="1">
        <v>2.8232702985405922E-2</v>
      </c>
      <c r="AK272" s="1">
        <v>4.0861568413674831E-3</v>
      </c>
      <c r="AL272" s="1">
        <v>1.6978872939944267E-2</v>
      </c>
      <c r="AM272" s="1">
        <v>4.0367911569774151E-3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89</v>
      </c>
      <c r="AV272">
        <f t="shared" si="232"/>
        <v>0.49930928548177078</v>
      </c>
      <c r="AW272">
        <f t="shared" si="233"/>
        <v>-4.9076038455789586E-6</v>
      </c>
      <c r="AX272">
        <f t="shared" si="234"/>
        <v>302.23774185180662</v>
      </c>
      <c r="AY272">
        <f t="shared" si="235"/>
        <v>302.8047107696533</v>
      </c>
      <c r="AZ272">
        <f t="shared" si="236"/>
        <v>2.2007412418557415E-2</v>
      </c>
      <c r="BA272">
        <f t="shared" si="237"/>
        <v>7.9169869695473752E-2</v>
      </c>
      <c r="BB272">
        <f t="shared" si="238"/>
        <v>4.0422374748868384</v>
      </c>
      <c r="BC272">
        <f t="shared" si="239"/>
        <v>40.578976185666448</v>
      </c>
      <c r="BD272">
        <f t="shared" si="240"/>
        <v>12.806591542111761</v>
      </c>
      <c r="BE272">
        <f t="shared" si="241"/>
        <v>29.37122631072998</v>
      </c>
      <c r="BF272">
        <f t="shared" si="242"/>
        <v>4.1089786281700578</v>
      </c>
      <c r="BG272">
        <f t="shared" si="243"/>
        <v>-3.7011277585959052E-4</v>
      </c>
      <c r="BH272">
        <f t="shared" si="244"/>
        <v>2.7665206105619435</v>
      </c>
      <c r="BI272">
        <f t="shared" si="245"/>
        <v>1.3424580176081142</v>
      </c>
      <c r="BJ272">
        <f t="shared" si="246"/>
        <v>-2.3131615150462009E-4</v>
      </c>
      <c r="BK272">
        <f t="shared" si="247"/>
        <v>-345.4489365199077</v>
      </c>
      <c r="BL272">
        <f t="shared" si="248"/>
        <v>-8.2555004104111056</v>
      </c>
      <c r="BM272">
        <f t="shared" si="249"/>
        <v>67.319331620140872</v>
      </c>
      <c r="BN272">
        <f t="shared" si="250"/>
        <v>420.49917506274642</v>
      </c>
      <c r="BO272">
        <f t="shared" si="251"/>
        <v>-1.451766516476567E-3</v>
      </c>
    </row>
    <row r="273" spans="1:67" x14ac:dyDescent="0.25">
      <c r="A273" s="1">
        <v>254</v>
      </c>
      <c r="B273" s="1" t="s">
        <v>349</v>
      </c>
      <c r="C273" s="1" t="s">
        <v>83</v>
      </c>
      <c r="D273" s="1" t="s">
        <v>84</v>
      </c>
      <c r="E273" s="1" t="s">
        <v>85</v>
      </c>
      <c r="F273" s="1" t="s">
        <v>86</v>
      </c>
      <c r="G273" s="1" t="s">
        <v>87</v>
      </c>
      <c r="H273" s="1" t="s">
        <v>88</v>
      </c>
      <c r="I273" s="1">
        <v>1435.5000320412219</v>
      </c>
      <c r="J273" s="1">
        <v>0</v>
      </c>
      <c r="K273">
        <f t="shared" si="224"/>
        <v>-0.90732425674755268</v>
      </c>
      <c r="L273">
        <f t="shared" si="225"/>
        <v>-3.9067147267019198E-4</v>
      </c>
      <c r="M273">
        <f t="shared" si="226"/>
        <v>-3265.243681932373</v>
      </c>
      <c r="N273">
        <f t="shared" si="227"/>
        <v>-5.1847644684219311E-3</v>
      </c>
      <c r="O273">
        <f t="shared" si="228"/>
        <v>1.2766644770537332</v>
      </c>
      <c r="P273">
        <f t="shared" si="229"/>
        <v>29.09022331237793</v>
      </c>
      <c r="Q273" s="1">
        <v>6</v>
      </c>
      <c r="R273">
        <f t="shared" si="230"/>
        <v>1.4200000166893005</v>
      </c>
      <c r="S273" s="1">
        <v>1</v>
      </c>
      <c r="T273">
        <f t="shared" si="231"/>
        <v>2.8400000333786011</v>
      </c>
      <c r="U273" s="1">
        <v>29.654582977294922</v>
      </c>
      <c r="V273" s="1">
        <v>29.09022331237793</v>
      </c>
      <c r="W273" s="1">
        <v>30.115516662597656</v>
      </c>
      <c r="X273" s="1">
        <v>418.25115966796875</v>
      </c>
      <c r="Y273" s="1">
        <v>420.07269287109375</v>
      </c>
      <c r="Z273" s="1">
        <v>27.778741836547852</v>
      </c>
      <c r="AA273" s="1">
        <v>27.768646240234375</v>
      </c>
      <c r="AB273" s="1">
        <v>66.254806518554688</v>
      </c>
      <c r="AC273" s="1">
        <v>66.230598449707031</v>
      </c>
      <c r="AD273" s="1">
        <v>299.58352661132813</v>
      </c>
      <c r="AE273" s="1">
        <v>0.16348552703857422</v>
      </c>
      <c r="AF273" s="1">
        <v>0.15439663827419281</v>
      </c>
      <c r="AG273" s="1">
        <v>99.6142578125</v>
      </c>
      <c r="AH273" s="1">
        <v>9.2902994155883789</v>
      </c>
      <c r="AI273" s="1">
        <v>-1.1602740287780762</v>
      </c>
      <c r="AJ273" s="1">
        <v>2.8232702985405922E-2</v>
      </c>
      <c r="AK273" s="1">
        <v>4.0861568413674831E-3</v>
      </c>
      <c r="AL273" s="1">
        <v>1.6978872939944267E-2</v>
      </c>
      <c r="AM273" s="1">
        <v>4.0367911569774151E-3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89</v>
      </c>
      <c r="AV273">
        <f t="shared" si="232"/>
        <v>0.49930587768554685</v>
      </c>
      <c r="AW273">
        <f t="shared" si="233"/>
        <v>-5.184764468421931E-6</v>
      </c>
      <c r="AX273">
        <f t="shared" si="234"/>
        <v>302.24022331237791</v>
      </c>
      <c r="AY273">
        <f t="shared" si="235"/>
        <v>302.8045829772949</v>
      </c>
      <c r="AZ273">
        <f t="shared" si="236"/>
        <v>2.6157683741502069E-2</v>
      </c>
      <c r="BA273">
        <f t="shared" si="237"/>
        <v>7.9003659098567644E-2</v>
      </c>
      <c r="BB273">
        <f t="shared" si="238"/>
        <v>4.0428175627325489</v>
      </c>
      <c r="BC273">
        <f t="shared" si="239"/>
        <v>40.584728045077497</v>
      </c>
      <c r="BD273">
        <f t="shared" si="240"/>
        <v>12.816081804843122</v>
      </c>
      <c r="BE273">
        <f t="shared" si="241"/>
        <v>29.372403144836426</v>
      </c>
      <c r="BF273">
        <f t="shared" si="242"/>
        <v>4.1092576820615045</v>
      </c>
      <c r="BG273">
        <f t="shared" si="243"/>
        <v>-3.9072522097853535E-4</v>
      </c>
      <c r="BH273">
        <f t="shared" si="244"/>
        <v>2.7661530856788157</v>
      </c>
      <c r="BI273">
        <f t="shared" si="245"/>
        <v>1.3431045963826889</v>
      </c>
      <c r="BJ273">
        <f t="shared" si="246"/>
        <v>-2.4419843359315682E-4</v>
      </c>
      <c r="BK273">
        <f t="shared" si="247"/>
        <v>-325.26482595264815</v>
      </c>
      <c r="BL273">
        <f t="shared" si="248"/>
        <v>-7.7730443738564245</v>
      </c>
      <c r="BM273">
        <f t="shared" si="249"/>
        <v>67.299477470121261</v>
      </c>
      <c r="BN273">
        <f t="shared" si="250"/>
        <v>420.50399136835188</v>
      </c>
      <c r="BO273">
        <f t="shared" si="251"/>
        <v>-1.4521252979400885E-3</v>
      </c>
    </row>
    <row r="274" spans="1:67" x14ac:dyDescent="0.25">
      <c r="A274" s="1">
        <v>255</v>
      </c>
      <c r="B274" s="1" t="s">
        <v>350</v>
      </c>
      <c r="C274" s="1" t="s">
        <v>83</v>
      </c>
      <c r="D274" s="1" t="s">
        <v>84</v>
      </c>
      <c r="E274" s="1" t="s">
        <v>85</v>
      </c>
      <c r="F274" s="1" t="s">
        <v>86</v>
      </c>
      <c r="G274" s="1" t="s">
        <v>87</v>
      </c>
      <c r="H274" s="1" t="s">
        <v>88</v>
      </c>
      <c r="I274" s="1">
        <v>1440.5000319294631</v>
      </c>
      <c r="J274" s="1">
        <v>0</v>
      </c>
      <c r="K274">
        <f t="shared" si="224"/>
        <v>-0.91071122064758558</v>
      </c>
      <c r="L274">
        <f t="shared" si="225"/>
        <v>-3.567205183323563E-4</v>
      </c>
      <c r="M274">
        <f t="shared" si="226"/>
        <v>-3630.1826727165194</v>
      </c>
      <c r="N274">
        <f t="shared" si="227"/>
        <v>-4.7372536747877485E-3</v>
      </c>
      <c r="O274">
        <f t="shared" si="228"/>
        <v>1.277504869464082</v>
      </c>
      <c r="P274">
        <f t="shared" si="229"/>
        <v>29.092967987060547</v>
      </c>
      <c r="Q274" s="1">
        <v>6</v>
      </c>
      <c r="R274">
        <f t="shared" si="230"/>
        <v>1.4200000166893005</v>
      </c>
      <c r="S274" s="1">
        <v>1</v>
      </c>
      <c r="T274">
        <f t="shared" si="231"/>
        <v>2.8400000333786011</v>
      </c>
      <c r="U274" s="1">
        <v>29.65553092956543</v>
      </c>
      <c r="V274" s="1">
        <v>29.092967987060547</v>
      </c>
      <c r="W274" s="1">
        <v>30.115945816040039</v>
      </c>
      <c r="X274" s="1">
        <v>418.26654052734375</v>
      </c>
      <c r="Y274" s="1">
        <v>420.09442138671875</v>
      </c>
      <c r="Z274" s="1">
        <v>27.775852203369141</v>
      </c>
      <c r="AA274" s="1">
        <v>27.766628265380859</v>
      </c>
      <c r="AB274" s="1">
        <v>66.244644165039063</v>
      </c>
      <c r="AC274" s="1">
        <v>66.222251892089844</v>
      </c>
      <c r="AD274" s="1">
        <v>299.59326171875</v>
      </c>
      <c r="AE274" s="1">
        <v>0.14788240194320679</v>
      </c>
      <c r="AF274" s="1">
        <v>0.11393110454082489</v>
      </c>
      <c r="AG274" s="1">
        <v>99.614341735839844</v>
      </c>
      <c r="AH274" s="1">
        <v>9.2902994155883789</v>
      </c>
      <c r="AI274" s="1">
        <v>-1.1602740287780762</v>
      </c>
      <c r="AJ274" s="1">
        <v>2.8232702985405922E-2</v>
      </c>
      <c r="AK274" s="1">
        <v>4.0861568413674831E-3</v>
      </c>
      <c r="AL274" s="1">
        <v>1.6978872939944267E-2</v>
      </c>
      <c r="AM274" s="1">
        <v>4.0367911569774151E-3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89</v>
      </c>
      <c r="AV274">
        <f t="shared" si="232"/>
        <v>0.49932210286458328</v>
      </c>
      <c r="AW274">
        <f t="shared" si="233"/>
        <v>-4.7372536747877489E-6</v>
      </c>
      <c r="AX274">
        <f t="shared" si="234"/>
        <v>302.24296798706052</v>
      </c>
      <c r="AY274">
        <f t="shared" si="235"/>
        <v>302.80553092956541</v>
      </c>
      <c r="AZ274">
        <f t="shared" si="236"/>
        <v>2.3661183782044404E-2</v>
      </c>
      <c r="BA274">
        <f t="shared" si="237"/>
        <v>7.8511070730091934E-2</v>
      </c>
      <c r="BB274">
        <f t="shared" si="238"/>
        <v>4.0434592663437607</v>
      </c>
      <c r="BC274">
        <f t="shared" si="239"/>
        <v>40.591135732908036</v>
      </c>
      <c r="BD274">
        <f t="shared" si="240"/>
        <v>12.824507467527177</v>
      </c>
      <c r="BE274">
        <f t="shared" si="241"/>
        <v>29.374249458312988</v>
      </c>
      <c r="BF274">
        <f t="shared" si="242"/>
        <v>4.1096955178948535</v>
      </c>
      <c r="BG274">
        <f t="shared" si="243"/>
        <v>-3.5676533013235346E-4</v>
      </c>
      <c r="BH274">
        <f t="shared" si="244"/>
        <v>2.7659543968796787</v>
      </c>
      <c r="BI274">
        <f t="shared" si="245"/>
        <v>1.3437411210151748</v>
      </c>
      <c r="BJ274">
        <f t="shared" si="246"/>
        <v>-2.2297430483951566E-4</v>
      </c>
      <c r="BK274">
        <f t="shared" si="247"/>
        <v>-361.61825732350781</v>
      </c>
      <c r="BL274">
        <f t="shared" si="248"/>
        <v>-8.6413493917234092</v>
      </c>
      <c r="BM274">
        <f t="shared" si="249"/>
        <v>67.283461491868152</v>
      </c>
      <c r="BN274">
        <f t="shared" si="250"/>
        <v>420.5273298844034</v>
      </c>
      <c r="BO274">
        <f t="shared" si="251"/>
        <v>-1.457118217774285E-3</v>
      </c>
    </row>
    <row r="275" spans="1:67" x14ac:dyDescent="0.25">
      <c r="A275" s="1">
        <v>256</v>
      </c>
      <c r="B275" s="1" t="s">
        <v>351</v>
      </c>
      <c r="C275" s="1" t="s">
        <v>83</v>
      </c>
      <c r="D275" s="1" t="s">
        <v>84</v>
      </c>
      <c r="E275" s="1" t="s">
        <v>85</v>
      </c>
      <c r="F275" s="1" t="s">
        <v>86</v>
      </c>
      <c r="G275" s="1" t="s">
        <v>87</v>
      </c>
      <c r="H275" s="1" t="s">
        <v>88</v>
      </c>
      <c r="I275" s="1">
        <v>1446.0000318065286</v>
      </c>
      <c r="J275" s="1">
        <v>0</v>
      </c>
      <c r="K275">
        <f t="shared" si="224"/>
        <v>-0.92734368093923369</v>
      </c>
      <c r="L275">
        <f t="shared" si="225"/>
        <v>-3.1793002526398417E-4</v>
      </c>
      <c r="M275">
        <f t="shared" si="226"/>
        <v>-4206.1320150387792</v>
      </c>
      <c r="N275">
        <f t="shared" si="227"/>
        <v>-4.2220051077502905E-3</v>
      </c>
      <c r="O275">
        <f t="shared" si="228"/>
        <v>1.2774921023754482</v>
      </c>
      <c r="P275">
        <f t="shared" si="229"/>
        <v>29.091928482055664</v>
      </c>
      <c r="Q275" s="1">
        <v>6</v>
      </c>
      <c r="R275">
        <f t="shared" si="230"/>
        <v>1.4200000166893005</v>
      </c>
      <c r="S275" s="1">
        <v>1</v>
      </c>
      <c r="T275">
        <f t="shared" si="231"/>
        <v>2.8400000333786011</v>
      </c>
      <c r="U275" s="1">
        <v>29.655813217163086</v>
      </c>
      <c r="V275" s="1">
        <v>29.091928482055664</v>
      </c>
      <c r="W275" s="1">
        <v>30.11614990234375</v>
      </c>
      <c r="X275" s="1">
        <v>418.2491455078125</v>
      </c>
      <c r="Y275" s="1">
        <v>420.10989379882813</v>
      </c>
      <c r="Z275" s="1">
        <v>27.772537231445313</v>
      </c>
      <c r="AA275" s="1">
        <v>27.764316558837891</v>
      </c>
      <c r="AB275" s="1">
        <v>66.235115051269531</v>
      </c>
      <c r="AC275" s="1">
        <v>66.215499877929688</v>
      </c>
      <c r="AD275" s="1">
        <v>299.59475708007813</v>
      </c>
      <c r="AE275" s="1">
        <v>0.15115758776664734</v>
      </c>
      <c r="AF275" s="1">
        <v>0.1679721474647522</v>
      </c>
      <c r="AG275" s="1">
        <v>99.614341735839844</v>
      </c>
      <c r="AH275" s="1">
        <v>9.2902994155883789</v>
      </c>
      <c r="AI275" s="1">
        <v>-1.1602740287780762</v>
      </c>
      <c r="AJ275" s="1">
        <v>2.8232702985405922E-2</v>
      </c>
      <c r="AK275" s="1">
        <v>4.0861568413674831E-3</v>
      </c>
      <c r="AL275" s="1">
        <v>1.6978872939944267E-2</v>
      </c>
      <c r="AM275" s="1">
        <v>4.0367911569774151E-3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89</v>
      </c>
      <c r="AV275">
        <f t="shared" si="232"/>
        <v>0.4993245951334635</v>
      </c>
      <c r="AW275">
        <f t="shared" si="233"/>
        <v>-4.2220051077502903E-6</v>
      </c>
      <c r="AX275">
        <f t="shared" si="234"/>
        <v>302.24192848205564</v>
      </c>
      <c r="AY275">
        <f t="shared" si="235"/>
        <v>302.80581321716306</v>
      </c>
      <c r="AZ275">
        <f t="shared" si="236"/>
        <v>2.4185213502081915E-2</v>
      </c>
      <c r="BA275">
        <f t="shared" si="237"/>
        <v>7.8438221712311296E-2</v>
      </c>
      <c r="BB275">
        <f t="shared" si="238"/>
        <v>4.0432162201295627</v>
      </c>
      <c r="BC275">
        <f t="shared" si="239"/>
        <v>40.58869586119917</v>
      </c>
      <c r="BD275">
        <f t="shared" si="240"/>
        <v>12.82437930236128</v>
      </c>
      <c r="BE275">
        <f t="shared" si="241"/>
        <v>29.373870849609375</v>
      </c>
      <c r="BF275">
        <f t="shared" si="242"/>
        <v>4.1096057310957379</v>
      </c>
      <c r="BG275">
        <f t="shared" si="243"/>
        <v>-3.1796562062194519E-4</v>
      </c>
      <c r="BH275">
        <f t="shared" si="244"/>
        <v>2.7657241177541145</v>
      </c>
      <c r="BI275">
        <f t="shared" si="245"/>
        <v>1.3438816133416234</v>
      </c>
      <c r="BJ275">
        <f t="shared" si="246"/>
        <v>-1.98725314561699E-4</v>
      </c>
      <c r="BK275">
        <f t="shared" si="247"/>
        <v>-418.99107193212961</v>
      </c>
      <c r="BL275">
        <f t="shared" si="248"/>
        <v>-10.011980382097137</v>
      </c>
      <c r="BM275">
        <f t="shared" si="249"/>
        <v>67.282349229568268</v>
      </c>
      <c r="BN275">
        <f t="shared" si="250"/>
        <v>420.55070857155846</v>
      </c>
      <c r="BO275">
        <f t="shared" si="251"/>
        <v>-1.4836227861489925E-3</v>
      </c>
    </row>
    <row r="276" spans="1:67" x14ac:dyDescent="0.25">
      <c r="A276" s="1">
        <v>257</v>
      </c>
      <c r="B276" s="1" t="s">
        <v>352</v>
      </c>
      <c r="C276" s="1" t="s">
        <v>83</v>
      </c>
      <c r="D276" s="1" t="s">
        <v>84</v>
      </c>
      <c r="E276" s="1" t="s">
        <v>85</v>
      </c>
      <c r="F276" s="1" t="s">
        <v>86</v>
      </c>
      <c r="G276" s="1" t="s">
        <v>87</v>
      </c>
      <c r="H276" s="1" t="s">
        <v>88</v>
      </c>
      <c r="I276" s="1">
        <v>1451.0000316947699</v>
      </c>
      <c r="J276" s="1">
        <v>0</v>
      </c>
      <c r="K276">
        <f t="shared" si="224"/>
        <v>-0.93787954680463181</v>
      </c>
      <c r="L276">
        <f t="shared" si="225"/>
        <v>-2.4780925984895213E-4</v>
      </c>
      <c r="M276">
        <f t="shared" si="226"/>
        <v>-5580.1151566745266</v>
      </c>
      <c r="N276">
        <f t="shared" si="227"/>
        <v>-3.2905057561165257E-3</v>
      </c>
      <c r="O276">
        <f t="shared" si="228"/>
        <v>1.2774028455274378</v>
      </c>
      <c r="P276">
        <f t="shared" si="229"/>
        <v>29.090545654296875</v>
      </c>
      <c r="Q276" s="1">
        <v>6</v>
      </c>
      <c r="R276">
        <f t="shared" si="230"/>
        <v>1.4200000166893005</v>
      </c>
      <c r="S276" s="1">
        <v>1</v>
      </c>
      <c r="T276">
        <f t="shared" si="231"/>
        <v>2.8400000333786011</v>
      </c>
      <c r="U276" s="1">
        <v>29.656475067138672</v>
      </c>
      <c r="V276" s="1">
        <v>29.090545654296875</v>
      </c>
      <c r="W276" s="1">
        <v>30.116191864013672</v>
      </c>
      <c r="X276" s="1">
        <v>418.23550415039063</v>
      </c>
      <c r="Y276" s="1">
        <v>420.11651611328125</v>
      </c>
      <c r="Z276" s="1">
        <v>27.768388748168945</v>
      </c>
      <c r="AA276" s="1">
        <v>27.761981964111328</v>
      </c>
      <c r="AB276" s="1">
        <v>66.223442077636719</v>
      </c>
      <c r="AC276" s="1">
        <v>66.206932067871094</v>
      </c>
      <c r="AD276" s="1">
        <v>299.60317993164063</v>
      </c>
      <c r="AE276" s="1">
        <v>0.12119352072477341</v>
      </c>
      <c r="AF276" s="1">
        <v>0.21251311898231506</v>
      </c>
      <c r="AG276" s="1">
        <v>99.614288330078125</v>
      </c>
      <c r="AH276" s="1">
        <v>9.2902994155883789</v>
      </c>
      <c r="AI276" s="1">
        <v>-1.1602740287780762</v>
      </c>
      <c r="AJ276" s="1">
        <v>2.8232702985405922E-2</v>
      </c>
      <c r="AK276" s="1">
        <v>4.0861568413674831E-3</v>
      </c>
      <c r="AL276" s="1">
        <v>1.6978872939944267E-2</v>
      </c>
      <c r="AM276" s="1">
        <v>4.0367911569774151E-3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89</v>
      </c>
      <c r="AV276">
        <f t="shared" si="232"/>
        <v>0.49933863321940097</v>
      </c>
      <c r="AW276">
        <f t="shared" si="233"/>
        <v>-3.2905057561165257E-6</v>
      </c>
      <c r="AX276">
        <f t="shared" si="234"/>
        <v>302.24054565429685</v>
      </c>
      <c r="AY276">
        <f t="shared" si="235"/>
        <v>302.80647506713865</v>
      </c>
      <c r="AZ276">
        <f t="shared" si="236"/>
        <v>1.939096288254194E-2</v>
      </c>
      <c r="BA276">
        <f t="shared" si="237"/>
        <v>7.8195270381992657E-2</v>
      </c>
      <c r="BB276">
        <f t="shared" si="238"/>
        <v>4.0428929215148521</v>
      </c>
      <c r="BC276">
        <f t="shared" si="239"/>
        <v>40.585472117398218</v>
      </c>
      <c r="BD276">
        <f t="shared" si="240"/>
        <v>12.82349015328689</v>
      </c>
      <c r="BE276">
        <f t="shared" si="241"/>
        <v>29.373510360717773</v>
      </c>
      <c r="BF276">
        <f t="shared" si="242"/>
        <v>4.1095202429871698</v>
      </c>
      <c r="BG276">
        <f t="shared" si="243"/>
        <v>-2.4783088477409361E-4</v>
      </c>
      <c r="BH276">
        <f t="shared" si="244"/>
        <v>2.7654900759874144</v>
      </c>
      <c r="BI276">
        <f t="shared" si="245"/>
        <v>1.3440301669997554</v>
      </c>
      <c r="BJ276">
        <f t="shared" si="246"/>
        <v>-1.5489235997427105E-4</v>
      </c>
      <c r="BK276">
        <f t="shared" si="247"/>
        <v>-555.85920013201542</v>
      </c>
      <c r="BL276">
        <f t="shared" si="248"/>
        <v>-13.282303700647395</v>
      </c>
      <c r="BM276">
        <f t="shared" si="249"/>
        <v>67.282921053028232</v>
      </c>
      <c r="BN276">
        <f t="shared" si="250"/>
        <v>420.56233913205074</v>
      </c>
      <c r="BO276">
        <f t="shared" si="251"/>
        <v>-1.5004499840650827E-3</v>
      </c>
    </row>
    <row r="277" spans="1:67" x14ac:dyDescent="0.25">
      <c r="A277" s="1">
        <v>258</v>
      </c>
      <c r="B277" s="1" t="s">
        <v>353</v>
      </c>
      <c r="C277" s="1" t="s">
        <v>83</v>
      </c>
      <c r="D277" s="1" t="s">
        <v>84</v>
      </c>
      <c r="E277" s="1" t="s">
        <v>85</v>
      </c>
      <c r="F277" s="1" t="s">
        <v>86</v>
      </c>
      <c r="G277" s="1" t="s">
        <v>87</v>
      </c>
      <c r="H277" s="1" t="s">
        <v>88</v>
      </c>
      <c r="I277" s="1">
        <v>1456.0000315830112</v>
      </c>
      <c r="J277" s="1">
        <v>0</v>
      </c>
      <c r="K277">
        <f t="shared" si="224"/>
        <v>-0.93159635133703067</v>
      </c>
      <c r="L277">
        <f t="shared" si="225"/>
        <v>-1.6285619013179858E-4</v>
      </c>
      <c r="M277">
        <f t="shared" si="226"/>
        <v>-8644.6451173561181</v>
      </c>
      <c r="N277">
        <f t="shared" si="227"/>
        <v>-2.1629898051417273E-3</v>
      </c>
      <c r="O277">
        <f t="shared" si="228"/>
        <v>1.2777528342902063</v>
      </c>
      <c r="P277">
        <f t="shared" si="229"/>
        <v>29.090665817260742</v>
      </c>
      <c r="Q277" s="1">
        <v>6</v>
      </c>
      <c r="R277">
        <f t="shared" si="230"/>
        <v>1.4200000166893005</v>
      </c>
      <c r="S277" s="1">
        <v>1</v>
      </c>
      <c r="T277">
        <f t="shared" si="231"/>
        <v>2.8400000333786011</v>
      </c>
      <c r="U277" s="1">
        <v>29.656558990478516</v>
      </c>
      <c r="V277" s="1">
        <v>29.090665817260742</v>
      </c>
      <c r="W277" s="1">
        <v>30.115596771240234</v>
      </c>
      <c r="X277" s="1">
        <v>418.23336791992188</v>
      </c>
      <c r="Y277" s="1">
        <v>420.100830078125</v>
      </c>
      <c r="Z277" s="1">
        <v>27.762947082519531</v>
      </c>
      <c r="AA277" s="1">
        <v>27.758735656738281</v>
      </c>
      <c r="AB277" s="1">
        <v>66.21044921875</v>
      </c>
      <c r="AC277" s="1">
        <v>66.199470520019531</v>
      </c>
      <c r="AD277" s="1">
        <v>299.6060791015625</v>
      </c>
      <c r="AE277" s="1">
        <v>0.13955621421337128</v>
      </c>
      <c r="AF277" s="1">
        <v>0.20833852887153625</v>
      </c>
      <c r="AG277" s="1">
        <v>99.614341735839844</v>
      </c>
      <c r="AH277" s="1">
        <v>9.2902994155883789</v>
      </c>
      <c r="AI277" s="1">
        <v>-1.1602740287780762</v>
      </c>
      <c r="AJ277" s="1">
        <v>2.8232702985405922E-2</v>
      </c>
      <c r="AK277" s="1">
        <v>4.0861568413674831E-3</v>
      </c>
      <c r="AL277" s="1">
        <v>1.6978872939944267E-2</v>
      </c>
      <c r="AM277" s="1">
        <v>4.0367911569774151E-3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89</v>
      </c>
      <c r="AV277">
        <f t="shared" si="232"/>
        <v>0.49934346516927075</v>
      </c>
      <c r="AW277">
        <f t="shared" si="233"/>
        <v>-2.1629898051417273E-6</v>
      </c>
      <c r="AX277">
        <f t="shared" si="234"/>
        <v>302.24066581726072</v>
      </c>
      <c r="AY277">
        <f t="shared" si="235"/>
        <v>302.80655899047849</v>
      </c>
      <c r="AZ277">
        <f t="shared" si="236"/>
        <v>2.232899377504749E-2</v>
      </c>
      <c r="BA277">
        <f t="shared" si="237"/>
        <v>7.7661514332775877E-2</v>
      </c>
      <c r="BB277">
        <f t="shared" si="238"/>
        <v>4.0429210141553762</v>
      </c>
      <c r="BC277">
        <f t="shared" si="239"/>
        <v>40.585732372518301</v>
      </c>
      <c r="BD277">
        <f t="shared" si="240"/>
        <v>12.82699671578002</v>
      </c>
      <c r="BE277">
        <f t="shared" si="241"/>
        <v>29.373612403869629</v>
      </c>
      <c r="BF277">
        <f t="shared" si="242"/>
        <v>4.1095444418447133</v>
      </c>
      <c r="BG277">
        <f t="shared" si="243"/>
        <v>-1.6286552944845987E-4</v>
      </c>
      <c r="BH277">
        <f t="shared" si="244"/>
        <v>2.7651681798651699</v>
      </c>
      <c r="BI277">
        <f t="shared" si="245"/>
        <v>1.3443762619795434</v>
      </c>
      <c r="BJ277">
        <f t="shared" si="246"/>
        <v>-1.0179011678485483E-4</v>
      </c>
      <c r="BK277">
        <f t="shared" si="247"/>
        <v>-861.13063290537173</v>
      </c>
      <c r="BL277">
        <f t="shared" si="248"/>
        <v>-20.577548289415418</v>
      </c>
      <c r="BM277">
        <f t="shared" si="249"/>
        <v>67.27521404891084</v>
      </c>
      <c r="BN277">
        <f t="shared" si="250"/>
        <v>420.54366636668971</v>
      </c>
      <c r="BO277">
        <f t="shared" si="251"/>
        <v>-1.4902933739283941E-3</v>
      </c>
    </row>
    <row r="278" spans="1:67" x14ac:dyDescent="0.25">
      <c r="A278" s="1">
        <v>259</v>
      </c>
      <c r="B278" s="1" t="s">
        <v>354</v>
      </c>
      <c r="C278" s="1" t="s">
        <v>83</v>
      </c>
      <c r="D278" s="1" t="s">
        <v>84</v>
      </c>
      <c r="E278" s="1" t="s">
        <v>85</v>
      </c>
      <c r="F278" s="1" t="s">
        <v>86</v>
      </c>
      <c r="G278" s="1" t="s">
        <v>87</v>
      </c>
      <c r="H278" s="1" t="s">
        <v>88</v>
      </c>
      <c r="I278" s="1">
        <v>1461.5000314600766</v>
      </c>
      <c r="J278" s="1">
        <v>0</v>
      </c>
      <c r="K278">
        <f t="shared" si="224"/>
        <v>-0.91927337692418076</v>
      </c>
      <c r="L278">
        <f t="shared" si="225"/>
        <v>-1.1842826570183937E-4</v>
      </c>
      <c r="M278">
        <f t="shared" si="226"/>
        <v>-11877.348552594032</v>
      </c>
      <c r="N278">
        <f t="shared" si="227"/>
        <v>-1.5732834370354822E-3</v>
      </c>
      <c r="O278">
        <f t="shared" si="228"/>
        <v>1.2780790677378842</v>
      </c>
      <c r="P278">
        <f t="shared" si="229"/>
        <v>29.090427398681641</v>
      </c>
      <c r="Q278" s="1">
        <v>6</v>
      </c>
      <c r="R278">
        <f t="shared" si="230"/>
        <v>1.4200000166893005</v>
      </c>
      <c r="S278" s="1">
        <v>1</v>
      </c>
      <c r="T278">
        <f t="shared" si="231"/>
        <v>2.8400000333786011</v>
      </c>
      <c r="U278" s="1">
        <v>29.656671524047852</v>
      </c>
      <c r="V278" s="1">
        <v>29.090427398681641</v>
      </c>
      <c r="W278" s="1">
        <v>30.114833831787109</v>
      </c>
      <c r="X278" s="1">
        <v>418.25344848632813</v>
      </c>
      <c r="Y278" s="1">
        <v>420.095703125</v>
      </c>
      <c r="Z278" s="1">
        <v>27.75786018371582</v>
      </c>
      <c r="AA278" s="1">
        <v>27.754796981811523</v>
      </c>
      <c r="AB278" s="1">
        <v>66.198005676269531</v>
      </c>
      <c r="AC278" s="1">
        <v>66.189979553222656</v>
      </c>
      <c r="AD278" s="1">
        <v>299.6114501953125</v>
      </c>
      <c r="AE278" s="1">
        <v>0.12414129078388214</v>
      </c>
      <c r="AF278" s="1">
        <v>0.12842835485935211</v>
      </c>
      <c r="AG278" s="1">
        <v>99.614715576171875</v>
      </c>
      <c r="AH278" s="1">
        <v>9.2902994155883789</v>
      </c>
      <c r="AI278" s="1">
        <v>-1.1602740287780762</v>
      </c>
      <c r="AJ278" s="1">
        <v>2.8232702985405922E-2</v>
      </c>
      <c r="AK278" s="1">
        <v>4.0861568413674831E-3</v>
      </c>
      <c r="AL278" s="1">
        <v>1.6978872939944267E-2</v>
      </c>
      <c r="AM278" s="1">
        <v>4.0367911569774151E-3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89</v>
      </c>
      <c r="AV278">
        <f t="shared" si="232"/>
        <v>0.49935241699218741</v>
      </c>
      <c r="AW278">
        <f t="shared" si="233"/>
        <v>-1.5732834370354822E-6</v>
      </c>
      <c r="AX278">
        <f t="shared" si="234"/>
        <v>302.24042739868162</v>
      </c>
      <c r="AY278">
        <f t="shared" si="235"/>
        <v>302.80667152404783</v>
      </c>
      <c r="AZ278">
        <f t="shared" si="236"/>
        <v>1.986260608145729E-2</v>
      </c>
      <c r="BA278">
        <f t="shared" si="237"/>
        <v>7.7386934533247576E-2</v>
      </c>
      <c r="BB278">
        <f t="shared" si="238"/>
        <v>4.0428652749554326</v>
      </c>
      <c r="BC278">
        <f t="shared" si="239"/>
        <v>40.585020511994493</v>
      </c>
      <c r="BD278">
        <f t="shared" si="240"/>
        <v>12.83022353018297</v>
      </c>
      <c r="BE278">
        <f t="shared" si="241"/>
        <v>29.373549461364746</v>
      </c>
      <c r="BF278">
        <f t="shared" si="242"/>
        <v>4.1095295154319231</v>
      </c>
      <c r="BG278">
        <f t="shared" si="243"/>
        <v>-1.1843320437748414E-4</v>
      </c>
      <c r="BH278">
        <f t="shared" si="244"/>
        <v>2.7647862072175484</v>
      </c>
      <c r="BI278">
        <f t="shared" si="245"/>
        <v>1.3447433082143747</v>
      </c>
      <c r="BJ278">
        <f t="shared" si="246"/>
        <v>-7.4020309010944097E-5</v>
      </c>
      <c r="BK278">
        <f t="shared" si="247"/>
        <v>-1183.1586978657112</v>
      </c>
      <c r="BL278">
        <f t="shared" si="248"/>
        <v>-28.272958909698517</v>
      </c>
      <c r="BM278">
        <f t="shared" si="249"/>
        <v>67.266998424313343</v>
      </c>
      <c r="BN278">
        <f t="shared" si="250"/>
        <v>420.53268166171193</v>
      </c>
      <c r="BO278">
        <f t="shared" si="251"/>
        <v>-1.4704388860510792E-3</v>
      </c>
    </row>
    <row r="279" spans="1:67" x14ac:dyDescent="0.25">
      <c r="A279" s="1">
        <v>260</v>
      </c>
      <c r="B279" s="1" t="s">
        <v>355</v>
      </c>
      <c r="C279" s="1" t="s">
        <v>83</v>
      </c>
      <c r="D279" s="1" t="s">
        <v>84</v>
      </c>
      <c r="E279" s="1" t="s">
        <v>85</v>
      </c>
      <c r="F279" s="1" t="s">
        <v>86</v>
      </c>
      <c r="G279" s="1" t="s">
        <v>87</v>
      </c>
      <c r="H279" s="1" t="s">
        <v>88</v>
      </c>
      <c r="I279" s="1">
        <v>1466.5000313483179</v>
      </c>
      <c r="J279" s="1">
        <v>0</v>
      </c>
      <c r="K279">
        <f t="shared" si="224"/>
        <v>-0.91048015880077116</v>
      </c>
      <c r="L279">
        <f t="shared" si="225"/>
        <v>-1.1767721238727139E-4</v>
      </c>
      <c r="M279">
        <f t="shared" si="226"/>
        <v>-11837.477112398103</v>
      </c>
      <c r="N279">
        <f t="shared" si="227"/>
        <v>-1.5634467803721938E-3</v>
      </c>
      <c r="O279">
        <f t="shared" si="228"/>
        <v>1.278202142490382</v>
      </c>
      <c r="P279">
        <f t="shared" si="229"/>
        <v>29.089229583740234</v>
      </c>
      <c r="Q279" s="1">
        <v>6</v>
      </c>
      <c r="R279">
        <f t="shared" si="230"/>
        <v>1.4200000166893005</v>
      </c>
      <c r="S279" s="1">
        <v>1</v>
      </c>
      <c r="T279">
        <f t="shared" si="231"/>
        <v>2.8400000333786011</v>
      </c>
      <c r="U279" s="1">
        <v>29.655954360961914</v>
      </c>
      <c r="V279" s="1">
        <v>29.089229583740234</v>
      </c>
      <c r="W279" s="1">
        <v>30.114572525024414</v>
      </c>
      <c r="X279" s="1">
        <v>418.26846313476563</v>
      </c>
      <c r="Y279" s="1">
        <v>420.0931396484375</v>
      </c>
      <c r="Z279" s="1">
        <v>27.753730773925781</v>
      </c>
      <c r="AA279" s="1">
        <v>27.750686645507813</v>
      </c>
      <c r="AB279" s="1">
        <v>66.190223693847656</v>
      </c>
      <c r="AC279" s="1">
        <v>66.18280029296875</v>
      </c>
      <c r="AD279" s="1">
        <v>299.60498046875</v>
      </c>
      <c r="AE279" s="1">
        <v>0.12711229920387268</v>
      </c>
      <c r="AF279" s="1">
        <v>7.5867518782615662E-2</v>
      </c>
      <c r="AG279" s="1">
        <v>99.614944458007813</v>
      </c>
      <c r="AH279" s="1">
        <v>9.2902994155883789</v>
      </c>
      <c r="AI279" s="1">
        <v>-1.1602740287780762</v>
      </c>
      <c r="AJ279" s="1">
        <v>2.8232702985405922E-2</v>
      </c>
      <c r="AK279" s="1">
        <v>4.0861568413674831E-3</v>
      </c>
      <c r="AL279" s="1">
        <v>1.6978872939944267E-2</v>
      </c>
      <c r="AM279" s="1">
        <v>4.0367911569774151E-3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89</v>
      </c>
      <c r="AV279">
        <f t="shared" si="232"/>
        <v>0.49934163411458327</v>
      </c>
      <c r="AW279">
        <f t="shared" si="233"/>
        <v>-1.5634467803721937E-6</v>
      </c>
      <c r="AX279">
        <f t="shared" si="234"/>
        <v>302.23922958374021</v>
      </c>
      <c r="AY279">
        <f t="shared" si="235"/>
        <v>302.80595436096189</v>
      </c>
      <c r="AZ279">
        <f t="shared" si="236"/>
        <v>2.0337967418030622E-2</v>
      </c>
      <c r="BA279">
        <f t="shared" si="237"/>
        <v>7.7451635441237385E-2</v>
      </c>
      <c r="BB279">
        <f t="shared" si="238"/>
        <v>4.0425852513542218</v>
      </c>
      <c r="BC279">
        <f t="shared" si="239"/>
        <v>40.582116201032001</v>
      </c>
      <c r="BD279">
        <f t="shared" si="240"/>
        <v>12.831429555524188</v>
      </c>
      <c r="BE279">
        <f t="shared" si="241"/>
        <v>29.372591972351074</v>
      </c>
      <c r="BF279">
        <f t="shared" si="242"/>
        <v>4.1093024588593767</v>
      </c>
      <c r="BG279">
        <f t="shared" si="243"/>
        <v>-1.1768208861965659E-4</v>
      </c>
      <c r="BH279">
        <f t="shared" si="244"/>
        <v>2.7643831088638398</v>
      </c>
      <c r="BI279">
        <f t="shared" si="245"/>
        <v>1.344919349995537</v>
      </c>
      <c r="BJ279">
        <f t="shared" si="246"/>
        <v>-7.3550867272738013E-5</v>
      </c>
      <c r="BK279">
        <f t="shared" si="247"/>
        <v>-1179.1896250744758</v>
      </c>
      <c r="BL279">
        <f t="shared" si="248"/>
        <v>-28.178220482973153</v>
      </c>
      <c r="BM279">
        <f t="shared" si="249"/>
        <v>67.261706307222596</v>
      </c>
      <c r="BN279">
        <f t="shared" si="250"/>
        <v>420.52593831038638</v>
      </c>
      <c r="BO279">
        <f t="shared" si="251"/>
        <v>-1.4562823231752673E-3</v>
      </c>
    </row>
    <row r="280" spans="1:67" x14ac:dyDescent="0.25">
      <c r="A280" s="1" t="s">
        <v>10</v>
      </c>
      <c r="B280" s="1" t="s">
        <v>356</v>
      </c>
    </row>
    <row r="281" spans="1:67" x14ac:dyDescent="0.25">
      <c r="A281" s="1" t="s">
        <v>10</v>
      </c>
      <c r="B281" s="1" t="s">
        <v>357</v>
      </c>
    </row>
    <row r="282" spans="1:67" x14ac:dyDescent="0.25">
      <c r="A282" s="1" t="s">
        <v>10</v>
      </c>
      <c r="B282" s="1" t="s">
        <v>358</v>
      </c>
    </row>
    <row r="283" spans="1:67" x14ac:dyDescent="0.25">
      <c r="A283" s="1" t="s">
        <v>10</v>
      </c>
      <c r="B283" s="1" t="s">
        <v>359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20241016_dark_Ron_LMF24158_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2024-10-17T22:31:56Z</dcterms:created>
  <dcterms:modified xsi:type="dcterms:W3CDTF">2024-10-17T22:31:56Z</dcterms:modified>
</cp:coreProperties>
</file>