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CD29D329-A9B4-4A37-A989-E6C181A1A9AB}" xr6:coauthVersionLast="47" xr6:coauthVersionMax="47" xr10:uidLastSave="{00000000-0000-0000-0000-000000000000}"/>
  <bookViews>
    <workbookView xWindow="-120" yWindow="-120" windowWidth="29040" windowHeight="16440" xr2:uid="{0600A926-5E29-4558-9AD7-85D6CB562F65}"/>
  </bookViews>
  <sheets>
    <sheet name="20241016_dark_and_24157_" sheetId="1" r:id="rId1"/>
  </sheets>
  <calcPr calcId="181029"/>
</workbook>
</file>

<file path=xl/calcChain.xml><?xml version="1.0" encoding="utf-8"?>
<calcChain xmlns="http://schemas.openxmlformats.org/spreadsheetml/2006/main">
  <c r="R12" i="1" l="1"/>
  <c r="T12" i="1" s="1"/>
  <c r="AV12" i="1"/>
  <c r="K12" i="1" s="1"/>
  <c r="AX12" i="1"/>
  <c r="AY12" i="1"/>
  <c r="AZ12" i="1"/>
  <c r="BE12" i="1"/>
  <c r="BF12" i="1"/>
  <c r="BI12" i="1" s="1"/>
  <c r="BH12" i="1"/>
  <c r="R13" i="1"/>
  <c r="T13" i="1" s="1"/>
  <c r="AV13" i="1"/>
  <c r="AW13" i="1" s="1"/>
  <c r="AX13" i="1"/>
  <c r="AY13" i="1"/>
  <c r="AZ13" i="1"/>
  <c r="BE13" i="1"/>
  <c r="BF13" i="1" s="1"/>
  <c r="BI13" i="1" s="1"/>
  <c r="BH13" i="1"/>
  <c r="R14" i="1"/>
  <c r="T14" i="1" s="1"/>
  <c r="AV14" i="1"/>
  <c r="AW14" i="1" s="1"/>
  <c r="N14" i="1" s="1"/>
  <c r="AX14" i="1"/>
  <c r="AY14" i="1"/>
  <c r="AZ14" i="1"/>
  <c r="BE14" i="1"/>
  <c r="BF14" i="1" s="1"/>
  <c r="BH14" i="1"/>
  <c r="R15" i="1"/>
  <c r="T15" i="1" s="1"/>
  <c r="AV15" i="1"/>
  <c r="K15" i="1" s="1"/>
  <c r="AX15" i="1"/>
  <c r="AY15" i="1"/>
  <c r="AZ15" i="1"/>
  <c r="BE15" i="1"/>
  <c r="BF15" i="1"/>
  <c r="BH15" i="1"/>
  <c r="R16" i="1"/>
  <c r="T16" i="1"/>
  <c r="AV16" i="1"/>
  <c r="AW16" i="1" s="1"/>
  <c r="AX16" i="1"/>
  <c r="AY16" i="1"/>
  <c r="AZ16" i="1"/>
  <c r="BE16" i="1"/>
  <c r="BF16" i="1" s="1"/>
  <c r="BI16" i="1" s="1"/>
  <c r="BH16" i="1"/>
  <c r="K17" i="1"/>
  <c r="N17" i="1"/>
  <c r="R17" i="1"/>
  <c r="T17" i="1" s="1"/>
  <c r="AV17" i="1"/>
  <c r="AW17" i="1" s="1"/>
  <c r="AX17" i="1"/>
  <c r="AY17" i="1"/>
  <c r="AZ17" i="1"/>
  <c r="BE17" i="1"/>
  <c r="BF17" i="1" s="1"/>
  <c r="BH17" i="1"/>
  <c r="R18" i="1"/>
  <c r="T18" i="1" s="1"/>
  <c r="AV18" i="1"/>
  <c r="K18" i="1" s="1"/>
  <c r="AX18" i="1"/>
  <c r="AY18" i="1"/>
  <c r="AZ18" i="1"/>
  <c r="BE18" i="1"/>
  <c r="BF18" i="1"/>
  <c r="BH18" i="1"/>
  <c r="K19" i="1"/>
  <c r="R19" i="1"/>
  <c r="T19" i="1"/>
  <c r="AV19" i="1"/>
  <c r="AW19" i="1" s="1"/>
  <c r="N19" i="1" s="1"/>
  <c r="AX19" i="1"/>
  <c r="AY19" i="1"/>
  <c r="AZ19" i="1"/>
  <c r="BE19" i="1"/>
  <c r="BF19" i="1"/>
  <c r="BH19" i="1"/>
  <c r="K20" i="1"/>
  <c r="BN20" i="1" s="1"/>
  <c r="R20" i="1"/>
  <c r="T20" i="1" s="1"/>
  <c r="AV20" i="1"/>
  <c r="AW20" i="1" s="1"/>
  <c r="N20" i="1" s="1"/>
  <c r="AX20" i="1"/>
  <c r="AY20" i="1"/>
  <c r="AZ20" i="1"/>
  <c r="BE20" i="1"/>
  <c r="BF20" i="1" s="1"/>
  <c r="BH20" i="1"/>
  <c r="R21" i="1"/>
  <c r="T21" i="1" s="1"/>
  <c r="AV21" i="1"/>
  <c r="K21" i="1" s="1"/>
  <c r="AX21" i="1"/>
  <c r="AY21" i="1"/>
  <c r="AZ21" i="1"/>
  <c r="BE21" i="1"/>
  <c r="BF21" i="1"/>
  <c r="BI21" i="1" s="1"/>
  <c r="BH21" i="1"/>
  <c r="K22" i="1"/>
  <c r="N22" i="1"/>
  <c r="R22" i="1"/>
  <c r="T22" i="1" s="1"/>
  <c r="BN22" i="1" s="1"/>
  <c r="AV22" i="1"/>
  <c r="AW22" i="1"/>
  <c r="AX22" i="1"/>
  <c r="AY22" i="1"/>
  <c r="AZ22" i="1"/>
  <c r="BE22" i="1"/>
  <c r="BF22" i="1"/>
  <c r="BH22" i="1"/>
  <c r="R23" i="1"/>
  <c r="T23" i="1" s="1"/>
  <c r="AV23" i="1"/>
  <c r="AW23" i="1" s="1"/>
  <c r="AX23" i="1"/>
  <c r="AY23" i="1"/>
  <c r="AZ23" i="1"/>
  <c r="BE23" i="1"/>
  <c r="BF23" i="1" s="1"/>
  <c r="BH23" i="1"/>
  <c r="R24" i="1"/>
  <c r="T24" i="1" s="1"/>
  <c r="AV24" i="1"/>
  <c r="K24" i="1" s="1"/>
  <c r="AX24" i="1"/>
  <c r="AY24" i="1"/>
  <c r="AZ24" i="1"/>
  <c r="BE24" i="1"/>
  <c r="BF24" i="1"/>
  <c r="BH24" i="1"/>
  <c r="K25" i="1"/>
  <c r="R25" i="1"/>
  <c r="T25" i="1"/>
  <c r="AV25" i="1"/>
  <c r="AW25" i="1" s="1"/>
  <c r="N25" i="1" s="1"/>
  <c r="AX25" i="1"/>
  <c r="AY25" i="1"/>
  <c r="AZ25" i="1"/>
  <c r="BE25" i="1"/>
  <c r="BF25" i="1"/>
  <c r="BH25" i="1"/>
  <c r="R26" i="1"/>
  <c r="T26" i="1" s="1"/>
  <c r="AV26" i="1"/>
  <c r="AW26" i="1" s="1"/>
  <c r="AX26" i="1"/>
  <c r="AY26" i="1"/>
  <c r="AZ26" i="1"/>
  <c r="BA26" i="1" s="1"/>
  <c r="P26" i="1" s="1"/>
  <c r="BB26" i="1" s="1"/>
  <c r="BE26" i="1"/>
  <c r="BF26" i="1" s="1"/>
  <c r="BH26" i="1"/>
  <c r="R27" i="1"/>
  <c r="T27" i="1" s="1"/>
  <c r="AV27" i="1"/>
  <c r="K27" i="1" s="1"/>
  <c r="AX27" i="1"/>
  <c r="AY27" i="1"/>
  <c r="AZ27" i="1"/>
  <c r="BE27" i="1"/>
  <c r="BF27" i="1"/>
  <c r="BI27" i="1" s="1"/>
  <c r="BH27" i="1"/>
  <c r="K28" i="1"/>
  <c r="N28" i="1"/>
  <c r="R28" i="1"/>
  <c r="T28" i="1" s="1"/>
  <c r="BN28" i="1" s="1"/>
  <c r="AV28" i="1"/>
  <c r="AW28" i="1"/>
  <c r="AX28" i="1"/>
  <c r="AY28" i="1"/>
  <c r="AZ28" i="1"/>
  <c r="BE28" i="1"/>
  <c r="BF28" i="1"/>
  <c r="BI28" i="1" s="1"/>
  <c r="BH28" i="1"/>
  <c r="K29" i="1"/>
  <c r="R29" i="1"/>
  <c r="T29" i="1" s="1"/>
  <c r="AV29" i="1"/>
  <c r="AW29" i="1" s="1"/>
  <c r="AX29" i="1"/>
  <c r="AY29" i="1"/>
  <c r="AZ29" i="1"/>
  <c r="BE29" i="1"/>
  <c r="BF29" i="1" s="1"/>
  <c r="BH29" i="1"/>
  <c r="R30" i="1"/>
  <c r="T30" i="1" s="1"/>
  <c r="AV30" i="1"/>
  <c r="AX30" i="1"/>
  <c r="AY30" i="1"/>
  <c r="AZ30" i="1"/>
  <c r="BE30" i="1"/>
  <c r="BF30" i="1" s="1"/>
  <c r="BH30" i="1"/>
  <c r="N31" i="1"/>
  <c r="R31" i="1"/>
  <c r="T31" i="1" s="1"/>
  <c r="AV31" i="1"/>
  <c r="K31" i="1" s="1"/>
  <c r="AW31" i="1"/>
  <c r="AX31" i="1"/>
  <c r="AY31" i="1"/>
  <c r="AZ31" i="1"/>
  <c r="BA31" i="1" s="1"/>
  <c r="P31" i="1" s="1"/>
  <c r="BB31" i="1" s="1"/>
  <c r="BE31" i="1"/>
  <c r="BF31" i="1"/>
  <c r="BI31" i="1" s="1"/>
  <c r="BH31" i="1"/>
  <c r="R32" i="1"/>
  <c r="T32" i="1" s="1"/>
  <c r="AV32" i="1"/>
  <c r="AW32" i="1" s="1"/>
  <c r="AX32" i="1"/>
  <c r="AY32" i="1"/>
  <c r="AZ32" i="1"/>
  <c r="BE32" i="1"/>
  <c r="BF32" i="1" s="1"/>
  <c r="BI32" i="1" s="1"/>
  <c r="BH32" i="1"/>
  <c r="R33" i="1"/>
  <c r="T33" i="1" s="1"/>
  <c r="AV33" i="1"/>
  <c r="AX33" i="1"/>
  <c r="AY33" i="1"/>
  <c r="AZ33" i="1"/>
  <c r="BE33" i="1"/>
  <c r="BF33" i="1"/>
  <c r="BI33" i="1" s="1"/>
  <c r="BH33" i="1"/>
  <c r="R34" i="1"/>
  <c r="T34" i="1" s="1"/>
  <c r="AV34" i="1"/>
  <c r="K34" i="1" s="1"/>
  <c r="AX34" i="1"/>
  <c r="AY34" i="1"/>
  <c r="AZ34" i="1"/>
  <c r="BE34" i="1"/>
  <c r="BF34" i="1" s="1"/>
  <c r="BH34" i="1"/>
  <c r="R35" i="1"/>
  <c r="T35" i="1" s="1"/>
  <c r="AV35" i="1"/>
  <c r="AX35" i="1"/>
  <c r="AY35" i="1"/>
  <c r="AZ35" i="1"/>
  <c r="BE35" i="1"/>
  <c r="BF35" i="1" s="1"/>
  <c r="BH35" i="1"/>
  <c r="R36" i="1"/>
  <c r="T36" i="1" s="1"/>
  <c r="AV36" i="1"/>
  <c r="AX36" i="1"/>
  <c r="AY36" i="1"/>
  <c r="AZ36" i="1"/>
  <c r="BE36" i="1"/>
  <c r="BF36" i="1"/>
  <c r="BH36" i="1"/>
  <c r="BI36" i="1" s="1"/>
  <c r="R37" i="1"/>
  <c r="T37" i="1" s="1"/>
  <c r="AV37" i="1"/>
  <c r="K37" i="1" s="1"/>
  <c r="AX37" i="1"/>
  <c r="AY37" i="1"/>
  <c r="AZ37" i="1"/>
  <c r="BE37" i="1"/>
  <c r="BF37" i="1"/>
  <c r="BH37" i="1"/>
  <c r="R38" i="1"/>
  <c r="T38" i="1" s="1"/>
  <c r="AV38" i="1"/>
  <c r="AW38" i="1" s="1"/>
  <c r="N38" i="1" s="1"/>
  <c r="AX38" i="1"/>
  <c r="AY38" i="1"/>
  <c r="AZ38" i="1"/>
  <c r="BE38" i="1"/>
  <c r="BF38" i="1" s="1"/>
  <c r="BH38" i="1"/>
  <c r="R39" i="1"/>
  <c r="T39" i="1" s="1"/>
  <c r="AV39" i="1"/>
  <c r="K39" i="1" s="1"/>
  <c r="AW39" i="1"/>
  <c r="AX39" i="1"/>
  <c r="AY39" i="1"/>
  <c r="AZ39" i="1"/>
  <c r="BE39" i="1"/>
  <c r="BF39" i="1"/>
  <c r="BI39" i="1" s="1"/>
  <c r="BH39" i="1"/>
  <c r="R40" i="1"/>
  <c r="T40" i="1" s="1"/>
  <c r="AV40" i="1"/>
  <c r="K40" i="1" s="1"/>
  <c r="AX40" i="1"/>
  <c r="AY40" i="1"/>
  <c r="AZ40" i="1"/>
  <c r="BE40" i="1"/>
  <c r="BF40" i="1"/>
  <c r="BI40" i="1" s="1"/>
  <c r="BH40" i="1"/>
  <c r="K41" i="1"/>
  <c r="R41" i="1"/>
  <c r="T41" i="1" s="1"/>
  <c r="AV41" i="1"/>
  <c r="AW41" i="1" s="1"/>
  <c r="N41" i="1" s="1"/>
  <c r="AX41" i="1"/>
  <c r="BA41" i="1" s="1"/>
  <c r="P41" i="1" s="1"/>
  <c r="BB41" i="1" s="1"/>
  <c r="AY41" i="1"/>
  <c r="AZ41" i="1"/>
  <c r="BE41" i="1"/>
  <c r="BF41" i="1" s="1"/>
  <c r="BI41" i="1" s="1"/>
  <c r="BH41" i="1"/>
  <c r="R42" i="1"/>
  <c r="T42" i="1" s="1"/>
  <c r="AV42" i="1"/>
  <c r="AX42" i="1"/>
  <c r="AY42" i="1"/>
  <c r="AZ42" i="1"/>
  <c r="BE42" i="1"/>
  <c r="BF42" i="1"/>
  <c r="BI42" i="1" s="1"/>
  <c r="BH42" i="1"/>
  <c r="R43" i="1"/>
  <c r="T43" i="1" s="1"/>
  <c r="AV43" i="1"/>
  <c r="K43" i="1" s="1"/>
  <c r="AX43" i="1"/>
  <c r="AY43" i="1"/>
  <c r="AZ43" i="1"/>
  <c r="BE43" i="1"/>
  <c r="BF43" i="1" s="1"/>
  <c r="BH43" i="1"/>
  <c r="R44" i="1"/>
  <c r="T44" i="1" s="1"/>
  <c r="AV44" i="1"/>
  <c r="AX44" i="1"/>
  <c r="AY44" i="1"/>
  <c r="AZ44" i="1"/>
  <c r="BE44" i="1"/>
  <c r="BF44" i="1" s="1"/>
  <c r="BI44" i="1" s="1"/>
  <c r="BH44" i="1"/>
  <c r="R45" i="1"/>
  <c r="T45" i="1" s="1"/>
  <c r="AV45" i="1"/>
  <c r="K45" i="1" s="1"/>
  <c r="AX45" i="1"/>
  <c r="AY45" i="1"/>
  <c r="AZ45" i="1"/>
  <c r="BE45" i="1"/>
  <c r="BF45" i="1"/>
  <c r="BH45" i="1"/>
  <c r="R46" i="1"/>
  <c r="T46" i="1" s="1"/>
  <c r="AV46" i="1"/>
  <c r="K46" i="1" s="1"/>
  <c r="AX46" i="1"/>
  <c r="AY46" i="1"/>
  <c r="AZ46" i="1"/>
  <c r="BE46" i="1"/>
  <c r="BF46" i="1"/>
  <c r="BH46" i="1"/>
  <c r="R47" i="1"/>
  <c r="T47" i="1" s="1"/>
  <c r="AV47" i="1"/>
  <c r="AW47" i="1" s="1"/>
  <c r="N47" i="1" s="1"/>
  <c r="AX47" i="1"/>
  <c r="AY47" i="1"/>
  <c r="AZ47" i="1"/>
  <c r="BE47" i="1"/>
  <c r="BF47" i="1" s="1"/>
  <c r="BI47" i="1" s="1"/>
  <c r="BH47" i="1"/>
  <c r="R48" i="1"/>
  <c r="T48" i="1" s="1"/>
  <c r="AV48" i="1"/>
  <c r="K48" i="1" s="1"/>
  <c r="AW48" i="1"/>
  <c r="AX48" i="1"/>
  <c r="AY48" i="1"/>
  <c r="BA48" i="1" s="1"/>
  <c r="P48" i="1" s="1"/>
  <c r="BB48" i="1" s="1"/>
  <c r="AZ48" i="1"/>
  <c r="BE48" i="1"/>
  <c r="BF48" i="1" s="1"/>
  <c r="BI48" i="1" s="1"/>
  <c r="BH48" i="1"/>
  <c r="R49" i="1"/>
  <c r="T49" i="1" s="1"/>
  <c r="AV49" i="1"/>
  <c r="K49" i="1" s="1"/>
  <c r="AW49" i="1"/>
  <c r="AX49" i="1"/>
  <c r="AY49" i="1"/>
  <c r="AZ49" i="1"/>
  <c r="BE49" i="1"/>
  <c r="BF49" i="1" s="1"/>
  <c r="BI49" i="1" s="1"/>
  <c r="BH49" i="1"/>
  <c r="R50" i="1"/>
  <c r="T50" i="1" s="1"/>
  <c r="AV50" i="1"/>
  <c r="AW50" i="1" s="1"/>
  <c r="N50" i="1" s="1"/>
  <c r="AX50" i="1"/>
  <c r="AY50" i="1"/>
  <c r="AZ50" i="1"/>
  <c r="BE50" i="1"/>
  <c r="BF50" i="1" s="1"/>
  <c r="BH50" i="1"/>
  <c r="R51" i="1"/>
  <c r="T51" i="1" s="1"/>
  <c r="AV51" i="1"/>
  <c r="K51" i="1" s="1"/>
  <c r="AX51" i="1"/>
  <c r="AY51" i="1"/>
  <c r="AZ51" i="1"/>
  <c r="BE51" i="1"/>
  <c r="BF51" i="1"/>
  <c r="BH51" i="1"/>
  <c r="R52" i="1"/>
  <c r="T52" i="1" s="1"/>
  <c r="AV52" i="1"/>
  <c r="K52" i="1" s="1"/>
  <c r="AX52" i="1"/>
  <c r="AY52" i="1"/>
  <c r="AZ52" i="1"/>
  <c r="BE52" i="1"/>
  <c r="BF52" i="1" s="1"/>
  <c r="BH52" i="1"/>
  <c r="R53" i="1"/>
  <c r="T53" i="1" s="1"/>
  <c r="AV53" i="1"/>
  <c r="AW53" i="1" s="1"/>
  <c r="N53" i="1" s="1"/>
  <c r="AX53" i="1"/>
  <c r="AY53" i="1"/>
  <c r="AZ53" i="1"/>
  <c r="BE53" i="1"/>
  <c r="BF53" i="1" s="1"/>
  <c r="BH53" i="1"/>
  <c r="R54" i="1"/>
  <c r="T54" i="1" s="1"/>
  <c r="AV54" i="1"/>
  <c r="AX54" i="1"/>
  <c r="AY54" i="1"/>
  <c r="AZ54" i="1"/>
  <c r="BE54" i="1"/>
  <c r="BF54" i="1" s="1"/>
  <c r="BI54" i="1" s="1"/>
  <c r="BH54" i="1"/>
  <c r="R55" i="1"/>
  <c r="AV55" i="1"/>
  <c r="AW55" i="1" s="1"/>
  <c r="N55" i="1" s="1"/>
  <c r="AX55" i="1"/>
  <c r="AY55" i="1"/>
  <c r="AZ55" i="1"/>
  <c r="BE55" i="1"/>
  <c r="BF55" i="1"/>
  <c r="BI55" i="1" s="1"/>
  <c r="BH55" i="1"/>
  <c r="K56" i="1"/>
  <c r="BN56" i="1" s="1"/>
  <c r="R56" i="1"/>
  <c r="T56" i="1" s="1"/>
  <c r="AV56" i="1"/>
  <c r="AW56" i="1"/>
  <c r="N56" i="1" s="1"/>
  <c r="AX56" i="1"/>
  <c r="AY56" i="1"/>
  <c r="AZ56" i="1"/>
  <c r="BE56" i="1"/>
  <c r="BF56" i="1"/>
  <c r="BH56" i="1"/>
  <c r="BI56" i="1"/>
  <c r="R57" i="1"/>
  <c r="T57" i="1" s="1"/>
  <c r="AV57" i="1"/>
  <c r="AX57" i="1"/>
  <c r="AY57" i="1"/>
  <c r="AZ57" i="1"/>
  <c r="BE57" i="1"/>
  <c r="BF57" i="1"/>
  <c r="BH57" i="1"/>
  <c r="BI57" i="1"/>
  <c r="R58" i="1"/>
  <c r="AV58" i="1"/>
  <c r="K58" i="1" s="1"/>
  <c r="AX58" i="1"/>
  <c r="AY58" i="1"/>
  <c r="AZ58" i="1"/>
  <c r="BE58" i="1"/>
  <c r="BF58" i="1"/>
  <c r="BH58" i="1"/>
  <c r="R59" i="1"/>
  <c r="T59" i="1" s="1"/>
  <c r="AV59" i="1"/>
  <c r="K59" i="1" s="1"/>
  <c r="AX59" i="1"/>
  <c r="AY59" i="1"/>
  <c r="AZ59" i="1"/>
  <c r="BE59" i="1"/>
  <c r="BF59" i="1"/>
  <c r="BI59" i="1" s="1"/>
  <c r="BH59" i="1"/>
  <c r="R60" i="1"/>
  <c r="T60" i="1" s="1"/>
  <c r="AV60" i="1"/>
  <c r="K60" i="1" s="1"/>
  <c r="AX60" i="1"/>
  <c r="AY60" i="1"/>
  <c r="AZ60" i="1"/>
  <c r="BE60" i="1"/>
  <c r="BF60" i="1" s="1"/>
  <c r="BH60" i="1"/>
  <c r="K61" i="1"/>
  <c r="R61" i="1"/>
  <c r="AV61" i="1"/>
  <c r="AW61" i="1"/>
  <c r="N61" i="1" s="1"/>
  <c r="AX61" i="1"/>
  <c r="AY61" i="1"/>
  <c r="AZ61" i="1"/>
  <c r="BE61" i="1"/>
  <c r="BF61" i="1" s="1"/>
  <c r="BI61" i="1" s="1"/>
  <c r="BH61" i="1"/>
  <c r="R62" i="1"/>
  <c r="T62" i="1" s="1"/>
  <c r="AV62" i="1"/>
  <c r="K62" i="1" s="1"/>
  <c r="AX62" i="1"/>
  <c r="AY62" i="1"/>
  <c r="AZ62" i="1"/>
  <c r="BE62" i="1"/>
  <c r="BF62" i="1"/>
  <c r="BH62" i="1"/>
  <c r="BI62" i="1"/>
  <c r="R63" i="1"/>
  <c r="T63" i="1" s="1"/>
  <c r="AV63" i="1"/>
  <c r="K63" i="1" s="1"/>
  <c r="AW63" i="1"/>
  <c r="AX63" i="1"/>
  <c r="AY63" i="1"/>
  <c r="AZ63" i="1"/>
  <c r="BE63" i="1"/>
  <c r="BF63" i="1" s="1"/>
  <c r="BI63" i="1" s="1"/>
  <c r="BH63" i="1"/>
  <c r="K64" i="1"/>
  <c r="N64" i="1"/>
  <c r="R64" i="1"/>
  <c r="T64" i="1" s="1"/>
  <c r="AV64" i="1"/>
  <c r="AW64" i="1"/>
  <c r="AX64" i="1"/>
  <c r="BA64" i="1" s="1"/>
  <c r="P64" i="1" s="1"/>
  <c r="BB64" i="1" s="1"/>
  <c r="AY64" i="1"/>
  <c r="AZ64" i="1"/>
  <c r="BE64" i="1"/>
  <c r="BF64" i="1" s="1"/>
  <c r="BI64" i="1" s="1"/>
  <c r="BH64" i="1"/>
  <c r="BN64" i="1"/>
  <c r="R65" i="1"/>
  <c r="T65" i="1" s="1"/>
  <c r="AV65" i="1"/>
  <c r="K65" i="1" s="1"/>
  <c r="AW65" i="1"/>
  <c r="N65" i="1" s="1"/>
  <c r="AX65" i="1"/>
  <c r="AY65" i="1"/>
  <c r="AZ65" i="1"/>
  <c r="BE65" i="1"/>
  <c r="BF65" i="1" s="1"/>
  <c r="BI65" i="1" s="1"/>
  <c r="BH65" i="1"/>
  <c r="R66" i="1"/>
  <c r="T66" i="1" s="1"/>
  <c r="AV66" i="1"/>
  <c r="K66" i="1" s="1"/>
  <c r="AW66" i="1"/>
  <c r="AX66" i="1"/>
  <c r="AY66" i="1"/>
  <c r="AZ66" i="1"/>
  <c r="BE66" i="1"/>
  <c r="BF66" i="1" s="1"/>
  <c r="BH66" i="1"/>
  <c r="R67" i="1"/>
  <c r="AV67" i="1"/>
  <c r="K67" i="1" s="1"/>
  <c r="AX67" i="1"/>
  <c r="AY67" i="1"/>
  <c r="AZ67" i="1"/>
  <c r="BE67" i="1"/>
  <c r="BF67" i="1"/>
  <c r="BH67" i="1"/>
  <c r="R68" i="1"/>
  <c r="T68" i="1" s="1"/>
  <c r="AV68" i="1"/>
  <c r="K68" i="1" s="1"/>
  <c r="BN68" i="1" s="1"/>
  <c r="AW68" i="1"/>
  <c r="N68" i="1" s="1"/>
  <c r="AX68" i="1"/>
  <c r="AY68" i="1"/>
  <c r="BA68" i="1" s="1"/>
  <c r="P68" i="1" s="1"/>
  <c r="BB68" i="1" s="1"/>
  <c r="AZ68" i="1"/>
  <c r="BE68" i="1"/>
  <c r="BF68" i="1"/>
  <c r="BH68" i="1"/>
  <c r="BI68" i="1" s="1"/>
  <c r="R69" i="1"/>
  <c r="T69" i="1" s="1"/>
  <c r="BN69" i="1" s="1"/>
  <c r="AV69" i="1"/>
  <c r="K69" i="1" s="1"/>
  <c r="AW69" i="1"/>
  <c r="AX69" i="1"/>
  <c r="AY69" i="1"/>
  <c r="AZ69" i="1"/>
  <c r="BE69" i="1"/>
  <c r="BF69" i="1"/>
  <c r="BI69" i="1" s="1"/>
  <c r="BH69" i="1"/>
  <c r="R70" i="1"/>
  <c r="AV70" i="1"/>
  <c r="K70" i="1" s="1"/>
  <c r="AW70" i="1"/>
  <c r="N70" i="1" s="1"/>
  <c r="AX70" i="1"/>
  <c r="AY70" i="1"/>
  <c r="AZ70" i="1"/>
  <c r="BE70" i="1"/>
  <c r="BF70" i="1" s="1"/>
  <c r="BH70" i="1"/>
  <c r="K71" i="1"/>
  <c r="R71" i="1"/>
  <c r="T71" i="1" s="1"/>
  <c r="AV71" i="1"/>
  <c r="AW71" i="1"/>
  <c r="AX71" i="1"/>
  <c r="AY71" i="1"/>
  <c r="AZ71" i="1"/>
  <c r="BE71" i="1"/>
  <c r="BF71" i="1" s="1"/>
  <c r="BI71" i="1" s="1"/>
  <c r="BH71" i="1"/>
  <c r="R72" i="1"/>
  <c r="T72" i="1"/>
  <c r="AV72" i="1"/>
  <c r="K72" i="1" s="1"/>
  <c r="AX72" i="1"/>
  <c r="AY72" i="1"/>
  <c r="AZ72" i="1"/>
  <c r="BE72" i="1"/>
  <c r="BF72" i="1"/>
  <c r="BH72" i="1"/>
  <c r="BI72" i="1"/>
  <c r="R73" i="1"/>
  <c r="T73" i="1" s="1"/>
  <c r="AV73" i="1"/>
  <c r="K73" i="1" s="1"/>
  <c r="BN73" i="1" s="1"/>
  <c r="AW73" i="1"/>
  <c r="AX73" i="1"/>
  <c r="AY73" i="1"/>
  <c r="AZ73" i="1"/>
  <c r="BE73" i="1"/>
  <c r="BF73" i="1" s="1"/>
  <c r="BI73" i="1" s="1"/>
  <c r="BH73" i="1"/>
  <c r="R74" i="1"/>
  <c r="T74" i="1" s="1"/>
  <c r="AV74" i="1"/>
  <c r="K74" i="1" s="1"/>
  <c r="AW74" i="1"/>
  <c r="N74" i="1" s="1"/>
  <c r="AX74" i="1"/>
  <c r="BA74" i="1" s="1"/>
  <c r="P74" i="1" s="1"/>
  <c r="BB74" i="1" s="1"/>
  <c r="AY74" i="1"/>
  <c r="AZ74" i="1"/>
  <c r="BE74" i="1"/>
  <c r="BF74" i="1" s="1"/>
  <c r="BI74" i="1" s="1"/>
  <c r="BH74" i="1"/>
  <c r="BN74" i="1"/>
  <c r="R75" i="1"/>
  <c r="T75" i="1"/>
  <c r="BN75" i="1" s="1"/>
  <c r="AV75" i="1"/>
  <c r="K75" i="1" s="1"/>
  <c r="AW75" i="1"/>
  <c r="N75" i="1" s="1"/>
  <c r="AX75" i="1"/>
  <c r="AY75" i="1"/>
  <c r="AZ75" i="1"/>
  <c r="BE75" i="1"/>
  <c r="BF75" i="1"/>
  <c r="BH75" i="1"/>
  <c r="BI75" i="1" s="1"/>
  <c r="K76" i="1"/>
  <c r="R76" i="1"/>
  <c r="T76" i="1" s="1"/>
  <c r="AV76" i="1"/>
  <c r="AW76" i="1"/>
  <c r="N76" i="1" s="1"/>
  <c r="AX76" i="1"/>
  <c r="BA76" i="1" s="1"/>
  <c r="P76" i="1" s="1"/>
  <c r="BB76" i="1" s="1"/>
  <c r="AY76" i="1"/>
  <c r="AZ76" i="1"/>
  <c r="BE76" i="1"/>
  <c r="BF76" i="1" s="1"/>
  <c r="BH76" i="1"/>
  <c r="R77" i="1"/>
  <c r="T77" i="1" s="1"/>
  <c r="AV77" i="1"/>
  <c r="K77" i="1" s="1"/>
  <c r="BN77" i="1" s="1"/>
  <c r="AW77" i="1"/>
  <c r="N77" i="1" s="1"/>
  <c r="AX77" i="1"/>
  <c r="BA77" i="1" s="1"/>
  <c r="P77" i="1" s="1"/>
  <c r="BB77" i="1" s="1"/>
  <c r="AY77" i="1"/>
  <c r="AZ77" i="1"/>
  <c r="BE77" i="1"/>
  <c r="BF77" i="1" s="1"/>
  <c r="BI77" i="1" s="1"/>
  <c r="BH77" i="1"/>
  <c r="K78" i="1"/>
  <c r="BN78" i="1" s="1"/>
  <c r="R78" i="1"/>
  <c r="T78" i="1"/>
  <c r="AV78" i="1"/>
  <c r="AW78" i="1"/>
  <c r="N78" i="1" s="1"/>
  <c r="AX78" i="1"/>
  <c r="AY78" i="1"/>
  <c r="AZ78" i="1"/>
  <c r="BE78" i="1"/>
  <c r="BF78" i="1" s="1"/>
  <c r="BH78" i="1"/>
  <c r="K79" i="1"/>
  <c r="BN79" i="1" s="1"/>
  <c r="R79" i="1"/>
  <c r="T79" i="1"/>
  <c r="AV79" i="1"/>
  <c r="AW79" i="1"/>
  <c r="AX79" i="1"/>
  <c r="AY79" i="1"/>
  <c r="AZ79" i="1"/>
  <c r="BA79" i="1"/>
  <c r="P79" i="1" s="1"/>
  <c r="BB79" i="1" s="1"/>
  <c r="BE79" i="1"/>
  <c r="BF79" i="1" s="1"/>
  <c r="BH79" i="1"/>
  <c r="R80" i="1"/>
  <c r="T80" i="1" s="1"/>
  <c r="AV80" i="1"/>
  <c r="K80" i="1" s="1"/>
  <c r="AW80" i="1"/>
  <c r="AX80" i="1"/>
  <c r="AY80" i="1"/>
  <c r="AZ80" i="1"/>
  <c r="BE80" i="1"/>
  <c r="BF80" i="1" s="1"/>
  <c r="BH80" i="1"/>
  <c r="R81" i="1"/>
  <c r="AV81" i="1"/>
  <c r="K81" i="1" s="1"/>
  <c r="AX81" i="1"/>
  <c r="AY81" i="1"/>
  <c r="AZ81" i="1"/>
  <c r="BE81" i="1"/>
  <c r="BF81" i="1"/>
  <c r="BH81" i="1"/>
  <c r="R82" i="1"/>
  <c r="T82" i="1" s="1"/>
  <c r="AV82" i="1"/>
  <c r="AW82" i="1" s="1"/>
  <c r="AX82" i="1"/>
  <c r="AY82" i="1"/>
  <c r="AZ82" i="1"/>
  <c r="BA82" i="1" s="1"/>
  <c r="P82" i="1" s="1"/>
  <c r="BB82" i="1" s="1"/>
  <c r="BE82" i="1"/>
  <c r="BF82" i="1"/>
  <c r="BI82" i="1" s="1"/>
  <c r="BH82" i="1"/>
  <c r="R83" i="1"/>
  <c r="T83" i="1" s="1"/>
  <c r="AV83" i="1"/>
  <c r="AW83" i="1" s="1"/>
  <c r="AX83" i="1"/>
  <c r="AY83" i="1"/>
  <c r="AZ83" i="1"/>
  <c r="BE83" i="1"/>
  <c r="BF83" i="1" s="1"/>
  <c r="BH83" i="1"/>
  <c r="R84" i="1"/>
  <c r="T84" i="1"/>
  <c r="AV84" i="1"/>
  <c r="AW84" i="1" s="1"/>
  <c r="AX84" i="1"/>
  <c r="AY84" i="1"/>
  <c r="AZ84" i="1"/>
  <c r="BE84" i="1"/>
  <c r="BF84" i="1"/>
  <c r="BH84" i="1"/>
  <c r="R85" i="1"/>
  <c r="T85" i="1" s="1"/>
  <c r="AV85" i="1"/>
  <c r="AW85" i="1" s="1"/>
  <c r="AX85" i="1"/>
  <c r="AY85" i="1"/>
  <c r="AZ85" i="1"/>
  <c r="BE85" i="1"/>
  <c r="BF85" i="1"/>
  <c r="BH85" i="1"/>
  <c r="R86" i="1"/>
  <c r="T86" i="1"/>
  <c r="AV86" i="1"/>
  <c r="AW86" i="1" s="1"/>
  <c r="AX86" i="1"/>
  <c r="AY86" i="1"/>
  <c r="AZ86" i="1"/>
  <c r="BE86" i="1"/>
  <c r="BF86" i="1" s="1"/>
  <c r="BI86" i="1" s="1"/>
  <c r="BH86" i="1"/>
  <c r="R87" i="1"/>
  <c r="T87" i="1"/>
  <c r="AV87" i="1"/>
  <c r="K87" i="1" s="1"/>
  <c r="AW87" i="1"/>
  <c r="AX87" i="1"/>
  <c r="AY87" i="1"/>
  <c r="AZ87" i="1"/>
  <c r="BE87" i="1"/>
  <c r="BF87" i="1" s="1"/>
  <c r="BH87" i="1"/>
  <c r="R88" i="1"/>
  <c r="T88" i="1" s="1"/>
  <c r="AV88" i="1"/>
  <c r="AW88" i="1" s="1"/>
  <c r="AX88" i="1"/>
  <c r="AY88" i="1"/>
  <c r="AZ88" i="1"/>
  <c r="BE88" i="1"/>
  <c r="BF88" i="1" s="1"/>
  <c r="BH88" i="1"/>
  <c r="R89" i="1"/>
  <c r="T89" i="1" s="1"/>
  <c r="AV89" i="1"/>
  <c r="AW89" i="1" s="1"/>
  <c r="N89" i="1" s="1"/>
  <c r="AX89" i="1"/>
  <c r="AY89" i="1"/>
  <c r="AZ89" i="1"/>
  <c r="BE89" i="1"/>
  <c r="BF89" i="1"/>
  <c r="BH89" i="1"/>
  <c r="R90" i="1"/>
  <c r="T90" i="1" s="1"/>
  <c r="AV90" i="1"/>
  <c r="AW90" i="1" s="1"/>
  <c r="N90" i="1" s="1"/>
  <c r="AX90" i="1"/>
  <c r="AY90" i="1"/>
  <c r="AZ90" i="1"/>
  <c r="BE90" i="1"/>
  <c r="BF90" i="1" s="1"/>
  <c r="BI90" i="1" s="1"/>
  <c r="BH90" i="1"/>
  <c r="N91" i="1"/>
  <c r="R91" i="1"/>
  <c r="T91" i="1" s="1"/>
  <c r="AV91" i="1"/>
  <c r="AW91" i="1" s="1"/>
  <c r="AX91" i="1"/>
  <c r="AY91" i="1"/>
  <c r="AZ91" i="1"/>
  <c r="BE91" i="1"/>
  <c r="BF91" i="1" s="1"/>
  <c r="BH91" i="1"/>
  <c r="R92" i="1"/>
  <c r="T92" i="1" s="1"/>
  <c r="AV92" i="1"/>
  <c r="AX92" i="1"/>
  <c r="AY92" i="1"/>
  <c r="AZ92" i="1"/>
  <c r="BE92" i="1"/>
  <c r="BF92" i="1"/>
  <c r="BI92" i="1" s="1"/>
  <c r="BH92" i="1"/>
  <c r="R93" i="1"/>
  <c r="T93" i="1" s="1"/>
  <c r="AV93" i="1"/>
  <c r="K93" i="1" s="1"/>
  <c r="AX93" i="1"/>
  <c r="AY93" i="1"/>
  <c r="AZ93" i="1"/>
  <c r="BE93" i="1"/>
  <c r="BF93" i="1"/>
  <c r="BH93" i="1"/>
  <c r="BI93" i="1" s="1"/>
  <c r="R94" i="1"/>
  <c r="T94" i="1" s="1"/>
  <c r="AV94" i="1"/>
  <c r="AW94" i="1" s="1"/>
  <c r="AX94" i="1"/>
  <c r="AY94" i="1"/>
  <c r="AZ94" i="1"/>
  <c r="BA94" i="1" s="1"/>
  <c r="P94" i="1" s="1"/>
  <c r="BB94" i="1" s="1"/>
  <c r="BE94" i="1"/>
  <c r="BF94" i="1" s="1"/>
  <c r="BH94" i="1"/>
  <c r="K95" i="1"/>
  <c r="R95" i="1"/>
  <c r="T95" i="1" s="1"/>
  <c r="AV95" i="1"/>
  <c r="AW95" i="1" s="1"/>
  <c r="N95" i="1" s="1"/>
  <c r="AX95" i="1"/>
  <c r="AY95" i="1"/>
  <c r="AZ95" i="1"/>
  <c r="BE95" i="1"/>
  <c r="BF95" i="1" s="1"/>
  <c r="BH95" i="1"/>
  <c r="R96" i="1"/>
  <c r="T96" i="1" s="1"/>
  <c r="AV96" i="1"/>
  <c r="AW96" i="1" s="1"/>
  <c r="AX96" i="1"/>
  <c r="AY96" i="1"/>
  <c r="AZ96" i="1"/>
  <c r="BE96" i="1"/>
  <c r="BF96" i="1" s="1"/>
  <c r="BH96" i="1"/>
  <c r="R97" i="1"/>
  <c r="T97" i="1" s="1"/>
  <c r="AV97" i="1"/>
  <c r="AW97" i="1" s="1"/>
  <c r="N97" i="1" s="1"/>
  <c r="AX97" i="1"/>
  <c r="AY97" i="1"/>
  <c r="AZ97" i="1"/>
  <c r="BE97" i="1"/>
  <c r="BF97" i="1" s="1"/>
  <c r="BH97" i="1"/>
  <c r="R98" i="1"/>
  <c r="T98" i="1"/>
  <c r="AV98" i="1"/>
  <c r="K98" i="1" s="1"/>
  <c r="AW98" i="1"/>
  <c r="N98" i="1" s="1"/>
  <c r="AX98" i="1"/>
  <c r="AY98" i="1"/>
  <c r="AZ98" i="1"/>
  <c r="BE98" i="1"/>
  <c r="BF98" i="1"/>
  <c r="BH98" i="1"/>
  <c r="BI98" i="1" s="1"/>
  <c r="R99" i="1"/>
  <c r="T99" i="1" s="1"/>
  <c r="AV99" i="1"/>
  <c r="AW99" i="1" s="1"/>
  <c r="AX99" i="1"/>
  <c r="AY99" i="1"/>
  <c r="AZ99" i="1"/>
  <c r="BE99" i="1"/>
  <c r="BF99" i="1" s="1"/>
  <c r="BH99" i="1"/>
  <c r="R100" i="1"/>
  <c r="T100" i="1" s="1"/>
  <c r="AV100" i="1"/>
  <c r="K100" i="1" s="1"/>
  <c r="BN100" i="1" s="1"/>
  <c r="AW100" i="1"/>
  <c r="N100" i="1" s="1"/>
  <c r="AX100" i="1"/>
  <c r="AY100" i="1"/>
  <c r="AZ100" i="1"/>
  <c r="BA100" i="1"/>
  <c r="P100" i="1" s="1"/>
  <c r="BB100" i="1" s="1"/>
  <c r="BE100" i="1"/>
  <c r="BF100" i="1" s="1"/>
  <c r="BH100" i="1"/>
  <c r="R101" i="1"/>
  <c r="T101" i="1" s="1"/>
  <c r="AV101" i="1"/>
  <c r="K101" i="1" s="1"/>
  <c r="AW101" i="1"/>
  <c r="N101" i="1" s="1"/>
  <c r="AX101" i="1"/>
  <c r="AY101" i="1"/>
  <c r="AZ101" i="1"/>
  <c r="BE101" i="1"/>
  <c r="BF101" i="1"/>
  <c r="BH101" i="1"/>
  <c r="BI101" i="1"/>
  <c r="R102" i="1"/>
  <c r="T102" i="1"/>
  <c r="AV102" i="1"/>
  <c r="K102" i="1" s="1"/>
  <c r="AW102" i="1"/>
  <c r="AX102" i="1"/>
  <c r="AY102" i="1"/>
  <c r="AZ102" i="1"/>
  <c r="BE102" i="1"/>
  <c r="BF102" i="1"/>
  <c r="BH102" i="1"/>
  <c r="BI102" i="1" s="1"/>
  <c r="R103" i="1"/>
  <c r="T103" i="1" s="1"/>
  <c r="AV103" i="1"/>
  <c r="AX103" i="1"/>
  <c r="AY103" i="1"/>
  <c r="AZ103" i="1"/>
  <c r="BE103" i="1"/>
  <c r="BF103" i="1" s="1"/>
  <c r="BH103" i="1"/>
  <c r="BI103" i="1" s="1"/>
  <c r="R104" i="1"/>
  <c r="AV104" i="1"/>
  <c r="K104" i="1" s="1"/>
  <c r="AX104" i="1"/>
  <c r="AY104" i="1"/>
  <c r="AZ104" i="1"/>
  <c r="BE104" i="1"/>
  <c r="BF104" i="1"/>
  <c r="BH104" i="1"/>
  <c r="R105" i="1"/>
  <c r="T105" i="1"/>
  <c r="AV105" i="1"/>
  <c r="K105" i="1" s="1"/>
  <c r="BN105" i="1" s="1"/>
  <c r="AX105" i="1"/>
  <c r="AY105" i="1"/>
  <c r="AZ105" i="1"/>
  <c r="BE105" i="1"/>
  <c r="BF105" i="1" s="1"/>
  <c r="BI105" i="1" s="1"/>
  <c r="BH105" i="1"/>
  <c r="K106" i="1"/>
  <c r="BN106" i="1" s="1"/>
  <c r="R106" i="1"/>
  <c r="T106" i="1" s="1"/>
  <c r="AV106" i="1"/>
  <c r="AW106" i="1"/>
  <c r="N106" i="1" s="1"/>
  <c r="AX106" i="1"/>
  <c r="AY106" i="1"/>
  <c r="AZ106" i="1"/>
  <c r="BE106" i="1"/>
  <c r="BF106" i="1" s="1"/>
  <c r="BH106" i="1"/>
  <c r="R107" i="1"/>
  <c r="T107" i="1"/>
  <c r="AV107" i="1"/>
  <c r="K107" i="1" s="1"/>
  <c r="AX107" i="1"/>
  <c r="AY107" i="1"/>
  <c r="AZ107" i="1"/>
  <c r="BE107" i="1"/>
  <c r="BF107" i="1"/>
  <c r="BH107" i="1"/>
  <c r="BI107" i="1"/>
  <c r="R108" i="1"/>
  <c r="AV108" i="1"/>
  <c r="AW108" i="1" s="1"/>
  <c r="N108" i="1" s="1"/>
  <c r="AX108" i="1"/>
  <c r="AY108" i="1"/>
  <c r="AZ108" i="1"/>
  <c r="BE108" i="1"/>
  <c r="BF108" i="1" s="1"/>
  <c r="BH108" i="1"/>
  <c r="K109" i="1"/>
  <c r="BN109" i="1" s="1"/>
  <c r="R109" i="1"/>
  <c r="T109" i="1" s="1"/>
  <c r="AV109" i="1"/>
  <c r="AW109" i="1"/>
  <c r="N109" i="1" s="1"/>
  <c r="AX109" i="1"/>
  <c r="AY109" i="1"/>
  <c r="AZ109" i="1"/>
  <c r="BE109" i="1"/>
  <c r="BF109" i="1" s="1"/>
  <c r="BH109" i="1"/>
  <c r="R110" i="1"/>
  <c r="T110" i="1" s="1"/>
  <c r="AV110" i="1"/>
  <c r="K110" i="1" s="1"/>
  <c r="AX110" i="1"/>
  <c r="AY110" i="1"/>
  <c r="AZ110" i="1"/>
  <c r="BE110" i="1"/>
  <c r="BF110" i="1"/>
  <c r="BI110" i="1" s="1"/>
  <c r="BH110" i="1"/>
  <c r="R111" i="1"/>
  <c r="AV111" i="1"/>
  <c r="K111" i="1" s="1"/>
  <c r="AX111" i="1"/>
  <c r="AY111" i="1"/>
  <c r="AZ111" i="1"/>
  <c r="BE111" i="1"/>
  <c r="BF111" i="1" s="1"/>
  <c r="BH111" i="1"/>
  <c r="R112" i="1"/>
  <c r="T112" i="1"/>
  <c r="AV112" i="1"/>
  <c r="K112" i="1" s="1"/>
  <c r="AX112" i="1"/>
  <c r="AY112" i="1"/>
  <c r="AZ112" i="1"/>
  <c r="BE112" i="1"/>
  <c r="BF112" i="1" s="1"/>
  <c r="BH112" i="1"/>
  <c r="R113" i="1"/>
  <c r="T113" i="1" s="1"/>
  <c r="AV113" i="1"/>
  <c r="K113" i="1" s="1"/>
  <c r="AW113" i="1"/>
  <c r="AX113" i="1"/>
  <c r="AY113" i="1"/>
  <c r="AZ113" i="1"/>
  <c r="BE113" i="1"/>
  <c r="BF113" i="1"/>
  <c r="BI113" i="1" s="1"/>
  <c r="BH113" i="1"/>
  <c r="R114" i="1"/>
  <c r="AV114" i="1"/>
  <c r="K114" i="1" s="1"/>
  <c r="AW114" i="1"/>
  <c r="N114" i="1" s="1"/>
  <c r="AX114" i="1"/>
  <c r="AY114" i="1"/>
  <c r="AZ114" i="1"/>
  <c r="BE114" i="1"/>
  <c r="BF114" i="1" s="1"/>
  <c r="BI114" i="1" s="1"/>
  <c r="BH114" i="1"/>
  <c r="R115" i="1"/>
  <c r="T115" i="1"/>
  <c r="AV115" i="1"/>
  <c r="AW115" i="1" s="1"/>
  <c r="N115" i="1" s="1"/>
  <c r="AX115" i="1"/>
  <c r="AY115" i="1"/>
  <c r="AZ115" i="1"/>
  <c r="BE115" i="1"/>
  <c r="BF115" i="1" s="1"/>
  <c r="BI115" i="1" s="1"/>
  <c r="BH115" i="1"/>
  <c r="R116" i="1"/>
  <c r="T116" i="1" s="1"/>
  <c r="AV116" i="1"/>
  <c r="K116" i="1" s="1"/>
  <c r="AX116" i="1"/>
  <c r="AY116" i="1"/>
  <c r="AZ116" i="1"/>
  <c r="BE116" i="1"/>
  <c r="BF116" i="1"/>
  <c r="BH116" i="1"/>
  <c r="R117" i="1"/>
  <c r="T117" i="1" s="1"/>
  <c r="AV117" i="1"/>
  <c r="K117" i="1" s="1"/>
  <c r="AX117" i="1"/>
  <c r="AY117" i="1"/>
  <c r="AZ117" i="1"/>
  <c r="BE117" i="1"/>
  <c r="BF117" i="1"/>
  <c r="BH117" i="1"/>
  <c r="BI117" i="1"/>
  <c r="R118" i="1"/>
  <c r="T118" i="1" s="1"/>
  <c r="AV118" i="1"/>
  <c r="K118" i="1" s="1"/>
  <c r="BN118" i="1" s="1"/>
  <c r="AX118" i="1"/>
  <c r="AY118" i="1"/>
  <c r="AZ118" i="1"/>
  <c r="BE118" i="1"/>
  <c r="BF118" i="1" s="1"/>
  <c r="BH118" i="1"/>
  <c r="BI118" i="1"/>
  <c r="R119" i="1"/>
  <c r="T119" i="1" s="1"/>
  <c r="AV119" i="1"/>
  <c r="K119" i="1" s="1"/>
  <c r="AX119" i="1"/>
  <c r="AY119" i="1"/>
  <c r="AZ119" i="1"/>
  <c r="BE119" i="1"/>
  <c r="BF119" i="1" s="1"/>
  <c r="BI119" i="1" s="1"/>
  <c r="BH119" i="1"/>
  <c r="R120" i="1"/>
  <c r="AV120" i="1"/>
  <c r="K120" i="1" s="1"/>
  <c r="AX120" i="1"/>
  <c r="AY120" i="1"/>
  <c r="AZ120" i="1"/>
  <c r="BE120" i="1"/>
  <c r="BF120" i="1"/>
  <c r="BI120" i="1" s="1"/>
  <c r="BH120" i="1"/>
  <c r="R121" i="1"/>
  <c r="T121" i="1"/>
  <c r="AV121" i="1"/>
  <c r="K121" i="1" s="1"/>
  <c r="AW121" i="1"/>
  <c r="N121" i="1" s="1"/>
  <c r="AX121" i="1"/>
  <c r="AY121" i="1"/>
  <c r="AZ121" i="1"/>
  <c r="BE121" i="1"/>
  <c r="BF121" i="1" s="1"/>
  <c r="BH121" i="1"/>
  <c r="BI121" i="1"/>
  <c r="R122" i="1"/>
  <c r="T122" i="1"/>
  <c r="AV122" i="1"/>
  <c r="K122" i="1" s="1"/>
  <c r="AW122" i="1"/>
  <c r="N122" i="1" s="1"/>
  <c r="AX122" i="1"/>
  <c r="AY122" i="1"/>
  <c r="AZ122" i="1"/>
  <c r="BA122" i="1"/>
  <c r="P122" i="1" s="1"/>
  <c r="BB122" i="1" s="1"/>
  <c r="BE122" i="1"/>
  <c r="BF122" i="1" s="1"/>
  <c r="BH122" i="1"/>
  <c r="R123" i="1"/>
  <c r="T123" i="1" s="1"/>
  <c r="AV123" i="1"/>
  <c r="K123" i="1" s="1"/>
  <c r="AX123" i="1"/>
  <c r="AY123" i="1"/>
  <c r="AZ123" i="1"/>
  <c r="BE123" i="1"/>
  <c r="BF123" i="1"/>
  <c r="BH123" i="1"/>
  <c r="R124" i="1"/>
  <c r="T124" i="1"/>
  <c r="AV124" i="1"/>
  <c r="K124" i="1" s="1"/>
  <c r="AW124" i="1"/>
  <c r="N124" i="1" s="1"/>
  <c r="AX124" i="1"/>
  <c r="AY124" i="1"/>
  <c r="AZ124" i="1"/>
  <c r="BA124" i="1" s="1"/>
  <c r="P124" i="1" s="1"/>
  <c r="BB124" i="1" s="1"/>
  <c r="BE124" i="1"/>
  <c r="BF124" i="1" s="1"/>
  <c r="BH124" i="1"/>
  <c r="R125" i="1"/>
  <c r="T125" i="1"/>
  <c r="AV125" i="1"/>
  <c r="K125" i="1" s="1"/>
  <c r="AX125" i="1"/>
  <c r="AY125" i="1"/>
  <c r="AZ125" i="1"/>
  <c r="BE125" i="1"/>
  <c r="BF125" i="1"/>
  <c r="BI125" i="1" s="1"/>
  <c r="BH125" i="1"/>
  <c r="N126" i="1"/>
  <c r="R126" i="1"/>
  <c r="T126" i="1" s="1"/>
  <c r="AV126" i="1"/>
  <c r="K126" i="1" s="1"/>
  <c r="BN126" i="1" s="1"/>
  <c r="AW126" i="1"/>
  <c r="AX126" i="1"/>
  <c r="AY126" i="1"/>
  <c r="AZ126" i="1"/>
  <c r="BA126" i="1" s="1"/>
  <c r="P126" i="1" s="1"/>
  <c r="BB126" i="1" s="1"/>
  <c r="BC126" i="1" s="1"/>
  <c r="BD126" i="1" s="1"/>
  <c r="BG126" i="1" s="1"/>
  <c r="L126" i="1" s="1"/>
  <c r="BJ126" i="1" s="1"/>
  <c r="BE126" i="1"/>
  <c r="BF126" i="1" s="1"/>
  <c r="BI126" i="1" s="1"/>
  <c r="BH126" i="1"/>
  <c r="R127" i="1"/>
  <c r="T127" i="1"/>
  <c r="AV127" i="1"/>
  <c r="K127" i="1" s="1"/>
  <c r="AW127" i="1"/>
  <c r="N127" i="1" s="1"/>
  <c r="AX127" i="1"/>
  <c r="AY127" i="1"/>
  <c r="AZ127" i="1"/>
  <c r="BA127" i="1"/>
  <c r="P127" i="1" s="1"/>
  <c r="BB127" i="1" s="1"/>
  <c r="BE127" i="1"/>
  <c r="BF127" i="1" s="1"/>
  <c r="BH127" i="1"/>
  <c r="BI127" i="1"/>
  <c r="R128" i="1"/>
  <c r="T128" i="1" s="1"/>
  <c r="AV128" i="1"/>
  <c r="K128" i="1" s="1"/>
  <c r="AX128" i="1"/>
  <c r="AY128" i="1"/>
  <c r="AZ128" i="1"/>
  <c r="BE128" i="1"/>
  <c r="BF128" i="1" s="1"/>
  <c r="BI128" i="1" s="1"/>
  <c r="BH128" i="1"/>
  <c r="R129" i="1"/>
  <c r="T129" i="1" s="1"/>
  <c r="AV129" i="1"/>
  <c r="K129" i="1" s="1"/>
  <c r="BN129" i="1" s="1"/>
  <c r="AX129" i="1"/>
  <c r="AY129" i="1"/>
  <c r="AZ129" i="1"/>
  <c r="BE129" i="1"/>
  <c r="BF129" i="1"/>
  <c r="BI129" i="1" s="1"/>
  <c r="BH129" i="1"/>
  <c r="R130" i="1"/>
  <c r="T130" i="1"/>
  <c r="AV130" i="1"/>
  <c r="AW130" i="1" s="1"/>
  <c r="N130" i="1" s="1"/>
  <c r="AX130" i="1"/>
  <c r="AY130" i="1"/>
  <c r="AZ130" i="1"/>
  <c r="BE130" i="1"/>
  <c r="BF130" i="1" s="1"/>
  <c r="BH130" i="1"/>
  <c r="BI130" i="1" s="1"/>
  <c r="R131" i="1"/>
  <c r="T131" i="1" s="1"/>
  <c r="AV131" i="1"/>
  <c r="K131" i="1" s="1"/>
  <c r="AW131" i="1"/>
  <c r="AX131" i="1"/>
  <c r="AY131" i="1"/>
  <c r="AZ131" i="1"/>
  <c r="BA131" i="1"/>
  <c r="P131" i="1" s="1"/>
  <c r="BB131" i="1" s="1"/>
  <c r="BC131" i="1" s="1"/>
  <c r="BD131" i="1" s="1"/>
  <c r="BG131" i="1" s="1"/>
  <c r="L131" i="1" s="1"/>
  <c r="BJ131" i="1" s="1"/>
  <c r="M131" i="1" s="1"/>
  <c r="BE131" i="1"/>
  <c r="BF131" i="1" s="1"/>
  <c r="BI131" i="1" s="1"/>
  <c r="BH131" i="1"/>
  <c r="R132" i="1"/>
  <c r="T132" i="1" s="1"/>
  <c r="AV132" i="1"/>
  <c r="AW132" i="1" s="1"/>
  <c r="N132" i="1" s="1"/>
  <c r="AX132" i="1"/>
  <c r="AY132" i="1"/>
  <c r="AZ132" i="1"/>
  <c r="BE132" i="1"/>
  <c r="BF132" i="1" s="1"/>
  <c r="BH132" i="1"/>
  <c r="R133" i="1"/>
  <c r="T133" i="1"/>
  <c r="AV133" i="1"/>
  <c r="AW133" i="1" s="1"/>
  <c r="N133" i="1" s="1"/>
  <c r="AX133" i="1"/>
  <c r="AY133" i="1"/>
  <c r="AZ133" i="1"/>
  <c r="BA133" i="1" s="1"/>
  <c r="P133" i="1" s="1"/>
  <c r="BB133" i="1" s="1"/>
  <c r="BE133" i="1"/>
  <c r="BF133" i="1" s="1"/>
  <c r="BI133" i="1" s="1"/>
  <c r="BH133" i="1"/>
  <c r="K134" i="1"/>
  <c r="R134" i="1"/>
  <c r="T134" i="1" s="1"/>
  <c r="AV134" i="1"/>
  <c r="AW134" i="1"/>
  <c r="N134" i="1" s="1"/>
  <c r="AX134" i="1"/>
  <c r="AY134" i="1"/>
  <c r="AZ134" i="1"/>
  <c r="BE134" i="1"/>
  <c r="BF134" i="1" s="1"/>
  <c r="BI134" i="1" s="1"/>
  <c r="BH134" i="1"/>
  <c r="K135" i="1"/>
  <c r="R135" i="1"/>
  <c r="T135" i="1" s="1"/>
  <c r="AV135" i="1"/>
  <c r="AW135" i="1"/>
  <c r="N135" i="1" s="1"/>
  <c r="AX135" i="1"/>
  <c r="AY135" i="1"/>
  <c r="AZ135" i="1"/>
  <c r="BA135" i="1"/>
  <c r="P135" i="1" s="1"/>
  <c r="BB135" i="1" s="1"/>
  <c r="BC135" i="1" s="1"/>
  <c r="BD135" i="1" s="1"/>
  <c r="BG135" i="1" s="1"/>
  <c r="L135" i="1" s="1"/>
  <c r="BJ135" i="1" s="1"/>
  <c r="BE135" i="1"/>
  <c r="BF135" i="1" s="1"/>
  <c r="BI135" i="1" s="1"/>
  <c r="BH135" i="1"/>
  <c r="K136" i="1"/>
  <c r="BN136" i="1" s="1"/>
  <c r="R136" i="1"/>
  <c r="T136" i="1"/>
  <c r="AV136" i="1"/>
  <c r="AW136" i="1"/>
  <c r="AX136" i="1"/>
  <c r="AY136" i="1"/>
  <c r="AZ136" i="1"/>
  <c r="BA136" i="1"/>
  <c r="P136" i="1" s="1"/>
  <c r="BB136" i="1" s="1"/>
  <c r="BE136" i="1"/>
  <c r="BF136" i="1" s="1"/>
  <c r="BH136" i="1"/>
  <c r="BI136" i="1" s="1"/>
  <c r="R137" i="1"/>
  <c r="T137" i="1"/>
  <c r="AV137" i="1"/>
  <c r="AW137" i="1" s="1"/>
  <c r="AX137" i="1"/>
  <c r="AY137" i="1"/>
  <c r="AZ137" i="1"/>
  <c r="BE137" i="1"/>
  <c r="BF137" i="1" s="1"/>
  <c r="BH137" i="1"/>
  <c r="K138" i="1"/>
  <c r="R138" i="1"/>
  <c r="T138" i="1" s="1"/>
  <c r="BN138" i="1" s="1"/>
  <c r="AV138" i="1"/>
  <c r="AW138" i="1"/>
  <c r="AX138" i="1"/>
  <c r="AY138" i="1"/>
  <c r="BA138" i="1" s="1"/>
  <c r="P138" i="1" s="1"/>
  <c r="BB138" i="1" s="1"/>
  <c r="AZ138" i="1"/>
  <c r="BE138" i="1"/>
  <c r="BF138" i="1" s="1"/>
  <c r="BI138" i="1" s="1"/>
  <c r="BH138" i="1"/>
  <c r="R139" i="1"/>
  <c r="T139" i="1"/>
  <c r="AV139" i="1"/>
  <c r="AW139" i="1" s="1"/>
  <c r="N139" i="1" s="1"/>
  <c r="AX139" i="1"/>
  <c r="AY139" i="1"/>
  <c r="AZ139" i="1"/>
  <c r="BE139" i="1"/>
  <c r="BF139" i="1" s="1"/>
  <c r="BH139" i="1"/>
  <c r="BI139" i="1"/>
  <c r="R140" i="1"/>
  <c r="T140" i="1" s="1"/>
  <c r="AV140" i="1"/>
  <c r="AW140" i="1" s="1"/>
  <c r="N140" i="1" s="1"/>
  <c r="AX140" i="1"/>
  <c r="AY140" i="1"/>
  <c r="BA140" i="1" s="1"/>
  <c r="P140" i="1" s="1"/>
  <c r="BB140" i="1" s="1"/>
  <c r="AZ140" i="1"/>
  <c r="BE140" i="1"/>
  <c r="BF140" i="1" s="1"/>
  <c r="BH140" i="1"/>
  <c r="R141" i="1"/>
  <c r="T141" i="1" s="1"/>
  <c r="AV141" i="1"/>
  <c r="AW141" i="1" s="1"/>
  <c r="N141" i="1" s="1"/>
  <c r="AX141" i="1"/>
  <c r="AY141" i="1"/>
  <c r="AZ141" i="1"/>
  <c r="BA141" i="1"/>
  <c r="P141" i="1" s="1"/>
  <c r="BB141" i="1" s="1"/>
  <c r="BE141" i="1"/>
  <c r="BF141" i="1"/>
  <c r="BI141" i="1" s="1"/>
  <c r="BH141" i="1"/>
  <c r="R142" i="1"/>
  <c r="T142" i="1" s="1"/>
  <c r="AV142" i="1"/>
  <c r="K142" i="1" s="1"/>
  <c r="AX142" i="1"/>
  <c r="AY142" i="1"/>
  <c r="AZ142" i="1"/>
  <c r="BE142" i="1"/>
  <c r="BF142" i="1"/>
  <c r="BI142" i="1" s="1"/>
  <c r="BH142" i="1"/>
  <c r="R143" i="1"/>
  <c r="T143" i="1" s="1"/>
  <c r="AV143" i="1"/>
  <c r="K143" i="1" s="1"/>
  <c r="AW143" i="1"/>
  <c r="AX143" i="1"/>
  <c r="AY143" i="1"/>
  <c r="AZ143" i="1"/>
  <c r="BE143" i="1"/>
  <c r="BF143" i="1" s="1"/>
  <c r="BH143" i="1"/>
  <c r="BI143" i="1" s="1"/>
  <c r="K144" i="1"/>
  <c r="N144" i="1"/>
  <c r="R144" i="1"/>
  <c r="T144" i="1" s="1"/>
  <c r="AV144" i="1"/>
  <c r="AW144" i="1"/>
  <c r="AX144" i="1"/>
  <c r="AY144" i="1"/>
  <c r="BA144" i="1" s="1"/>
  <c r="P144" i="1" s="1"/>
  <c r="BB144" i="1" s="1"/>
  <c r="O144" i="1" s="1"/>
  <c r="AZ144" i="1"/>
  <c r="BE144" i="1"/>
  <c r="BF144" i="1" s="1"/>
  <c r="BH144" i="1"/>
  <c r="R145" i="1"/>
  <c r="T145" i="1" s="1"/>
  <c r="AV145" i="1"/>
  <c r="AW145" i="1" s="1"/>
  <c r="N145" i="1" s="1"/>
  <c r="AX145" i="1"/>
  <c r="AY145" i="1"/>
  <c r="AZ145" i="1"/>
  <c r="BE145" i="1"/>
  <c r="BF145" i="1" s="1"/>
  <c r="BI145" i="1" s="1"/>
  <c r="BH145" i="1"/>
  <c r="R146" i="1"/>
  <c r="T146" i="1" s="1"/>
  <c r="AV146" i="1"/>
  <c r="K146" i="1" s="1"/>
  <c r="AW146" i="1"/>
  <c r="N146" i="1" s="1"/>
  <c r="AX146" i="1"/>
  <c r="AY146" i="1"/>
  <c r="AZ146" i="1"/>
  <c r="BE146" i="1"/>
  <c r="BF146" i="1" s="1"/>
  <c r="BH146" i="1"/>
  <c r="BI146" i="1"/>
  <c r="R147" i="1"/>
  <c r="T147" i="1"/>
  <c r="AV147" i="1"/>
  <c r="K147" i="1" s="1"/>
  <c r="AW147" i="1"/>
  <c r="AX147" i="1"/>
  <c r="AY147" i="1"/>
  <c r="AZ147" i="1"/>
  <c r="BE147" i="1"/>
  <c r="BF147" i="1" s="1"/>
  <c r="BI147" i="1" s="1"/>
  <c r="BH147" i="1"/>
  <c r="R148" i="1"/>
  <c r="T148" i="1" s="1"/>
  <c r="AV148" i="1"/>
  <c r="K148" i="1" s="1"/>
  <c r="BN148" i="1" s="1"/>
  <c r="AX148" i="1"/>
  <c r="AY148" i="1"/>
  <c r="AZ148" i="1"/>
  <c r="BE148" i="1"/>
  <c r="BF148" i="1" s="1"/>
  <c r="BI148" i="1" s="1"/>
  <c r="BH148" i="1"/>
  <c r="K149" i="1"/>
  <c r="BN149" i="1" s="1"/>
  <c r="R149" i="1"/>
  <c r="T149" i="1" s="1"/>
  <c r="AV149" i="1"/>
  <c r="AW149" i="1"/>
  <c r="N149" i="1" s="1"/>
  <c r="AX149" i="1"/>
  <c r="AY149" i="1"/>
  <c r="AZ149" i="1"/>
  <c r="BA149" i="1"/>
  <c r="P149" i="1" s="1"/>
  <c r="BB149" i="1" s="1"/>
  <c r="O149" i="1" s="1"/>
  <c r="BE149" i="1"/>
  <c r="BF149" i="1" s="1"/>
  <c r="BH149" i="1"/>
  <c r="BI149" i="1"/>
  <c r="R150" i="1"/>
  <c r="T150" i="1" s="1"/>
  <c r="AV150" i="1"/>
  <c r="K150" i="1" s="1"/>
  <c r="AW150" i="1"/>
  <c r="AX150" i="1"/>
  <c r="AY150" i="1"/>
  <c r="AZ150" i="1"/>
  <c r="BE150" i="1"/>
  <c r="BF150" i="1"/>
  <c r="BH150" i="1"/>
  <c r="BI150" i="1"/>
  <c r="K151" i="1"/>
  <c r="N151" i="1"/>
  <c r="R151" i="1"/>
  <c r="T151" i="1" s="1"/>
  <c r="AV151" i="1"/>
  <c r="AW151" i="1"/>
  <c r="AX151" i="1"/>
  <c r="BA151" i="1" s="1"/>
  <c r="P151" i="1" s="1"/>
  <c r="BB151" i="1" s="1"/>
  <c r="BC151" i="1" s="1"/>
  <c r="BD151" i="1" s="1"/>
  <c r="BG151" i="1" s="1"/>
  <c r="L151" i="1" s="1"/>
  <c r="BJ151" i="1" s="1"/>
  <c r="M151" i="1" s="1"/>
  <c r="AY151" i="1"/>
  <c r="AZ151" i="1"/>
  <c r="BE151" i="1"/>
  <c r="BF151" i="1"/>
  <c r="BH151" i="1"/>
  <c r="K152" i="1"/>
  <c r="BN152" i="1" s="1"/>
  <c r="R152" i="1"/>
  <c r="T152" i="1" s="1"/>
  <c r="AV152" i="1"/>
  <c r="AW152" i="1"/>
  <c r="N152" i="1" s="1"/>
  <c r="AX152" i="1"/>
  <c r="AY152" i="1"/>
  <c r="AZ152" i="1"/>
  <c r="BA152" i="1"/>
  <c r="P152" i="1" s="1"/>
  <c r="BB152" i="1" s="1"/>
  <c r="BE152" i="1"/>
  <c r="BF152" i="1" s="1"/>
  <c r="BH152" i="1"/>
  <c r="BI152" i="1"/>
  <c r="R153" i="1"/>
  <c r="T153" i="1" s="1"/>
  <c r="AV153" i="1"/>
  <c r="K153" i="1" s="1"/>
  <c r="AW153" i="1"/>
  <c r="AX153" i="1"/>
  <c r="AY153" i="1"/>
  <c r="AZ153" i="1"/>
  <c r="BE153" i="1"/>
  <c r="BF153" i="1" s="1"/>
  <c r="BH153" i="1"/>
  <c r="R154" i="1"/>
  <c r="T154" i="1"/>
  <c r="AV154" i="1"/>
  <c r="K154" i="1" s="1"/>
  <c r="BN154" i="1" s="1"/>
  <c r="AX154" i="1"/>
  <c r="AY154" i="1"/>
  <c r="AZ154" i="1"/>
  <c r="BE154" i="1"/>
  <c r="BF154" i="1" s="1"/>
  <c r="BH154" i="1"/>
  <c r="R155" i="1"/>
  <c r="T155" i="1" s="1"/>
  <c r="AV155" i="1"/>
  <c r="K155" i="1" s="1"/>
  <c r="AW155" i="1"/>
  <c r="N155" i="1" s="1"/>
  <c r="AX155" i="1"/>
  <c r="AY155" i="1"/>
  <c r="AZ155" i="1"/>
  <c r="BE155" i="1"/>
  <c r="BF155" i="1" s="1"/>
  <c r="BH155" i="1"/>
  <c r="R156" i="1"/>
  <c r="T156" i="1" s="1"/>
  <c r="AV156" i="1"/>
  <c r="K156" i="1" s="1"/>
  <c r="AW156" i="1"/>
  <c r="AX156" i="1"/>
  <c r="AY156" i="1"/>
  <c r="AZ156" i="1"/>
  <c r="BE156" i="1"/>
  <c r="BF156" i="1" s="1"/>
  <c r="BH156" i="1"/>
  <c r="BI156" i="1"/>
  <c r="R157" i="1"/>
  <c r="AV157" i="1"/>
  <c r="K157" i="1" s="1"/>
  <c r="AX157" i="1"/>
  <c r="AY157" i="1"/>
  <c r="AZ157" i="1"/>
  <c r="BE157" i="1"/>
  <c r="BF157" i="1" s="1"/>
  <c r="BI157" i="1" s="1"/>
  <c r="BH157" i="1"/>
  <c r="R158" i="1"/>
  <c r="T158" i="1" s="1"/>
  <c r="AV158" i="1"/>
  <c r="K158" i="1" s="1"/>
  <c r="AX158" i="1"/>
  <c r="AY158" i="1"/>
  <c r="AZ158" i="1"/>
  <c r="BE158" i="1"/>
  <c r="BF158" i="1" s="1"/>
  <c r="BH158" i="1"/>
  <c r="BI158" i="1"/>
  <c r="BN158" i="1"/>
  <c r="R159" i="1"/>
  <c r="T159" i="1" s="1"/>
  <c r="AV159" i="1"/>
  <c r="K159" i="1" s="1"/>
  <c r="AX159" i="1"/>
  <c r="AY159" i="1"/>
  <c r="AZ159" i="1"/>
  <c r="BE159" i="1"/>
  <c r="BF159" i="1" s="1"/>
  <c r="BH159" i="1"/>
  <c r="K160" i="1"/>
  <c r="BN160" i="1" s="1"/>
  <c r="R160" i="1"/>
  <c r="T160" i="1"/>
  <c r="AV160" i="1"/>
  <c r="AW160" i="1" s="1"/>
  <c r="N160" i="1" s="1"/>
  <c r="AX160" i="1"/>
  <c r="AY160" i="1"/>
  <c r="AZ160" i="1"/>
  <c r="BE160" i="1"/>
  <c r="BF160" i="1"/>
  <c r="BH160" i="1"/>
  <c r="BI160" i="1"/>
  <c r="R161" i="1"/>
  <c r="T161" i="1" s="1"/>
  <c r="AV161" i="1"/>
  <c r="K161" i="1" s="1"/>
  <c r="AX161" i="1"/>
  <c r="AY161" i="1"/>
  <c r="AZ161" i="1"/>
  <c r="BE161" i="1"/>
  <c r="BF161" i="1" s="1"/>
  <c r="BH161" i="1"/>
  <c r="R162" i="1"/>
  <c r="AV162" i="1"/>
  <c r="K162" i="1" s="1"/>
  <c r="AX162" i="1"/>
  <c r="AY162" i="1"/>
  <c r="AZ162" i="1"/>
  <c r="BE162" i="1"/>
  <c r="BF162" i="1"/>
  <c r="BH162" i="1"/>
  <c r="K163" i="1"/>
  <c r="R163" i="1"/>
  <c r="T163" i="1"/>
  <c r="BN163" i="1" s="1"/>
  <c r="AV163" i="1"/>
  <c r="AW163" i="1" s="1"/>
  <c r="N163" i="1" s="1"/>
  <c r="AX163" i="1"/>
  <c r="AY163" i="1"/>
  <c r="AZ163" i="1"/>
  <c r="BE163" i="1"/>
  <c r="BF163" i="1"/>
  <c r="BH163" i="1"/>
  <c r="K164" i="1"/>
  <c r="R164" i="1"/>
  <c r="T164" i="1" s="1"/>
  <c r="AV164" i="1"/>
  <c r="AW164" i="1" s="1"/>
  <c r="N164" i="1" s="1"/>
  <c r="AX164" i="1"/>
  <c r="AY164" i="1"/>
  <c r="BA164" i="1" s="1"/>
  <c r="P164" i="1" s="1"/>
  <c r="BB164" i="1" s="1"/>
  <c r="AZ164" i="1"/>
  <c r="BE164" i="1"/>
  <c r="BF164" i="1" s="1"/>
  <c r="BH164" i="1"/>
  <c r="BI164" i="1" s="1"/>
  <c r="R165" i="1"/>
  <c r="T165" i="1"/>
  <c r="AV165" i="1"/>
  <c r="K165" i="1" s="1"/>
  <c r="AX165" i="1"/>
  <c r="AY165" i="1"/>
  <c r="AZ165" i="1"/>
  <c r="BE165" i="1"/>
  <c r="BF165" i="1"/>
  <c r="BH165" i="1"/>
  <c r="BI165" i="1"/>
  <c r="R166" i="1"/>
  <c r="T166" i="1" s="1"/>
  <c r="AV166" i="1"/>
  <c r="K166" i="1" s="1"/>
  <c r="AW166" i="1"/>
  <c r="AX166" i="1"/>
  <c r="AY166" i="1"/>
  <c r="AZ166" i="1"/>
  <c r="BE166" i="1"/>
  <c r="BF166" i="1" s="1"/>
  <c r="BI166" i="1" s="1"/>
  <c r="BH166" i="1"/>
  <c r="R167" i="1"/>
  <c r="T167" i="1" s="1"/>
  <c r="AV167" i="1"/>
  <c r="K167" i="1" s="1"/>
  <c r="AX167" i="1"/>
  <c r="AY167" i="1"/>
  <c r="AZ167" i="1"/>
  <c r="BE167" i="1"/>
  <c r="BF167" i="1" s="1"/>
  <c r="BI167" i="1" s="1"/>
  <c r="BH167" i="1"/>
  <c r="R168" i="1"/>
  <c r="T168" i="1"/>
  <c r="AV168" i="1"/>
  <c r="K168" i="1" s="1"/>
  <c r="AX168" i="1"/>
  <c r="AY168" i="1"/>
  <c r="AZ168" i="1"/>
  <c r="BE168" i="1"/>
  <c r="BF168" i="1" s="1"/>
  <c r="BH168" i="1"/>
  <c r="BI168" i="1"/>
  <c r="K169" i="1"/>
  <c r="N169" i="1"/>
  <c r="R169" i="1"/>
  <c r="AV169" i="1"/>
  <c r="AW169" i="1"/>
  <c r="AX169" i="1"/>
  <c r="AY169" i="1"/>
  <c r="AZ169" i="1"/>
  <c r="BE169" i="1"/>
  <c r="BF169" i="1" s="1"/>
  <c r="BI169" i="1" s="1"/>
  <c r="BH169" i="1"/>
  <c r="K170" i="1"/>
  <c r="BN170" i="1" s="1"/>
  <c r="R170" i="1"/>
  <c r="T170" i="1" s="1"/>
  <c r="AV170" i="1"/>
  <c r="AW170" i="1" s="1"/>
  <c r="N170" i="1" s="1"/>
  <c r="AX170" i="1"/>
  <c r="AY170" i="1"/>
  <c r="AZ170" i="1"/>
  <c r="BA170" i="1" s="1"/>
  <c r="P170" i="1" s="1"/>
  <c r="BB170" i="1" s="1"/>
  <c r="O170" i="1" s="1"/>
  <c r="BE170" i="1"/>
  <c r="BF170" i="1"/>
  <c r="BH170" i="1"/>
  <c r="R171" i="1"/>
  <c r="T171" i="1"/>
  <c r="AV171" i="1"/>
  <c r="K171" i="1" s="1"/>
  <c r="BN171" i="1" s="1"/>
  <c r="AW171" i="1"/>
  <c r="N171" i="1" s="1"/>
  <c r="AX171" i="1"/>
  <c r="AY171" i="1"/>
  <c r="BA171" i="1" s="1"/>
  <c r="P171" i="1" s="1"/>
  <c r="BB171" i="1" s="1"/>
  <c r="AZ171" i="1"/>
  <c r="BE171" i="1"/>
  <c r="BF171" i="1" s="1"/>
  <c r="BH171" i="1"/>
  <c r="R172" i="1"/>
  <c r="T172" i="1"/>
  <c r="AV172" i="1"/>
  <c r="AW172" i="1" s="1"/>
  <c r="N172" i="1" s="1"/>
  <c r="AX172" i="1"/>
  <c r="AY172" i="1"/>
  <c r="AZ172" i="1"/>
  <c r="BE172" i="1"/>
  <c r="BF172" i="1" s="1"/>
  <c r="BH172" i="1"/>
  <c r="R173" i="1"/>
  <c r="T173" i="1" s="1"/>
  <c r="AV173" i="1"/>
  <c r="K173" i="1" s="1"/>
  <c r="AX173" i="1"/>
  <c r="AY173" i="1"/>
  <c r="AZ173" i="1"/>
  <c r="BE173" i="1"/>
  <c r="BF173" i="1"/>
  <c r="BH173" i="1"/>
  <c r="R174" i="1"/>
  <c r="T174" i="1" s="1"/>
  <c r="AV174" i="1"/>
  <c r="K174" i="1" s="1"/>
  <c r="AW174" i="1"/>
  <c r="AX174" i="1"/>
  <c r="BA174" i="1" s="1"/>
  <c r="P174" i="1" s="1"/>
  <c r="BB174" i="1" s="1"/>
  <c r="AY174" i="1"/>
  <c r="AZ174" i="1"/>
  <c r="BE174" i="1"/>
  <c r="BF174" i="1"/>
  <c r="BI174" i="1" s="1"/>
  <c r="BH174" i="1"/>
  <c r="R175" i="1"/>
  <c r="T175" i="1"/>
  <c r="AV175" i="1"/>
  <c r="AX175" i="1"/>
  <c r="AY175" i="1"/>
  <c r="AZ175" i="1"/>
  <c r="BE175" i="1"/>
  <c r="BF175" i="1" s="1"/>
  <c r="BH175" i="1"/>
  <c r="R176" i="1"/>
  <c r="T176" i="1" s="1"/>
  <c r="AV176" i="1"/>
  <c r="AW176" i="1" s="1"/>
  <c r="AX176" i="1"/>
  <c r="AY176" i="1"/>
  <c r="AZ176" i="1"/>
  <c r="BE176" i="1"/>
  <c r="BF176" i="1" s="1"/>
  <c r="BH176" i="1"/>
  <c r="R177" i="1"/>
  <c r="T177" i="1" s="1"/>
  <c r="AV177" i="1"/>
  <c r="AW177" i="1" s="1"/>
  <c r="N177" i="1" s="1"/>
  <c r="AX177" i="1"/>
  <c r="AY177" i="1"/>
  <c r="BA177" i="1" s="1"/>
  <c r="P177" i="1" s="1"/>
  <c r="BB177" i="1" s="1"/>
  <c r="AZ177" i="1"/>
  <c r="BE177" i="1"/>
  <c r="BF177" i="1"/>
  <c r="BH177" i="1"/>
  <c r="R178" i="1"/>
  <c r="T178" i="1"/>
  <c r="AV178" i="1"/>
  <c r="K178" i="1" s="1"/>
  <c r="AX178" i="1"/>
  <c r="AY178" i="1"/>
  <c r="AZ178" i="1"/>
  <c r="BE178" i="1"/>
  <c r="BF178" i="1" s="1"/>
  <c r="BH178" i="1"/>
  <c r="BI178" i="1"/>
  <c r="R179" i="1"/>
  <c r="T179" i="1"/>
  <c r="AV179" i="1"/>
  <c r="AW179" i="1" s="1"/>
  <c r="N179" i="1" s="1"/>
  <c r="AX179" i="1"/>
  <c r="AY179" i="1"/>
  <c r="AZ179" i="1"/>
  <c r="BE179" i="1"/>
  <c r="BF179" i="1" s="1"/>
  <c r="BI179" i="1" s="1"/>
  <c r="BH179" i="1"/>
  <c r="R180" i="1"/>
  <c r="T180" i="1"/>
  <c r="AV180" i="1"/>
  <c r="AW180" i="1" s="1"/>
  <c r="N180" i="1" s="1"/>
  <c r="AX180" i="1"/>
  <c r="AY180" i="1"/>
  <c r="AZ180" i="1"/>
  <c r="BA180" i="1" s="1"/>
  <c r="P180" i="1" s="1"/>
  <c r="BB180" i="1" s="1"/>
  <c r="BE180" i="1"/>
  <c r="BF180" i="1" s="1"/>
  <c r="BH180" i="1"/>
  <c r="R181" i="1"/>
  <c r="T181" i="1" s="1"/>
  <c r="AV181" i="1"/>
  <c r="K181" i="1" s="1"/>
  <c r="AW181" i="1"/>
  <c r="AX181" i="1"/>
  <c r="AY181" i="1"/>
  <c r="AZ181" i="1"/>
  <c r="BA181" i="1" s="1"/>
  <c r="P181" i="1" s="1"/>
  <c r="BB181" i="1" s="1"/>
  <c r="BC181" i="1" s="1"/>
  <c r="BD181" i="1"/>
  <c r="BG181" i="1" s="1"/>
  <c r="BE181" i="1"/>
  <c r="BF181" i="1" s="1"/>
  <c r="BI181" i="1" s="1"/>
  <c r="BH181" i="1"/>
  <c r="R182" i="1"/>
  <c r="T182" i="1"/>
  <c r="AV182" i="1"/>
  <c r="AW182" i="1" s="1"/>
  <c r="N182" i="1" s="1"/>
  <c r="AX182" i="1"/>
  <c r="AY182" i="1"/>
  <c r="AZ182" i="1"/>
  <c r="BE182" i="1"/>
  <c r="BF182" i="1" s="1"/>
  <c r="BH182" i="1"/>
  <c r="R183" i="1"/>
  <c r="T183" i="1"/>
  <c r="AV183" i="1"/>
  <c r="AW183" i="1" s="1"/>
  <c r="N183" i="1" s="1"/>
  <c r="AX183" i="1"/>
  <c r="AY183" i="1"/>
  <c r="AZ183" i="1"/>
  <c r="BE183" i="1"/>
  <c r="BF183" i="1"/>
  <c r="BH183" i="1"/>
  <c r="BI183" i="1" s="1"/>
  <c r="R184" i="1"/>
  <c r="T184" i="1"/>
  <c r="AV184" i="1"/>
  <c r="K184" i="1" s="1"/>
  <c r="AW184" i="1"/>
  <c r="AX184" i="1"/>
  <c r="AY184" i="1"/>
  <c r="AZ184" i="1"/>
  <c r="BE184" i="1"/>
  <c r="BF184" i="1" s="1"/>
  <c r="BH184" i="1"/>
  <c r="BI184" i="1"/>
  <c r="R185" i="1"/>
  <c r="T185" i="1"/>
  <c r="AV185" i="1"/>
  <c r="AW185" i="1" s="1"/>
  <c r="AX185" i="1"/>
  <c r="AY185" i="1"/>
  <c r="AZ185" i="1"/>
  <c r="BE185" i="1"/>
  <c r="BF185" i="1" s="1"/>
  <c r="BH185" i="1"/>
  <c r="R186" i="1"/>
  <c r="T186" i="1"/>
  <c r="AV186" i="1"/>
  <c r="AW186" i="1" s="1"/>
  <c r="N186" i="1" s="1"/>
  <c r="AX186" i="1"/>
  <c r="AY186" i="1"/>
  <c r="AZ186" i="1"/>
  <c r="BA186" i="1"/>
  <c r="P186" i="1" s="1"/>
  <c r="BB186" i="1" s="1"/>
  <c r="BE186" i="1"/>
  <c r="BF186" i="1" s="1"/>
  <c r="BH186" i="1"/>
  <c r="R187" i="1"/>
  <c r="T187" i="1"/>
  <c r="AV187" i="1"/>
  <c r="K187" i="1" s="1"/>
  <c r="AX187" i="1"/>
  <c r="AY187" i="1"/>
  <c r="AZ187" i="1"/>
  <c r="BE187" i="1"/>
  <c r="BF187" i="1" s="1"/>
  <c r="BH187" i="1"/>
  <c r="BI187" i="1"/>
  <c r="K188" i="1"/>
  <c r="R188" i="1"/>
  <c r="T188" i="1" s="1"/>
  <c r="AV188" i="1"/>
  <c r="AW188" i="1" s="1"/>
  <c r="AX188" i="1"/>
  <c r="AY188" i="1"/>
  <c r="AZ188" i="1"/>
  <c r="BE188" i="1"/>
  <c r="BF188" i="1" s="1"/>
  <c r="BH188" i="1"/>
  <c r="R189" i="1"/>
  <c r="T189" i="1"/>
  <c r="AV189" i="1"/>
  <c r="AW189" i="1" s="1"/>
  <c r="N189" i="1" s="1"/>
  <c r="AX189" i="1"/>
  <c r="AY189" i="1"/>
  <c r="AZ189" i="1"/>
  <c r="BE189" i="1"/>
  <c r="BF189" i="1"/>
  <c r="BH189" i="1"/>
  <c r="R190" i="1"/>
  <c r="T190" i="1"/>
  <c r="AV190" i="1"/>
  <c r="K190" i="1" s="1"/>
  <c r="AW190" i="1"/>
  <c r="N190" i="1" s="1"/>
  <c r="AX190" i="1"/>
  <c r="AY190" i="1"/>
  <c r="AZ190" i="1"/>
  <c r="BE190" i="1"/>
  <c r="BF190" i="1" s="1"/>
  <c r="BH190" i="1"/>
  <c r="BI190" i="1"/>
  <c r="R191" i="1"/>
  <c r="T191" i="1"/>
  <c r="AV191" i="1"/>
  <c r="AW191" i="1" s="1"/>
  <c r="AX191" i="1"/>
  <c r="AY191" i="1"/>
  <c r="AZ191" i="1"/>
  <c r="BA191" i="1" s="1"/>
  <c r="P191" i="1" s="1"/>
  <c r="BB191" i="1" s="1"/>
  <c r="BE191" i="1"/>
  <c r="BF191" i="1" s="1"/>
  <c r="BI191" i="1" s="1"/>
  <c r="BH191" i="1"/>
  <c r="R192" i="1"/>
  <c r="T192" i="1" s="1"/>
  <c r="AV192" i="1"/>
  <c r="AW192" i="1" s="1"/>
  <c r="N192" i="1" s="1"/>
  <c r="AX192" i="1"/>
  <c r="AY192" i="1"/>
  <c r="AZ192" i="1"/>
  <c r="BE192" i="1"/>
  <c r="BF192" i="1" s="1"/>
  <c r="BH192" i="1"/>
  <c r="K193" i="1"/>
  <c r="BN193" i="1" s="1"/>
  <c r="N193" i="1"/>
  <c r="R193" i="1"/>
  <c r="T193" i="1"/>
  <c r="AV193" i="1"/>
  <c r="AW193" i="1"/>
  <c r="AX193" i="1"/>
  <c r="AY193" i="1"/>
  <c r="AZ193" i="1"/>
  <c r="BE193" i="1"/>
  <c r="BF193" i="1" s="1"/>
  <c r="BI193" i="1" s="1"/>
  <c r="BH193" i="1"/>
  <c r="R194" i="1"/>
  <c r="T194" i="1"/>
  <c r="AV194" i="1"/>
  <c r="AW194" i="1" s="1"/>
  <c r="N194" i="1" s="1"/>
  <c r="AX194" i="1"/>
  <c r="AY194" i="1"/>
  <c r="AZ194" i="1"/>
  <c r="BE194" i="1"/>
  <c r="BF194" i="1" s="1"/>
  <c r="BH194" i="1"/>
  <c r="R195" i="1"/>
  <c r="T195" i="1"/>
  <c r="AV195" i="1"/>
  <c r="AW195" i="1" s="1"/>
  <c r="AX195" i="1"/>
  <c r="AY195" i="1"/>
  <c r="AZ195" i="1"/>
  <c r="BE195" i="1"/>
  <c r="BF195" i="1"/>
  <c r="BH195" i="1"/>
  <c r="BI195" i="1"/>
  <c r="R196" i="1"/>
  <c r="T196" i="1" s="1"/>
  <c r="AV196" i="1"/>
  <c r="K196" i="1" s="1"/>
  <c r="AX196" i="1"/>
  <c r="AY196" i="1"/>
  <c r="AZ196" i="1"/>
  <c r="BE196" i="1"/>
  <c r="BF196" i="1"/>
  <c r="BI196" i="1" s="1"/>
  <c r="BH196" i="1"/>
  <c r="R197" i="1"/>
  <c r="T197" i="1" s="1"/>
  <c r="AV197" i="1"/>
  <c r="AW197" i="1" s="1"/>
  <c r="AX197" i="1"/>
  <c r="AY197" i="1"/>
  <c r="AZ197" i="1"/>
  <c r="BE197" i="1"/>
  <c r="BF197" i="1" s="1"/>
  <c r="BH197" i="1"/>
  <c r="R198" i="1"/>
  <c r="T198" i="1" s="1"/>
  <c r="AV198" i="1"/>
  <c r="K198" i="1" s="1"/>
  <c r="AX198" i="1"/>
  <c r="AY198" i="1"/>
  <c r="AZ198" i="1"/>
  <c r="BE198" i="1"/>
  <c r="BF198" i="1"/>
  <c r="BH198" i="1"/>
  <c r="BI198" i="1"/>
  <c r="K199" i="1"/>
  <c r="R199" i="1"/>
  <c r="T199" i="1" s="1"/>
  <c r="AV199" i="1"/>
  <c r="AW199" i="1"/>
  <c r="AX199" i="1"/>
  <c r="AY199" i="1"/>
  <c r="AZ199" i="1"/>
  <c r="BE199" i="1"/>
  <c r="BF199" i="1" s="1"/>
  <c r="BH199" i="1"/>
  <c r="R200" i="1"/>
  <c r="T200" i="1"/>
  <c r="AV200" i="1"/>
  <c r="AW200" i="1" s="1"/>
  <c r="N200" i="1" s="1"/>
  <c r="AX200" i="1"/>
  <c r="AY200" i="1"/>
  <c r="AZ200" i="1"/>
  <c r="BE200" i="1"/>
  <c r="BF200" i="1" s="1"/>
  <c r="BI200" i="1" s="1"/>
  <c r="BH200" i="1"/>
  <c r="R201" i="1"/>
  <c r="T201" i="1"/>
  <c r="AV201" i="1"/>
  <c r="AW201" i="1" s="1"/>
  <c r="AX201" i="1"/>
  <c r="AY201" i="1"/>
  <c r="AZ201" i="1"/>
  <c r="BA201" i="1" s="1"/>
  <c r="P201" i="1" s="1"/>
  <c r="BB201" i="1" s="1"/>
  <c r="BE201" i="1"/>
  <c r="BF201" i="1" s="1"/>
  <c r="BI201" i="1" s="1"/>
  <c r="BH201" i="1"/>
  <c r="R202" i="1"/>
  <c r="T202" i="1" s="1"/>
  <c r="AV202" i="1"/>
  <c r="K202" i="1" s="1"/>
  <c r="AW202" i="1"/>
  <c r="N202" i="1" s="1"/>
  <c r="AX202" i="1"/>
  <c r="AY202" i="1"/>
  <c r="AZ202" i="1"/>
  <c r="BE202" i="1"/>
  <c r="BF202" i="1"/>
  <c r="BI202" i="1" s="1"/>
  <c r="BH202" i="1"/>
  <c r="K203" i="1"/>
  <c r="R203" i="1"/>
  <c r="T203" i="1"/>
  <c r="AV203" i="1"/>
  <c r="AW203" i="1" s="1"/>
  <c r="N203" i="1" s="1"/>
  <c r="AX203" i="1"/>
  <c r="AY203" i="1"/>
  <c r="AZ203" i="1"/>
  <c r="BA203" i="1" s="1"/>
  <c r="P203" i="1" s="1"/>
  <c r="BB203" i="1" s="1"/>
  <c r="BE203" i="1"/>
  <c r="BF203" i="1" s="1"/>
  <c r="BH203" i="1"/>
  <c r="K204" i="1"/>
  <c r="R204" i="1"/>
  <c r="T204" i="1"/>
  <c r="AV204" i="1"/>
  <c r="AW204" i="1" s="1"/>
  <c r="AX204" i="1"/>
  <c r="AY204" i="1"/>
  <c r="AZ204" i="1"/>
  <c r="BE204" i="1"/>
  <c r="BF204" i="1"/>
  <c r="BI204" i="1" s="1"/>
  <c r="BH204" i="1"/>
  <c r="K205" i="1"/>
  <c r="R205" i="1"/>
  <c r="T205" i="1" s="1"/>
  <c r="AV205" i="1"/>
  <c r="AW205" i="1" s="1"/>
  <c r="N205" i="1" s="1"/>
  <c r="AX205" i="1"/>
  <c r="AY205" i="1"/>
  <c r="AZ205" i="1"/>
  <c r="BE205" i="1"/>
  <c r="BF205" i="1"/>
  <c r="BI205" i="1" s="1"/>
  <c r="BH205" i="1"/>
  <c r="K206" i="1"/>
  <c r="BN206" i="1" s="1"/>
  <c r="N206" i="1"/>
  <c r="R206" i="1"/>
  <c r="T206" i="1"/>
  <c r="AV206" i="1"/>
  <c r="AW206" i="1" s="1"/>
  <c r="AX206" i="1"/>
  <c r="BA206" i="1" s="1"/>
  <c r="P206" i="1" s="1"/>
  <c r="BB206" i="1" s="1"/>
  <c r="AY206" i="1"/>
  <c r="AZ206" i="1"/>
  <c r="BE206" i="1"/>
  <c r="BF206" i="1" s="1"/>
  <c r="BH206" i="1"/>
  <c r="R207" i="1"/>
  <c r="T207" i="1"/>
  <c r="AV207" i="1"/>
  <c r="AW207" i="1" s="1"/>
  <c r="AX207" i="1"/>
  <c r="AY207" i="1"/>
  <c r="AZ207" i="1"/>
  <c r="BE207" i="1"/>
  <c r="BF207" i="1" s="1"/>
  <c r="BI207" i="1" s="1"/>
  <c r="BH207" i="1"/>
  <c r="R208" i="1"/>
  <c r="T208" i="1" s="1"/>
  <c r="AV208" i="1"/>
  <c r="AW208" i="1" s="1"/>
  <c r="AX208" i="1"/>
  <c r="AY208" i="1"/>
  <c r="AZ208" i="1"/>
  <c r="BE208" i="1"/>
  <c r="BF208" i="1" s="1"/>
  <c r="BI208" i="1" s="1"/>
  <c r="BH208" i="1"/>
  <c r="N209" i="1"/>
  <c r="R209" i="1"/>
  <c r="T209" i="1"/>
  <c r="AV209" i="1"/>
  <c r="AW209" i="1" s="1"/>
  <c r="AX209" i="1"/>
  <c r="AY209" i="1"/>
  <c r="AZ209" i="1"/>
  <c r="BA209" i="1" s="1"/>
  <c r="P209" i="1" s="1"/>
  <c r="BB209" i="1" s="1"/>
  <c r="BE209" i="1"/>
  <c r="BF209" i="1" s="1"/>
  <c r="BH209" i="1"/>
  <c r="R210" i="1"/>
  <c r="T210" i="1"/>
  <c r="AV210" i="1"/>
  <c r="AW210" i="1" s="1"/>
  <c r="AX210" i="1"/>
  <c r="AY210" i="1"/>
  <c r="AZ210" i="1"/>
  <c r="BE210" i="1"/>
  <c r="BF210" i="1"/>
  <c r="BH210" i="1"/>
  <c r="BI210" i="1"/>
  <c r="K211" i="1"/>
  <c r="R211" i="1"/>
  <c r="T211" i="1" s="1"/>
  <c r="AV211" i="1"/>
  <c r="AW211" i="1" s="1"/>
  <c r="AX211" i="1"/>
  <c r="AY211" i="1"/>
  <c r="AZ211" i="1"/>
  <c r="BE211" i="1"/>
  <c r="BF211" i="1"/>
  <c r="BH211" i="1"/>
  <c r="K212" i="1"/>
  <c r="N212" i="1"/>
  <c r="R212" i="1"/>
  <c r="T212" i="1" s="1"/>
  <c r="AV212" i="1"/>
  <c r="AW212" i="1" s="1"/>
  <c r="AX212" i="1"/>
  <c r="AY212" i="1"/>
  <c r="BA212" i="1" s="1"/>
  <c r="P212" i="1" s="1"/>
  <c r="BB212" i="1" s="1"/>
  <c r="AZ212" i="1"/>
  <c r="BE212" i="1"/>
  <c r="BF212" i="1" s="1"/>
  <c r="BH212" i="1"/>
  <c r="R213" i="1"/>
  <c r="T213" i="1"/>
  <c r="AV213" i="1"/>
  <c r="AW213" i="1" s="1"/>
  <c r="AX213" i="1"/>
  <c r="AY213" i="1"/>
  <c r="AZ213" i="1"/>
  <c r="BE213" i="1"/>
  <c r="BF213" i="1" s="1"/>
  <c r="BI213" i="1" s="1"/>
  <c r="BH213" i="1"/>
  <c r="R214" i="1"/>
  <c r="T214" i="1" s="1"/>
  <c r="AV214" i="1"/>
  <c r="K214" i="1" s="1"/>
  <c r="BN214" i="1" s="1"/>
  <c r="AW214" i="1"/>
  <c r="N214" i="1" s="1"/>
  <c r="AX214" i="1"/>
  <c r="AY214" i="1"/>
  <c r="AZ214" i="1"/>
  <c r="BE214" i="1"/>
  <c r="BF214" i="1"/>
  <c r="BI214" i="1" s="1"/>
  <c r="BH214" i="1"/>
  <c r="R215" i="1"/>
  <c r="T215" i="1"/>
  <c r="AV215" i="1"/>
  <c r="AW215" i="1" s="1"/>
  <c r="N215" i="1" s="1"/>
  <c r="AX215" i="1"/>
  <c r="AY215" i="1"/>
  <c r="AZ215" i="1"/>
  <c r="BA215" i="1" s="1"/>
  <c r="P215" i="1" s="1"/>
  <c r="BB215" i="1" s="1"/>
  <c r="BE215" i="1"/>
  <c r="BF215" i="1" s="1"/>
  <c r="BI215" i="1" s="1"/>
  <c r="BH215" i="1"/>
  <c r="R216" i="1"/>
  <c r="T216" i="1" s="1"/>
  <c r="AV216" i="1"/>
  <c r="K216" i="1" s="1"/>
  <c r="AW216" i="1"/>
  <c r="N216" i="1" s="1"/>
  <c r="AX216" i="1"/>
  <c r="AY216" i="1"/>
  <c r="AZ216" i="1"/>
  <c r="BE216" i="1"/>
  <c r="BF216" i="1" s="1"/>
  <c r="BI216" i="1" s="1"/>
  <c r="BH216" i="1"/>
  <c r="BA119" i="1" l="1"/>
  <c r="P119" i="1" s="1"/>
  <c r="BB119" i="1" s="1"/>
  <c r="BC64" i="1"/>
  <c r="BD64" i="1" s="1"/>
  <c r="BG64" i="1" s="1"/>
  <c r="L64" i="1" s="1"/>
  <c r="BJ64" i="1" s="1"/>
  <c r="M64" i="1" s="1"/>
  <c r="O64" i="1"/>
  <c r="BA132" i="1"/>
  <c r="P132" i="1" s="1"/>
  <c r="BB132" i="1" s="1"/>
  <c r="BC132" i="1" s="1"/>
  <c r="BD132" i="1" s="1"/>
  <c r="BG132" i="1" s="1"/>
  <c r="L132" i="1" s="1"/>
  <c r="BJ132" i="1" s="1"/>
  <c r="O76" i="1"/>
  <c r="BC76" i="1"/>
  <c r="BD76" i="1" s="1"/>
  <c r="BG76" i="1" s="1"/>
  <c r="L76" i="1" s="1"/>
  <c r="BJ76" i="1" s="1"/>
  <c r="M76" i="1" s="1"/>
  <c r="BL76" i="1" s="1"/>
  <c r="M126" i="1"/>
  <c r="BN46" i="1"/>
  <c r="BN211" i="1"/>
  <c r="BA146" i="1"/>
  <c r="P146" i="1" s="1"/>
  <c r="BB146" i="1" s="1"/>
  <c r="O146" i="1" s="1"/>
  <c r="BA139" i="1"/>
  <c r="P139" i="1" s="1"/>
  <c r="BB139" i="1" s="1"/>
  <c r="BA37" i="1"/>
  <c r="P37" i="1" s="1"/>
  <c r="BB37" i="1" s="1"/>
  <c r="AW178" i="1"/>
  <c r="K172" i="1"/>
  <c r="BN172" i="1" s="1"/>
  <c r="BA169" i="1"/>
  <c r="P169" i="1" s="1"/>
  <c r="BB169" i="1" s="1"/>
  <c r="BA166" i="1"/>
  <c r="P166" i="1" s="1"/>
  <c r="BB166" i="1" s="1"/>
  <c r="BC166" i="1" s="1"/>
  <c r="BD166" i="1" s="1"/>
  <c r="BG166" i="1" s="1"/>
  <c r="L166" i="1" s="1"/>
  <c r="BJ166" i="1" s="1"/>
  <c r="M166" i="1" s="1"/>
  <c r="AW165" i="1"/>
  <c r="AW154" i="1"/>
  <c r="N154" i="1" s="1"/>
  <c r="BN151" i="1"/>
  <c r="AW148" i="1"/>
  <c r="N148" i="1" s="1"/>
  <c r="K137" i="1"/>
  <c r="BN137" i="1" s="1"/>
  <c r="K133" i="1"/>
  <c r="K132" i="1"/>
  <c r="K130" i="1"/>
  <c r="BI122" i="1"/>
  <c r="BA121" i="1"/>
  <c r="P121" i="1" s="1"/>
  <c r="BB121" i="1" s="1"/>
  <c r="BC121" i="1" s="1"/>
  <c r="BD121" i="1" s="1"/>
  <c r="BG121" i="1" s="1"/>
  <c r="L121" i="1" s="1"/>
  <c r="AW118" i="1"/>
  <c r="N118" i="1" s="1"/>
  <c r="AW117" i="1"/>
  <c r="N117" i="1" s="1"/>
  <c r="K115" i="1"/>
  <c r="K108" i="1"/>
  <c r="BA98" i="1"/>
  <c r="P98" i="1" s="1"/>
  <c r="BB98" i="1" s="1"/>
  <c r="K96" i="1"/>
  <c r="AW93" i="1"/>
  <c r="BA85" i="1"/>
  <c r="P85" i="1" s="1"/>
  <c r="BB85" i="1" s="1"/>
  <c r="AW67" i="1"/>
  <c r="N67" i="1" s="1"/>
  <c r="AW58" i="1"/>
  <c r="N58" i="1" s="1"/>
  <c r="K55" i="1"/>
  <c r="AW52" i="1"/>
  <c r="N52" i="1" s="1"/>
  <c r="AW51" i="1"/>
  <c r="N51" i="1" s="1"/>
  <c r="AW46" i="1"/>
  <c r="N46" i="1" s="1"/>
  <c r="AW37" i="1"/>
  <c r="N37" i="1" s="1"/>
  <c r="BN17" i="1"/>
  <c r="K16" i="1"/>
  <c r="BI95" i="1"/>
  <c r="BA25" i="1"/>
  <c r="P25" i="1" s="1"/>
  <c r="BB25" i="1" s="1"/>
  <c r="BN188" i="1"/>
  <c r="BI87" i="1"/>
  <c r="BI170" i="1"/>
  <c r="BA163" i="1"/>
  <c r="P163" i="1" s="1"/>
  <c r="BB163" i="1" s="1"/>
  <c r="BC163" i="1" s="1"/>
  <c r="BD163" i="1" s="1"/>
  <c r="BG163" i="1" s="1"/>
  <c r="L163" i="1" s="1"/>
  <c r="BJ163" i="1" s="1"/>
  <c r="M163" i="1" s="1"/>
  <c r="BI132" i="1"/>
  <c r="AW120" i="1"/>
  <c r="N120" i="1" s="1"/>
  <c r="AW119" i="1"/>
  <c r="N119" i="1" s="1"/>
  <c r="BN117" i="1"/>
  <c r="AW111" i="1"/>
  <c r="N111" i="1" s="1"/>
  <c r="BI106" i="1"/>
  <c r="BI99" i="1"/>
  <c r="AW81" i="1"/>
  <c r="BA69" i="1"/>
  <c r="P69" i="1" s="1"/>
  <c r="BB69" i="1" s="1"/>
  <c r="AW59" i="1"/>
  <c r="N59" i="1" s="1"/>
  <c r="AW43" i="1"/>
  <c r="AW34" i="1"/>
  <c r="N34" i="1" s="1"/>
  <c r="BI26" i="1"/>
  <c r="BI20" i="1"/>
  <c r="BI15" i="1"/>
  <c r="K13" i="1"/>
  <c r="BN13" i="1" s="1"/>
  <c r="K213" i="1"/>
  <c r="BN212" i="1"/>
  <c r="AW196" i="1"/>
  <c r="N196" i="1" s="1"/>
  <c r="BI182" i="1"/>
  <c r="BI177" i="1"/>
  <c r="BA176" i="1"/>
  <c r="P176" i="1" s="1"/>
  <c r="BB176" i="1" s="1"/>
  <c r="O176" i="1" s="1"/>
  <c r="BI172" i="1"/>
  <c r="AW157" i="1"/>
  <c r="N157" i="1" s="1"/>
  <c r="K145" i="1"/>
  <c r="BN145" i="1" s="1"/>
  <c r="BN144" i="1"/>
  <c r="BI137" i="1"/>
  <c r="AW123" i="1"/>
  <c r="N123" i="1" s="1"/>
  <c r="AW112" i="1"/>
  <c r="N112" i="1" s="1"/>
  <c r="BI108" i="1"/>
  <c r="AW105" i="1"/>
  <c r="N105" i="1" s="1"/>
  <c r="AW104" i="1"/>
  <c r="N104" i="1" s="1"/>
  <c r="BI100" i="1"/>
  <c r="K97" i="1"/>
  <c r="BN97" i="1" s="1"/>
  <c r="BA95" i="1"/>
  <c r="P95" i="1" s="1"/>
  <c r="BB95" i="1" s="1"/>
  <c r="BC95" i="1" s="1"/>
  <c r="BD95" i="1" s="1"/>
  <c r="BG95" i="1" s="1"/>
  <c r="L95" i="1" s="1"/>
  <c r="BJ95" i="1" s="1"/>
  <c r="M95" i="1" s="1"/>
  <c r="K89" i="1"/>
  <c r="BN89" i="1" s="1"/>
  <c r="BI79" i="1"/>
  <c r="BI76" i="1"/>
  <c r="AW60" i="1"/>
  <c r="K47" i="1"/>
  <c r="BA39" i="1"/>
  <c r="P39" i="1" s="1"/>
  <c r="BB39" i="1" s="1"/>
  <c r="BN34" i="1"/>
  <c r="K23" i="1"/>
  <c r="BN23" i="1" s="1"/>
  <c r="BI192" i="1"/>
  <c r="BI176" i="1"/>
  <c r="BI161" i="1"/>
  <c r="BN146" i="1"/>
  <c r="BN53" i="1"/>
  <c r="K185" i="1"/>
  <c r="BN185" i="1" s="1"/>
  <c r="K179" i="1"/>
  <c r="BN179" i="1" s="1"/>
  <c r="O131" i="1"/>
  <c r="BA115" i="1"/>
  <c r="P115" i="1" s="1"/>
  <c r="BB115" i="1" s="1"/>
  <c r="BA62" i="1"/>
  <c r="P62" i="1" s="1"/>
  <c r="BB62" i="1" s="1"/>
  <c r="K38" i="1"/>
  <c r="BI211" i="1"/>
  <c r="BA192" i="1"/>
  <c r="P192" i="1" s="1"/>
  <c r="BB192" i="1" s="1"/>
  <c r="O192" i="1" s="1"/>
  <c r="BI159" i="1"/>
  <c r="BI144" i="1"/>
  <c r="BA142" i="1"/>
  <c r="P142" i="1" s="1"/>
  <c r="BB142" i="1" s="1"/>
  <c r="BN123" i="1"/>
  <c r="BI116" i="1"/>
  <c r="BI109" i="1"/>
  <c r="BI96" i="1"/>
  <c r="BI88" i="1"/>
  <c r="BA78" i="1"/>
  <c r="P78" i="1" s="1"/>
  <c r="BB78" i="1" s="1"/>
  <c r="BI66" i="1"/>
  <c r="K53" i="1"/>
  <c r="BI51" i="1"/>
  <c r="BI45" i="1"/>
  <c r="BN25" i="1"/>
  <c r="BI22" i="1"/>
  <c r="BN19" i="1"/>
  <c r="K14" i="1"/>
  <c r="BN14" i="1" s="1"/>
  <c r="L181" i="1"/>
  <c r="BJ181" i="1" s="1"/>
  <c r="M181" i="1" s="1"/>
  <c r="BI203" i="1"/>
  <c r="BI78" i="1"/>
  <c r="BA113" i="1"/>
  <c r="P113" i="1" s="1"/>
  <c r="BB113" i="1" s="1"/>
  <c r="K85" i="1"/>
  <c r="BA193" i="1"/>
  <c r="P193" i="1" s="1"/>
  <c r="BB193" i="1" s="1"/>
  <c r="BC193" i="1" s="1"/>
  <c r="BD193" i="1" s="1"/>
  <c r="BG193" i="1" s="1"/>
  <c r="L193" i="1" s="1"/>
  <c r="BJ193" i="1" s="1"/>
  <c r="M193" i="1" s="1"/>
  <c r="BI188" i="1"/>
  <c r="BI163" i="1"/>
  <c r="K215" i="1"/>
  <c r="BN215" i="1" s="1"/>
  <c r="BA197" i="1"/>
  <c r="P197" i="1" s="1"/>
  <c r="BB197" i="1" s="1"/>
  <c r="K195" i="1"/>
  <c r="K180" i="1"/>
  <c r="BI154" i="1"/>
  <c r="BI153" i="1"/>
  <c r="BI80" i="1"/>
  <c r="BI67" i="1"/>
  <c r="BI58" i="1"/>
  <c r="BA56" i="1"/>
  <c r="P56" i="1" s="1"/>
  <c r="BB56" i="1" s="1"/>
  <c r="BA50" i="1"/>
  <c r="P50" i="1" s="1"/>
  <c r="BB50" i="1" s="1"/>
  <c r="BI46" i="1"/>
  <c r="BI37" i="1"/>
  <c r="BA28" i="1"/>
  <c r="P28" i="1" s="1"/>
  <c r="BB28" i="1" s="1"/>
  <c r="BC28" i="1" s="1"/>
  <c r="BD28" i="1" s="1"/>
  <c r="BG28" i="1" s="1"/>
  <c r="L28" i="1" s="1"/>
  <c r="BJ28" i="1" s="1"/>
  <c r="M28" i="1" s="1"/>
  <c r="BI17" i="1"/>
  <c r="K200" i="1"/>
  <c r="BN200" i="1" s="1"/>
  <c r="BA130" i="1"/>
  <c r="P130" i="1" s="1"/>
  <c r="BB130" i="1" s="1"/>
  <c r="BA106" i="1"/>
  <c r="P106" i="1" s="1"/>
  <c r="BB106" i="1" s="1"/>
  <c r="BA210" i="1"/>
  <c r="P210" i="1" s="1"/>
  <c r="BB210" i="1" s="1"/>
  <c r="BC210" i="1" s="1"/>
  <c r="BD210" i="1" s="1"/>
  <c r="BG210" i="1" s="1"/>
  <c r="L210" i="1" s="1"/>
  <c r="BJ210" i="1" s="1"/>
  <c r="M210" i="1" s="1"/>
  <c r="BA205" i="1"/>
  <c r="P205" i="1" s="1"/>
  <c r="BB205" i="1" s="1"/>
  <c r="BI199" i="1"/>
  <c r="BI155" i="1"/>
  <c r="BA199" i="1"/>
  <c r="P199" i="1" s="1"/>
  <c r="BB199" i="1" s="1"/>
  <c r="O199" i="1" s="1"/>
  <c r="K191" i="1"/>
  <c r="BN191" i="1" s="1"/>
  <c r="BI189" i="1"/>
  <c r="BN187" i="1"/>
  <c r="AW161" i="1"/>
  <c r="N161" i="1" s="1"/>
  <c r="BA160" i="1"/>
  <c r="P160" i="1" s="1"/>
  <c r="BB160" i="1" s="1"/>
  <c r="BC160" i="1" s="1"/>
  <c r="BD160" i="1" s="1"/>
  <c r="BG160" i="1" s="1"/>
  <c r="L160" i="1" s="1"/>
  <c r="BJ160" i="1" s="1"/>
  <c r="M160" i="1" s="1"/>
  <c r="AW142" i="1"/>
  <c r="BA134" i="1"/>
  <c r="P134" i="1" s="1"/>
  <c r="BB134" i="1" s="1"/>
  <c r="BC134" i="1" s="1"/>
  <c r="BD134" i="1" s="1"/>
  <c r="BG134" i="1" s="1"/>
  <c r="L134" i="1" s="1"/>
  <c r="BJ134" i="1" s="1"/>
  <c r="M134" i="1" s="1"/>
  <c r="AW129" i="1"/>
  <c r="AW107" i="1"/>
  <c r="K99" i="1"/>
  <c r="BA88" i="1"/>
  <c r="P88" i="1" s="1"/>
  <c r="BB88" i="1" s="1"/>
  <c r="BC88" i="1" s="1"/>
  <c r="BD88" i="1" s="1"/>
  <c r="BG88" i="1" s="1"/>
  <c r="L88" i="1" s="1"/>
  <c r="K86" i="1"/>
  <c r="BN86" i="1" s="1"/>
  <c r="AW72" i="1"/>
  <c r="N72" i="1" s="1"/>
  <c r="AW62" i="1"/>
  <c r="N62" i="1" s="1"/>
  <c r="BI52" i="1"/>
  <c r="AW40" i="1"/>
  <c r="BN31" i="1"/>
  <c r="BI29" i="1"/>
  <c r="K26" i="1"/>
  <c r="BN26" i="1" s="1"/>
  <c r="BI23" i="1"/>
  <c r="BA17" i="1"/>
  <c r="P17" i="1" s="1"/>
  <c r="BB17" i="1" s="1"/>
  <c r="BA195" i="1"/>
  <c r="P195" i="1" s="1"/>
  <c r="BB195" i="1" s="1"/>
  <c r="O195" i="1" s="1"/>
  <c r="BI171" i="1"/>
  <c r="BA200" i="1"/>
  <c r="P200" i="1" s="1"/>
  <c r="BB200" i="1" s="1"/>
  <c r="BC200" i="1" s="1"/>
  <c r="BD200" i="1" s="1"/>
  <c r="BG200" i="1" s="1"/>
  <c r="L200" i="1" s="1"/>
  <c r="BJ200" i="1" s="1"/>
  <c r="M200" i="1" s="1"/>
  <c r="AW198" i="1"/>
  <c r="N198" i="1" s="1"/>
  <c r="BI185" i="1"/>
  <c r="BA184" i="1"/>
  <c r="P184" i="1" s="1"/>
  <c r="BB184" i="1" s="1"/>
  <c r="BI180" i="1"/>
  <c r="K176" i="1"/>
  <c r="BN176" i="1" s="1"/>
  <c r="BA165" i="1"/>
  <c r="P165" i="1" s="1"/>
  <c r="BB165" i="1" s="1"/>
  <c r="BA155" i="1"/>
  <c r="P155" i="1" s="1"/>
  <c r="BB155" i="1" s="1"/>
  <c r="BC155" i="1" s="1"/>
  <c r="BD155" i="1" s="1"/>
  <c r="BG155" i="1" s="1"/>
  <c r="L155" i="1" s="1"/>
  <c r="BJ155" i="1" s="1"/>
  <c r="M155" i="1" s="1"/>
  <c r="BK155" i="1" s="1"/>
  <c r="BI140" i="1"/>
  <c r="BN131" i="1"/>
  <c r="BN130" i="1"/>
  <c r="BI124" i="1"/>
  <c r="BI123" i="1"/>
  <c r="BI112" i="1"/>
  <c r="BI111" i="1"/>
  <c r="BI97" i="1"/>
  <c r="K91" i="1"/>
  <c r="BN91" i="1" s="1"/>
  <c r="BI53" i="1"/>
  <c r="BA47" i="1"/>
  <c r="P47" i="1" s="1"/>
  <c r="BB47" i="1" s="1"/>
  <c r="BI43" i="1"/>
  <c r="BN40" i="1"/>
  <c r="BI34" i="1"/>
  <c r="BI25" i="1"/>
  <c r="BN16" i="1"/>
  <c r="BN166" i="1"/>
  <c r="BI151" i="1"/>
  <c r="BA84" i="1"/>
  <c r="P84" i="1" s="1"/>
  <c r="BB84" i="1" s="1"/>
  <c r="BA80" i="1"/>
  <c r="P80" i="1" s="1"/>
  <c r="BB80" i="1" s="1"/>
  <c r="BN49" i="1"/>
  <c r="BA194" i="1"/>
  <c r="P194" i="1" s="1"/>
  <c r="BB194" i="1" s="1"/>
  <c r="BM194" i="1" s="1"/>
  <c r="BA189" i="1"/>
  <c r="P189" i="1" s="1"/>
  <c r="BB189" i="1" s="1"/>
  <c r="O189" i="1" s="1"/>
  <c r="BI186" i="1"/>
  <c r="K182" i="1"/>
  <c r="BN182" i="1" s="1"/>
  <c r="T169" i="1"/>
  <c r="BN169" i="1" s="1"/>
  <c r="AW162" i="1"/>
  <c r="N162" i="1" s="1"/>
  <c r="AW159" i="1"/>
  <c r="N159" i="1" s="1"/>
  <c r="BI104" i="1"/>
  <c r="BA97" i="1"/>
  <c r="P97" i="1" s="1"/>
  <c r="BB97" i="1" s="1"/>
  <c r="BC97" i="1" s="1"/>
  <c r="BD97" i="1" s="1"/>
  <c r="BG97" i="1" s="1"/>
  <c r="L97" i="1" s="1"/>
  <c r="BJ97" i="1" s="1"/>
  <c r="BN96" i="1"/>
  <c r="BI94" i="1"/>
  <c r="BA89" i="1"/>
  <c r="P89" i="1" s="1"/>
  <c r="BB89" i="1" s="1"/>
  <c r="K83" i="1"/>
  <c r="BI70" i="1"/>
  <c r="BA53" i="1"/>
  <c r="P53" i="1" s="1"/>
  <c r="BB53" i="1" s="1"/>
  <c r="O53" i="1" s="1"/>
  <c r="AW45" i="1"/>
  <c r="BA43" i="1"/>
  <c r="P43" i="1" s="1"/>
  <c r="BB43" i="1" s="1"/>
  <c r="BC43" i="1" s="1"/>
  <c r="BD43" i="1" s="1"/>
  <c r="BG43" i="1" s="1"/>
  <c r="L43" i="1" s="1"/>
  <c r="BA38" i="1"/>
  <c r="P38" i="1" s="1"/>
  <c r="BB38" i="1" s="1"/>
  <c r="BC38" i="1" s="1"/>
  <c r="BD38" i="1" s="1"/>
  <c r="BG38" i="1" s="1"/>
  <c r="L38" i="1" s="1"/>
  <c r="BJ38" i="1" s="1"/>
  <c r="M38" i="1" s="1"/>
  <c r="K32" i="1"/>
  <c r="BN32" i="1" s="1"/>
  <c r="BI24" i="1"/>
  <c r="BA23" i="1"/>
  <c r="P23" i="1" s="1"/>
  <c r="BB23" i="1" s="1"/>
  <c r="BI19" i="1"/>
  <c r="BI18" i="1"/>
  <c r="BI14" i="1"/>
  <c r="O206" i="1"/>
  <c r="BC206" i="1"/>
  <c r="BD206" i="1" s="1"/>
  <c r="BG206" i="1" s="1"/>
  <c r="L206" i="1" s="1"/>
  <c r="BJ206" i="1" s="1"/>
  <c r="M206" i="1" s="1"/>
  <c r="BC212" i="1"/>
  <c r="BD212" i="1" s="1"/>
  <c r="BG212" i="1" s="1"/>
  <c r="L212" i="1" s="1"/>
  <c r="BJ212" i="1" s="1"/>
  <c r="M212" i="1" s="1"/>
  <c r="O212" i="1"/>
  <c r="BC201" i="1"/>
  <c r="BD201" i="1" s="1"/>
  <c r="BG201" i="1" s="1"/>
  <c r="L201" i="1" s="1"/>
  <c r="BJ201" i="1" s="1"/>
  <c r="M201" i="1" s="1"/>
  <c r="O201" i="1"/>
  <c r="BC195" i="1"/>
  <c r="BD195" i="1" s="1"/>
  <c r="BG195" i="1" s="1"/>
  <c r="L195" i="1" s="1"/>
  <c r="BJ195" i="1" s="1"/>
  <c r="M195" i="1" s="1"/>
  <c r="O191" i="1"/>
  <c r="BC191" i="1"/>
  <c r="BD191" i="1" s="1"/>
  <c r="BG191" i="1" s="1"/>
  <c r="L191" i="1" s="1"/>
  <c r="BJ191" i="1" s="1"/>
  <c r="BK181" i="1"/>
  <c r="BL181" i="1"/>
  <c r="BL126" i="1"/>
  <c r="BK126" i="1"/>
  <c r="BC209" i="1"/>
  <c r="BD209" i="1" s="1"/>
  <c r="BG209" i="1" s="1"/>
  <c r="L209" i="1" s="1"/>
  <c r="BJ209" i="1" s="1"/>
  <c r="M209" i="1" s="1"/>
  <c r="O209" i="1"/>
  <c r="N208" i="1"/>
  <c r="BN205" i="1"/>
  <c r="BA213" i="1"/>
  <c r="P213" i="1" s="1"/>
  <c r="BB213" i="1" s="1"/>
  <c r="N213" i="1"/>
  <c r="BC203" i="1"/>
  <c r="BD203" i="1" s="1"/>
  <c r="BG203" i="1" s="1"/>
  <c r="L203" i="1" s="1"/>
  <c r="BJ203" i="1" s="1"/>
  <c r="M203" i="1" s="1"/>
  <c r="O203" i="1"/>
  <c r="N195" i="1"/>
  <c r="O215" i="1"/>
  <c r="BC215" i="1"/>
  <c r="BD215" i="1" s="1"/>
  <c r="BG215" i="1" s="1"/>
  <c r="L215" i="1" s="1"/>
  <c r="BJ215" i="1" s="1"/>
  <c r="N201" i="1"/>
  <c r="BC171" i="1"/>
  <c r="BD171" i="1" s="1"/>
  <c r="BG171" i="1" s="1"/>
  <c r="L171" i="1" s="1"/>
  <c r="BJ171" i="1" s="1"/>
  <c r="M171" i="1" s="1"/>
  <c r="O171" i="1"/>
  <c r="BK160" i="1"/>
  <c r="BL160" i="1"/>
  <c r="BK151" i="1"/>
  <c r="BL151" i="1"/>
  <c r="BK193" i="1"/>
  <c r="BL193" i="1"/>
  <c r="BC192" i="1"/>
  <c r="BD192" i="1" s="1"/>
  <c r="BG192" i="1" s="1"/>
  <c r="L192" i="1" s="1"/>
  <c r="BJ192" i="1" s="1"/>
  <c r="N207" i="1"/>
  <c r="O210" i="1"/>
  <c r="BN202" i="1"/>
  <c r="O197" i="1"/>
  <c r="BA204" i="1"/>
  <c r="P204" i="1" s="1"/>
  <c r="BB204" i="1" s="1"/>
  <c r="O205" i="1"/>
  <c r="BC205" i="1"/>
  <c r="BD205" i="1" s="1"/>
  <c r="BG205" i="1" s="1"/>
  <c r="L205" i="1" s="1"/>
  <c r="BJ205" i="1" s="1"/>
  <c r="M205" i="1" s="1"/>
  <c r="BC180" i="1"/>
  <c r="BD180" i="1" s="1"/>
  <c r="BG180" i="1" s="1"/>
  <c r="L180" i="1" s="1"/>
  <c r="BJ180" i="1" s="1"/>
  <c r="M180" i="1" s="1"/>
  <c r="O180" i="1"/>
  <c r="N210" i="1"/>
  <c r="BA207" i="1"/>
  <c r="P207" i="1" s="1"/>
  <c r="BB207" i="1" s="1"/>
  <c r="N204" i="1"/>
  <c r="N211" i="1"/>
  <c r="BN198" i="1"/>
  <c r="BC194" i="1"/>
  <c r="BD194" i="1" s="1"/>
  <c r="BG194" i="1" s="1"/>
  <c r="L194" i="1" s="1"/>
  <c r="BJ194" i="1" s="1"/>
  <c r="O194" i="1"/>
  <c r="BC189" i="1"/>
  <c r="BD189" i="1" s="1"/>
  <c r="BG189" i="1" s="1"/>
  <c r="L189" i="1" s="1"/>
  <c r="BJ189" i="1" s="1"/>
  <c r="BN204" i="1"/>
  <c r="BC174" i="1"/>
  <c r="BD174" i="1" s="1"/>
  <c r="BG174" i="1" s="1"/>
  <c r="L174" i="1" s="1"/>
  <c r="BJ174" i="1" s="1"/>
  <c r="M174" i="1" s="1"/>
  <c r="O174" i="1"/>
  <c r="O164" i="1"/>
  <c r="BC164" i="1"/>
  <c r="BD164" i="1" s="1"/>
  <c r="BG164" i="1" s="1"/>
  <c r="L164" i="1" s="1"/>
  <c r="BJ164" i="1" s="1"/>
  <c r="M164" i="1" s="1"/>
  <c r="N150" i="1"/>
  <c r="BN178" i="1"/>
  <c r="BI209" i="1"/>
  <c r="BN203" i="1"/>
  <c r="BA188" i="1"/>
  <c r="P188" i="1" s="1"/>
  <c r="BB188" i="1" s="1"/>
  <c r="BA185" i="1"/>
  <c r="P185" i="1" s="1"/>
  <c r="BB185" i="1" s="1"/>
  <c r="BI175" i="1"/>
  <c r="BN164" i="1"/>
  <c r="T162" i="1"/>
  <c r="O152" i="1"/>
  <c r="BC152" i="1"/>
  <c r="BD152" i="1" s="1"/>
  <c r="BG152" i="1" s="1"/>
  <c r="L152" i="1" s="1"/>
  <c r="BJ152" i="1" s="1"/>
  <c r="M152" i="1" s="1"/>
  <c r="BC141" i="1"/>
  <c r="BD141" i="1" s="1"/>
  <c r="BG141" i="1" s="1"/>
  <c r="L141" i="1" s="1"/>
  <c r="BJ141" i="1" s="1"/>
  <c r="O141" i="1"/>
  <c r="BI212" i="1"/>
  <c r="BN216" i="1"/>
  <c r="BI197" i="1"/>
  <c r="BN196" i="1"/>
  <c r="K183" i="1"/>
  <c r="M135" i="1"/>
  <c r="M132" i="1"/>
  <c r="BN180" i="1"/>
  <c r="N178" i="1"/>
  <c r="O134" i="1"/>
  <c r="BA216" i="1"/>
  <c r="P216" i="1" s="1"/>
  <c r="BB216" i="1" s="1"/>
  <c r="BN213" i="1"/>
  <c r="K207" i="1"/>
  <c r="K201" i="1"/>
  <c r="N197" i="1"/>
  <c r="BM191" i="1"/>
  <c r="BM181" i="1"/>
  <c r="N181" i="1"/>
  <c r="BN135" i="1"/>
  <c r="BN132" i="1"/>
  <c r="BA214" i="1"/>
  <c r="P214" i="1" s="1"/>
  <c r="BB214" i="1" s="1"/>
  <c r="K210" i="1"/>
  <c r="BA196" i="1"/>
  <c r="P196" i="1" s="1"/>
  <c r="BB196" i="1" s="1"/>
  <c r="K192" i="1"/>
  <c r="BN181" i="1"/>
  <c r="BO181" i="1"/>
  <c r="BI173" i="1"/>
  <c r="BN161" i="1"/>
  <c r="O151" i="1"/>
  <c r="BM151" i="1"/>
  <c r="BO151" i="1" s="1"/>
  <c r="BC144" i="1"/>
  <c r="BD144" i="1" s="1"/>
  <c r="BG144" i="1" s="1"/>
  <c r="L144" i="1" s="1"/>
  <c r="BJ144" i="1" s="1"/>
  <c r="M144" i="1" s="1"/>
  <c r="BK131" i="1"/>
  <c r="BL131" i="1"/>
  <c r="BC119" i="1"/>
  <c r="BD119" i="1" s="1"/>
  <c r="BG119" i="1" s="1"/>
  <c r="L119" i="1" s="1"/>
  <c r="BJ119" i="1" s="1"/>
  <c r="M119" i="1" s="1"/>
  <c r="O119" i="1"/>
  <c r="BN199" i="1"/>
  <c r="BN167" i="1"/>
  <c r="N137" i="1"/>
  <c r="BI206" i="1"/>
  <c r="BC68" i="1"/>
  <c r="BD68" i="1" s="1"/>
  <c r="BG68" i="1" s="1"/>
  <c r="L68" i="1" s="1"/>
  <c r="BJ68" i="1" s="1"/>
  <c r="M68" i="1" s="1"/>
  <c r="O68" i="1"/>
  <c r="BC106" i="1"/>
  <c r="BD106" i="1" s="1"/>
  <c r="BG106" i="1" s="1"/>
  <c r="L106" i="1" s="1"/>
  <c r="BJ106" i="1" s="1"/>
  <c r="M106" i="1" s="1"/>
  <c r="O106" i="1"/>
  <c r="BA211" i="1"/>
  <c r="P211" i="1" s="1"/>
  <c r="BB211" i="1" s="1"/>
  <c r="K209" i="1"/>
  <c r="K208" i="1"/>
  <c r="BI194" i="1"/>
  <c r="BA190" i="1"/>
  <c r="P190" i="1" s="1"/>
  <c r="BB190" i="1" s="1"/>
  <c r="K189" i="1"/>
  <c r="BA179" i="1"/>
  <c r="P179" i="1" s="1"/>
  <c r="BB179" i="1" s="1"/>
  <c r="BA147" i="1"/>
  <c r="P147" i="1" s="1"/>
  <c r="BB147" i="1" s="1"/>
  <c r="N129" i="1"/>
  <c r="BM155" i="1"/>
  <c r="BA208" i="1"/>
  <c r="P208" i="1" s="1"/>
  <c r="BB208" i="1" s="1"/>
  <c r="BM205" i="1"/>
  <c r="BO205" i="1" s="1"/>
  <c r="K197" i="1"/>
  <c r="K194" i="1"/>
  <c r="BM193" i="1"/>
  <c r="BO193" i="1" s="1"/>
  <c r="BA187" i="1"/>
  <c r="P187" i="1" s="1"/>
  <c r="BB187" i="1" s="1"/>
  <c r="K186" i="1"/>
  <c r="BA183" i="1"/>
  <c r="P183" i="1" s="1"/>
  <c r="BB183" i="1" s="1"/>
  <c r="K177" i="1"/>
  <c r="BA172" i="1"/>
  <c r="P172" i="1" s="1"/>
  <c r="BB172" i="1" s="1"/>
  <c r="BC165" i="1"/>
  <c r="BD165" i="1" s="1"/>
  <c r="BG165" i="1" s="1"/>
  <c r="L165" i="1" s="1"/>
  <c r="BJ165" i="1" s="1"/>
  <c r="M165" i="1" s="1"/>
  <c r="O165" i="1"/>
  <c r="BI162" i="1"/>
  <c r="BA145" i="1"/>
  <c r="P145" i="1" s="1"/>
  <c r="BB145" i="1" s="1"/>
  <c r="BN101" i="1"/>
  <c r="BC186" i="1"/>
  <c r="BD186" i="1" s="1"/>
  <c r="BG186" i="1" s="1"/>
  <c r="L186" i="1" s="1"/>
  <c r="BJ186" i="1" s="1"/>
  <c r="O186" i="1"/>
  <c r="BM160" i="1"/>
  <c r="BO160" i="1" s="1"/>
  <c r="N184" i="1"/>
  <c r="O181" i="1"/>
  <c r="AW175" i="1"/>
  <c r="K175" i="1"/>
  <c r="N166" i="1"/>
  <c r="N153" i="1"/>
  <c r="BA137" i="1"/>
  <c r="P137" i="1" s="1"/>
  <c r="BB137" i="1" s="1"/>
  <c r="BC136" i="1"/>
  <c r="BD136" i="1" s="1"/>
  <c r="BG136" i="1" s="1"/>
  <c r="L136" i="1" s="1"/>
  <c r="BJ136" i="1" s="1"/>
  <c r="M136" i="1" s="1"/>
  <c r="O136" i="1"/>
  <c r="O135" i="1"/>
  <c r="BM135" i="1"/>
  <c r="BO135" i="1" s="1"/>
  <c r="BC133" i="1"/>
  <c r="BD133" i="1" s="1"/>
  <c r="BG133" i="1" s="1"/>
  <c r="L133" i="1" s="1"/>
  <c r="BJ133" i="1" s="1"/>
  <c r="M133" i="1" s="1"/>
  <c r="O133" i="1"/>
  <c r="O132" i="1"/>
  <c r="BM132" i="1"/>
  <c r="BO132" i="1" s="1"/>
  <c r="O97" i="1"/>
  <c r="BM97" i="1"/>
  <c r="BA202" i="1"/>
  <c r="P202" i="1" s="1"/>
  <c r="BB202" i="1" s="1"/>
  <c r="N191" i="1"/>
  <c r="BN184" i="1"/>
  <c r="BA178" i="1"/>
  <c r="P178" i="1" s="1"/>
  <c r="BB178" i="1" s="1"/>
  <c r="N174" i="1"/>
  <c r="N165" i="1"/>
  <c r="O160" i="1"/>
  <c r="BN155" i="1"/>
  <c r="BN153" i="1"/>
  <c r="N143" i="1"/>
  <c r="BC139" i="1"/>
  <c r="BD139" i="1" s="1"/>
  <c r="BG139" i="1" s="1"/>
  <c r="L139" i="1" s="1"/>
  <c r="BJ139" i="1" s="1"/>
  <c r="O139" i="1"/>
  <c r="BC177" i="1"/>
  <c r="BD177" i="1" s="1"/>
  <c r="BG177" i="1" s="1"/>
  <c r="L177" i="1" s="1"/>
  <c r="BJ177" i="1" s="1"/>
  <c r="O177" i="1"/>
  <c r="BN168" i="1"/>
  <c r="BN195" i="1"/>
  <c r="K42" i="1"/>
  <c r="AW42" i="1"/>
  <c r="N199" i="1"/>
  <c r="BN190" i="1"/>
  <c r="N188" i="1"/>
  <c r="AW187" i="1"/>
  <c r="N185" i="1"/>
  <c r="BA182" i="1"/>
  <c r="P182" i="1" s="1"/>
  <c r="BB182" i="1" s="1"/>
  <c r="N176" i="1"/>
  <c r="BN174" i="1"/>
  <c r="BN173" i="1"/>
  <c r="BC170" i="1"/>
  <c r="BD170" i="1" s="1"/>
  <c r="BG170" i="1" s="1"/>
  <c r="L170" i="1" s="1"/>
  <c r="BJ170" i="1" s="1"/>
  <c r="M170" i="1" s="1"/>
  <c r="AW168" i="1"/>
  <c r="BA168" i="1" s="1"/>
  <c r="P168" i="1" s="1"/>
  <c r="BB168" i="1" s="1"/>
  <c r="AW167" i="1"/>
  <c r="BN165" i="1"/>
  <c r="BA150" i="1"/>
  <c r="P150" i="1" s="1"/>
  <c r="BB150" i="1" s="1"/>
  <c r="BN143" i="1"/>
  <c r="BC140" i="1"/>
  <c r="BD140" i="1" s="1"/>
  <c r="BG140" i="1" s="1"/>
  <c r="L140" i="1" s="1"/>
  <c r="BJ140" i="1" s="1"/>
  <c r="O140" i="1"/>
  <c r="BA129" i="1"/>
  <c r="P129" i="1" s="1"/>
  <c r="BB129" i="1" s="1"/>
  <c r="AW173" i="1"/>
  <c r="AW158" i="1"/>
  <c r="T157" i="1"/>
  <c r="BN157" i="1" s="1"/>
  <c r="BN150" i="1"/>
  <c r="N147" i="1"/>
  <c r="BC124" i="1"/>
  <c r="BD124" i="1" s="1"/>
  <c r="BG124" i="1" s="1"/>
  <c r="L124" i="1" s="1"/>
  <c r="BJ124" i="1" s="1"/>
  <c r="M124" i="1" s="1"/>
  <c r="O124" i="1"/>
  <c r="BM124" i="1"/>
  <c r="AW92" i="1"/>
  <c r="BA92" i="1" s="1"/>
  <c r="P92" i="1" s="1"/>
  <c r="BB92" i="1" s="1"/>
  <c r="K92" i="1"/>
  <c r="BC149" i="1"/>
  <c r="BD149" i="1" s="1"/>
  <c r="BG149" i="1" s="1"/>
  <c r="L149" i="1" s="1"/>
  <c r="BJ149" i="1" s="1"/>
  <c r="M149" i="1" s="1"/>
  <c r="BN147" i="1"/>
  <c r="BC146" i="1"/>
  <c r="BD146" i="1" s="1"/>
  <c r="BG146" i="1" s="1"/>
  <c r="L146" i="1" s="1"/>
  <c r="BJ146" i="1" s="1"/>
  <c r="M146" i="1" s="1"/>
  <c r="N142" i="1"/>
  <c r="N136" i="1"/>
  <c r="AW128" i="1"/>
  <c r="BM126" i="1"/>
  <c r="BO126" i="1" s="1"/>
  <c r="T120" i="1"/>
  <c r="BN120" i="1" s="1"/>
  <c r="BN142" i="1"/>
  <c r="BC138" i="1"/>
  <c r="BD138" i="1" s="1"/>
  <c r="BG138" i="1" s="1"/>
  <c r="L138" i="1" s="1"/>
  <c r="BJ138" i="1" s="1"/>
  <c r="M138" i="1" s="1"/>
  <c r="O138" i="1"/>
  <c r="BN128" i="1"/>
  <c r="BC78" i="1"/>
  <c r="BD78" i="1" s="1"/>
  <c r="BG78" i="1" s="1"/>
  <c r="L78" i="1" s="1"/>
  <c r="BJ78" i="1" s="1"/>
  <c r="M78" i="1" s="1"/>
  <c r="O78" i="1"/>
  <c r="BN134" i="1"/>
  <c r="BN93" i="1"/>
  <c r="BN159" i="1"/>
  <c r="BN115" i="1"/>
  <c r="BC100" i="1"/>
  <c r="BD100" i="1" s="1"/>
  <c r="BG100" i="1" s="1"/>
  <c r="L100" i="1" s="1"/>
  <c r="BJ100" i="1" s="1"/>
  <c r="M100" i="1" s="1"/>
  <c r="O100" i="1"/>
  <c r="BA156" i="1"/>
  <c r="P156" i="1" s="1"/>
  <c r="BB156" i="1" s="1"/>
  <c r="K141" i="1"/>
  <c r="BC127" i="1"/>
  <c r="BD127" i="1" s="1"/>
  <c r="BG127" i="1" s="1"/>
  <c r="L127" i="1" s="1"/>
  <c r="BJ127" i="1" s="1"/>
  <c r="M127" i="1" s="1"/>
  <c r="O127" i="1"/>
  <c r="N99" i="1"/>
  <c r="BM149" i="1"/>
  <c r="BO149" i="1" s="1"/>
  <c r="K140" i="1"/>
  <c r="BN133" i="1"/>
  <c r="BC130" i="1"/>
  <c r="BD130" i="1" s="1"/>
  <c r="BG130" i="1" s="1"/>
  <c r="L130" i="1" s="1"/>
  <c r="O130" i="1"/>
  <c r="O85" i="1"/>
  <c r="BC85" i="1"/>
  <c r="BD85" i="1" s="1"/>
  <c r="BG85" i="1" s="1"/>
  <c r="L85" i="1" s="1"/>
  <c r="BJ85" i="1" s="1"/>
  <c r="M85" i="1" s="1"/>
  <c r="BN162" i="1"/>
  <c r="N156" i="1"/>
  <c r="BA143" i="1"/>
  <c r="P143" i="1" s="1"/>
  <c r="BB143" i="1" s="1"/>
  <c r="BM140" i="1"/>
  <c r="N138" i="1"/>
  <c r="N131" i="1"/>
  <c r="BM131" i="1"/>
  <c r="BO131" i="1" s="1"/>
  <c r="BC122" i="1"/>
  <c r="BD122" i="1" s="1"/>
  <c r="BG122" i="1" s="1"/>
  <c r="L122" i="1" s="1"/>
  <c r="BJ122" i="1" s="1"/>
  <c r="M122" i="1" s="1"/>
  <c r="O122" i="1"/>
  <c r="BC115" i="1"/>
  <c r="BD115" i="1" s="1"/>
  <c r="BG115" i="1" s="1"/>
  <c r="L115" i="1" s="1"/>
  <c r="BJ115" i="1" s="1"/>
  <c r="M115" i="1" s="1"/>
  <c r="O115" i="1"/>
  <c r="BM115" i="1"/>
  <c r="BO115" i="1" s="1"/>
  <c r="BN156" i="1"/>
  <c r="BA153" i="1"/>
  <c r="P153" i="1" s="1"/>
  <c r="BB153" i="1" s="1"/>
  <c r="BM139" i="1"/>
  <c r="K139" i="1"/>
  <c r="O126" i="1"/>
  <c r="BA109" i="1"/>
  <c r="P109" i="1" s="1"/>
  <c r="BB109" i="1" s="1"/>
  <c r="AW116" i="1"/>
  <c r="BA116" i="1" s="1"/>
  <c r="P116" i="1" s="1"/>
  <c r="BB116" i="1" s="1"/>
  <c r="T114" i="1"/>
  <c r="BN114" i="1" s="1"/>
  <c r="BA114" i="1"/>
  <c r="P114" i="1" s="1"/>
  <c r="BB114" i="1" s="1"/>
  <c r="BN83" i="1"/>
  <c r="BC80" i="1"/>
  <c r="BD80" i="1" s="1"/>
  <c r="BG80" i="1" s="1"/>
  <c r="L80" i="1" s="1"/>
  <c r="BJ80" i="1" s="1"/>
  <c r="M80" i="1" s="1"/>
  <c r="O80" i="1"/>
  <c r="BC74" i="1"/>
  <c r="BD74" i="1" s="1"/>
  <c r="BG74" i="1" s="1"/>
  <c r="L74" i="1" s="1"/>
  <c r="BJ74" i="1" s="1"/>
  <c r="M74" i="1" s="1"/>
  <c r="O74" i="1"/>
  <c r="BK64" i="1"/>
  <c r="BL64" i="1"/>
  <c r="BC48" i="1"/>
  <c r="BD48" i="1" s="1"/>
  <c r="BG48" i="1" s="1"/>
  <c r="L48" i="1" s="1"/>
  <c r="BJ48" i="1" s="1"/>
  <c r="M48" i="1" s="1"/>
  <c r="O48" i="1"/>
  <c r="AW125" i="1"/>
  <c r="BN116" i="1"/>
  <c r="BC62" i="1"/>
  <c r="BD62" i="1" s="1"/>
  <c r="BG62" i="1" s="1"/>
  <c r="L62" i="1" s="1"/>
  <c r="BJ62" i="1" s="1"/>
  <c r="M62" i="1" s="1"/>
  <c r="O62" i="1"/>
  <c r="BN125" i="1"/>
  <c r="BC113" i="1"/>
  <c r="BD113" i="1" s="1"/>
  <c r="BG113" i="1" s="1"/>
  <c r="L113" i="1" s="1"/>
  <c r="BJ113" i="1" s="1"/>
  <c r="M113" i="1" s="1"/>
  <c r="O113" i="1"/>
  <c r="BN99" i="1"/>
  <c r="BN122" i="1"/>
  <c r="N113" i="1"/>
  <c r="T111" i="1"/>
  <c r="BN111" i="1" s="1"/>
  <c r="BA111" i="1"/>
  <c r="P111" i="1" s="1"/>
  <c r="BB111" i="1" s="1"/>
  <c r="N96" i="1"/>
  <c r="BC89" i="1"/>
  <c r="BD89" i="1" s="1"/>
  <c r="BG89" i="1" s="1"/>
  <c r="L89" i="1" s="1"/>
  <c r="BJ89" i="1" s="1"/>
  <c r="O89" i="1"/>
  <c r="BN85" i="1"/>
  <c r="BN80" i="1"/>
  <c r="BO80" i="1" s="1"/>
  <c r="BC56" i="1"/>
  <c r="BD56" i="1" s="1"/>
  <c r="BG56" i="1" s="1"/>
  <c r="L56" i="1" s="1"/>
  <c r="BJ56" i="1" s="1"/>
  <c r="M56" i="1" s="1"/>
  <c r="O56" i="1"/>
  <c r="BM56" i="1"/>
  <c r="BO56" i="1" s="1"/>
  <c r="BN127" i="1"/>
  <c r="BN119" i="1"/>
  <c r="BN113" i="1"/>
  <c r="BN95" i="1"/>
  <c r="BC82" i="1"/>
  <c r="BD82" i="1" s="1"/>
  <c r="BG82" i="1" s="1"/>
  <c r="L82" i="1" s="1"/>
  <c r="BJ82" i="1" s="1"/>
  <c r="O82" i="1"/>
  <c r="T108" i="1"/>
  <c r="BN108" i="1" s="1"/>
  <c r="BA108" i="1"/>
  <c r="P108" i="1" s="1"/>
  <c r="BB108" i="1" s="1"/>
  <c r="BA102" i="1"/>
  <c r="P102" i="1" s="1"/>
  <c r="BB102" i="1" s="1"/>
  <c r="BA101" i="1"/>
  <c r="P101" i="1" s="1"/>
  <c r="BB101" i="1" s="1"/>
  <c r="AW110" i="1"/>
  <c r="BA107" i="1"/>
  <c r="P107" i="1" s="1"/>
  <c r="BB107" i="1" s="1"/>
  <c r="AW103" i="1"/>
  <c r="K103" i="1"/>
  <c r="N102" i="1"/>
  <c r="BN87" i="1"/>
  <c r="T81" i="1"/>
  <c r="BN81" i="1" s="1"/>
  <c r="BA81" i="1"/>
  <c r="P81" i="1" s="1"/>
  <c r="BB81" i="1" s="1"/>
  <c r="BN124" i="1"/>
  <c r="BN112" i="1"/>
  <c r="BN110" i="1"/>
  <c r="N107" i="1"/>
  <c r="BN102" i="1"/>
  <c r="BC98" i="1"/>
  <c r="BD98" i="1" s="1"/>
  <c r="BG98" i="1" s="1"/>
  <c r="L98" i="1" s="1"/>
  <c r="BJ98" i="1" s="1"/>
  <c r="M98" i="1" s="1"/>
  <c r="O98" i="1"/>
  <c r="BC94" i="1"/>
  <c r="BD94" i="1" s="1"/>
  <c r="BG94" i="1" s="1"/>
  <c r="L94" i="1" s="1"/>
  <c r="BJ94" i="1" s="1"/>
  <c r="O94" i="1"/>
  <c r="BM78" i="1"/>
  <c r="BO78" i="1" s="1"/>
  <c r="BK76" i="1"/>
  <c r="BN121" i="1"/>
  <c r="BN107" i="1"/>
  <c r="T104" i="1"/>
  <c r="BN104" i="1" s="1"/>
  <c r="BA104" i="1"/>
  <c r="P104" i="1" s="1"/>
  <c r="BB104" i="1" s="1"/>
  <c r="BC84" i="1"/>
  <c r="BD84" i="1" s="1"/>
  <c r="BG84" i="1" s="1"/>
  <c r="L84" i="1" s="1"/>
  <c r="BJ84" i="1" s="1"/>
  <c r="M84" i="1" s="1"/>
  <c r="O84" i="1"/>
  <c r="BN76" i="1"/>
  <c r="BI91" i="1"/>
  <c r="BI83" i="1"/>
  <c r="BI81" i="1"/>
  <c r="BM80" i="1"/>
  <c r="N80" i="1"/>
  <c r="BC79" i="1"/>
  <c r="BD79" i="1" s="1"/>
  <c r="BG79" i="1" s="1"/>
  <c r="L79" i="1" s="1"/>
  <c r="BJ79" i="1" s="1"/>
  <c r="M79" i="1" s="1"/>
  <c r="O79" i="1"/>
  <c r="BC77" i="1"/>
  <c r="BD77" i="1" s="1"/>
  <c r="BG77" i="1" s="1"/>
  <c r="L77" i="1" s="1"/>
  <c r="BJ77" i="1" s="1"/>
  <c r="M77" i="1" s="1"/>
  <c r="O77" i="1"/>
  <c r="T67" i="1"/>
  <c r="BN67" i="1" s="1"/>
  <c r="BA67" i="1"/>
  <c r="P67" i="1" s="1"/>
  <c r="BB67" i="1" s="1"/>
  <c r="BC31" i="1"/>
  <c r="BD31" i="1" s="1"/>
  <c r="BG31" i="1" s="1"/>
  <c r="L31" i="1" s="1"/>
  <c r="BJ31" i="1" s="1"/>
  <c r="M31" i="1" s="1"/>
  <c r="O31" i="1"/>
  <c r="BA99" i="1"/>
  <c r="P99" i="1" s="1"/>
  <c r="BB99" i="1" s="1"/>
  <c r="BN98" i="1"/>
  <c r="BA96" i="1"/>
  <c r="P96" i="1" s="1"/>
  <c r="BB96" i="1" s="1"/>
  <c r="K90" i="1"/>
  <c r="BM84" i="1"/>
  <c r="N84" i="1"/>
  <c r="BA73" i="1"/>
  <c r="P73" i="1" s="1"/>
  <c r="BB73" i="1" s="1"/>
  <c r="BO68" i="1"/>
  <c r="O50" i="1"/>
  <c r="BC50" i="1"/>
  <c r="BD50" i="1" s="1"/>
  <c r="BG50" i="1" s="1"/>
  <c r="L50" i="1" s="1"/>
  <c r="BJ50" i="1" s="1"/>
  <c r="BM68" i="1"/>
  <c r="N63" i="1"/>
  <c r="K57" i="1"/>
  <c r="AW57" i="1"/>
  <c r="T55" i="1"/>
  <c r="BN55" i="1" s="1"/>
  <c r="BA55" i="1"/>
  <c r="P55" i="1" s="1"/>
  <c r="BB55" i="1" s="1"/>
  <c r="O43" i="1"/>
  <c r="BA35" i="1"/>
  <c r="P35" i="1" s="1"/>
  <c r="BB35" i="1" s="1"/>
  <c r="BN18" i="1"/>
  <c r="BA90" i="1"/>
  <c r="P90" i="1" s="1"/>
  <c r="BB90" i="1" s="1"/>
  <c r="BN63" i="1"/>
  <c r="AW35" i="1"/>
  <c r="K35" i="1"/>
  <c r="BA83" i="1"/>
  <c r="P83" i="1" s="1"/>
  <c r="BB83" i="1" s="1"/>
  <c r="N82" i="1"/>
  <c r="N79" i="1"/>
  <c r="N73" i="1"/>
  <c r="N93" i="1"/>
  <c r="BA91" i="1"/>
  <c r="P91" i="1" s="1"/>
  <c r="BB91" i="1" s="1"/>
  <c r="N87" i="1"/>
  <c r="BI84" i="1"/>
  <c r="N71" i="1"/>
  <c r="BA71" i="1"/>
  <c r="P71" i="1" s="1"/>
  <c r="BB71" i="1" s="1"/>
  <c r="BN62" i="1"/>
  <c r="BC37" i="1"/>
  <c r="BD37" i="1" s="1"/>
  <c r="BG37" i="1" s="1"/>
  <c r="L37" i="1" s="1"/>
  <c r="BJ37" i="1" s="1"/>
  <c r="M37" i="1" s="1"/>
  <c r="O37" i="1"/>
  <c r="N94" i="1"/>
  <c r="N88" i="1"/>
  <c r="BA86" i="1"/>
  <c r="P86" i="1" s="1"/>
  <c r="BB86" i="1" s="1"/>
  <c r="K84" i="1"/>
  <c r="K82" i="1"/>
  <c r="BI60" i="1"/>
  <c r="N83" i="1"/>
  <c r="N81" i="1"/>
  <c r="K94" i="1"/>
  <c r="K88" i="1"/>
  <c r="N85" i="1"/>
  <c r="BA75" i="1"/>
  <c r="P75" i="1" s="1"/>
  <c r="BB75" i="1" s="1"/>
  <c r="BN72" i="1"/>
  <c r="T70" i="1"/>
  <c r="BN70" i="1" s="1"/>
  <c r="BA70" i="1"/>
  <c r="P70" i="1" s="1"/>
  <c r="BB70" i="1" s="1"/>
  <c r="BM64" i="1"/>
  <c r="BO64" i="1" s="1"/>
  <c r="BA93" i="1"/>
  <c r="P93" i="1" s="1"/>
  <c r="BB93" i="1" s="1"/>
  <c r="BI89" i="1"/>
  <c r="BA87" i="1"/>
  <c r="P87" i="1" s="1"/>
  <c r="BB87" i="1" s="1"/>
  <c r="N86" i="1"/>
  <c r="BI85" i="1"/>
  <c r="BA65" i="1"/>
  <c r="P65" i="1" s="1"/>
  <c r="BB65" i="1" s="1"/>
  <c r="BA59" i="1"/>
  <c r="P59" i="1" s="1"/>
  <c r="BB59" i="1" s="1"/>
  <c r="BA63" i="1"/>
  <c r="P63" i="1" s="1"/>
  <c r="BB63" i="1" s="1"/>
  <c r="AW54" i="1"/>
  <c r="K54" i="1"/>
  <c r="AW44" i="1"/>
  <c r="BA44" i="1" s="1"/>
  <c r="P44" i="1" s="1"/>
  <c r="BB44" i="1" s="1"/>
  <c r="K44" i="1"/>
  <c r="N29" i="1"/>
  <c r="T61" i="1"/>
  <c r="BN61" i="1" s="1"/>
  <c r="BA61" i="1"/>
  <c r="P61" i="1" s="1"/>
  <c r="BB61" i="1" s="1"/>
  <c r="BN43" i="1"/>
  <c r="O41" i="1"/>
  <c r="BM41" i="1"/>
  <c r="BO41" i="1" s="1"/>
  <c r="BC41" i="1"/>
  <c r="BD41" i="1" s="1"/>
  <c r="BG41" i="1" s="1"/>
  <c r="L41" i="1" s="1"/>
  <c r="BJ41" i="1" s="1"/>
  <c r="M41" i="1" s="1"/>
  <c r="BC39" i="1"/>
  <c r="BD39" i="1" s="1"/>
  <c r="BG39" i="1" s="1"/>
  <c r="L39" i="1" s="1"/>
  <c r="BJ39" i="1" s="1"/>
  <c r="M39" i="1" s="1"/>
  <c r="O39" i="1"/>
  <c r="K36" i="1"/>
  <c r="AW36" i="1"/>
  <c r="BA36" i="1" s="1"/>
  <c r="P36" i="1" s="1"/>
  <c r="BB36" i="1" s="1"/>
  <c r="BC25" i="1"/>
  <c r="BD25" i="1" s="1"/>
  <c r="BG25" i="1" s="1"/>
  <c r="L25" i="1" s="1"/>
  <c r="BJ25" i="1" s="1"/>
  <c r="M25" i="1" s="1"/>
  <c r="O25" i="1"/>
  <c r="BA66" i="1"/>
  <c r="P66" i="1" s="1"/>
  <c r="BB66" i="1" s="1"/>
  <c r="N66" i="1"/>
  <c r="BA60" i="1"/>
  <c r="P60" i="1" s="1"/>
  <c r="BB60" i="1" s="1"/>
  <c r="BN47" i="1"/>
  <c r="BN29" i="1"/>
  <c r="O17" i="1"/>
  <c r="BC17" i="1"/>
  <c r="BD17" i="1" s="1"/>
  <c r="BG17" i="1" s="1"/>
  <c r="L17" i="1" s="1"/>
  <c r="BJ17" i="1" s="1"/>
  <c r="M17" i="1" s="1"/>
  <c r="N69" i="1"/>
  <c r="BN66" i="1"/>
  <c r="N60" i="1"/>
  <c r="BN38" i="1"/>
  <c r="N32" i="1"/>
  <c r="O26" i="1"/>
  <c r="BC26" i="1"/>
  <c r="BD26" i="1" s="1"/>
  <c r="BG26" i="1" s="1"/>
  <c r="L26" i="1" s="1"/>
  <c r="BJ26" i="1" s="1"/>
  <c r="M26" i="1" s="1"/>
  <c r="BN60" i="1"/>
  <c r="T58" i="1"/>
  <c r="BN58" i="1" s="1"/>
  <c r="BA58" i="1"/>
  <c r="P58" i="1" s="1"/>
  <c r="BB58" i="1" s="1"/>
  <c r="BN52" i="1"/>
  <c r="BN37" i="1"/>
  <c r="BC53" i="1"/>
  <c r="BD53" i="1" s="1"/>
  <c r="BG53" i="1" s="1"/>
  <c r="L53" i="1" s="1"/>
  <c r="BJ53" i="1" s="1"/>
  <c r="M53" i="1" s="1"/>
  <c r="BN71" i="1"/>
  <c r="BA57" i="1"/>
  <c r="P57" i="1" s="1"/>
  <c r="BB57" i="1" s="1"/>
  <c r="BA54" i="1"/>
  <c r="P54" i="1" s="1"/>
  <c r="BB54" i="1" s="1"/>
  <c r="BN51" i="1"/>
  <c r="BA42" i="1"/>
  <c r="P42" i="1" s="1"/>
  <c r="BB42" i="1" s="1"/>
  <c r="BN65" i="1"/>
  <c r="BN59" i="1"/>
  <c r="O47" i="1"/>
  <c r="BC47" i="1"/>
  <c r="BD47" i="1" s="1"/>
  <c r="BG47" i="1" s="1"/>
  <c r="L47" i="1" s="1"/>
  <c r="BN41" i="1"/>
  <c r="BI38" i="1"/>
  <c r="K33" i="1"/>
  <c r="AW33" i="1"/>
  <c r="BA32" i="1"/>
  <c r="P32" i="1" s="1"/>
  <c r="BB32" i="1" s="1"/>
  <c r="BM48" i="1"/>
  <c r="BO48" i="1" s="1"/>
  <c r="N48" i="1"/>
  <c r="N39" i="1"/>
  <c r="BI30" i="1"/>
  <c r="BN27" i="1"/>
  <c r="BM26" i="1"/>
  <c r="BO26" i="1" s="1"/>
  <c r="BA22" i="1"/>
  <c r="P22" i="1" s="1"/>
  <c r="BB22" i="1" s="1"/>
  <c r="BN48" i="1"/>
  <c r="BN39" i="1"/>
  <c r="BA20" i="1"/>
  <c r="P20" i="1" s="1"/>
  <c r="BB20" i="1" s="1"/>
  <c r="BA19" i="1"/>
  <c r="P19" i="1" s="1"/>
  <c r="BB19" i="1" s="1"/>
  <c r="BA14" i="1"/>
  <c r="P14" i="1" s="1"/>
  <c r="BB14" i="1" s="1"/>
  <c r="BA13" i="1"/>
  <c r="P13" i="1" s="1"/>
  <c r="BB13" i="1" s="1"/>
  <c r="BA12" i="1"/>
  <c r="P12" i="1" s="1"/>
  <c r="BB12" i="1" s="1"/>
  <c r="BA45" i="1"/>
  <c r="P45" i="1" s="1"/>
  <c r="BB45" i="1" s="1"/>
  <c r="N26" i="1"/>
  <c r="BA16" i="1"/>
  <c r="P16" i="1" s="1"/>
  <c r="BB16" i="1" s="1"/>
  <c r="BA49" i="1"/>
  <c r="P49" i="1" s="1"/>
  <c r="BB49" i="1" s="1"/>
  <c r="BA40" i="1"/>
  <c r="P40" i="1" s="1"/>
  <c r="BB40" i="1" s="1"/>
  <c r="BI35" i="1"/>
  <c r="BA29" i="1"/>
  <c r="P29" i="1" s="1"/>
  <c r="BB29" i="1" s="1"/>
  <c r="BI50" i="1"/>
  <c r="N45" i="1"/>
  <c r="BN24" i="1"/>
  <c r="N13" i="1"/>
  <c r="BN12" i="1"/>
  <c r="K50" i="1"/>
  <c r="BN45" i="1"/>
  <c r="K30" i="1"/>
  <c r="AW30" i="1"/>
  <c r="BA30" i="1" s="1"/>
  <c r="P30" i="1" s="1"/>
  <c r="BB30" i="1" s="1"/>
  <c r="N23" i="1"/>
  <c r="BN21" i="1"/>
  <c r="BM17" i="1"/>
  <c r="BO17" i="1" s="1"/>
  <c r="N16" i="1"/>
  <c r="BN15" i="1"/>
  <c r="AW27" i="1"/>
  <c r="AW24" i="1"/>
  <c r="AW21" i="1"/>
  <c r="AW18" i="1"/>
  <c r="AW15" i="1"/>
  <c r="BA15" i="1" s="1"/>
  <c r="P15" i="1" s="1"/>
  <c r="BB15" i="1" s="1"/>
  <c r="AW12" i="1"/>
  <c r="N49" i="1"/>
  <c r="N43" i="1"/>
  <c r="N40" i="1"/>
  <c r="BJ88" i="1" l="1"/>
  <c r="M88" i="1" s="1"/>
  <c r="BM88" i="1"/>
  <c r="BJ43" i="1"/>
  <c r="M43" i="1" s="1"/>
  <c r="BM43" i="1"/>
  <c r="BO43" i="1" s="1"/>
  <c r="BM169" i="1"/>
  <c r="BO169" i="1" s="1"/>
  <c r="BJ121" i="1"/>
  <c r="M121" i="1" s="1"/>
  <c r="BM121" i="1"/>
  <c r="BO121" i="1" s="1"/>
  <c r="BM142" i="1"/>
  <c r="BO142" i="1" s="1"/>
  <c r="BO124" i="1"/>
  <c r="BA157" i="1"/>
  <c r="P157" i="1" s="1"/>
  <c r="BB157" i="1" s="1"/>
  <c r="BM76" i="1"/>
  <c r="BO76" i="1" s="1"/>
  <c r="BA34" i="1"/>
  <c r="P34" i="1" s="1"/>
  <c r="BB34" i="1" s="1"/>
  <c r="O38" i="1"/>
  <c r="BA72" i="1"/>
  <c r="P72" i="1" s="1"/>
  <c r="BB72" i="1" s="1"/>
  <c r="M82" i="1"/>
  <c r="BM146" i="1"/>
  <c r="BO146" i="1" s="1"/>
  <c r="BM163" i="1"/>
  <c r="BO163" i="1" s="1"/>
  <c r="BC176" i="1"/>
  <c r="BD176" i="1" s="1"/>
  <c r="BG176" i="1" s="1"/>
  <c r="L176" i="1" s="1"/>
  <c r="BA198" i="1"/>
  <c r="P198" i="1" s="1"/>
  <c r="BB198" i="1" s="1"/>
  <c r="M89" i="1"/>
  <c r="BK89" i="1" s="1"/>
  <c r="BM62" i="1"/>
  <c r="BO62" i="1" s="1"/>
  <c r="O169" i="1"/>
  <c r="BA162" i="1"/>
  <c r="P162" i="1" s="1"/>
  <c r="BB162" i="1" s="1"/>
  <c r="BM98" i="1"/>
  <c r="BO98" i="1" s="1"/>
  <c r="BC169" i="1"/>
  <c r="BD169" i="1" s="1"/>
  <c r="BG169" i="1" s="1"/>
  <c r="L169" i="1" s="1"/>
  <c r="BJ169" i="1" s="1"/>
  <c r="M169" i="1" s="1"/>
  <c r="O142" i="1"/>
  <c r="BO191" i="1"/>
  <c r="BM195" i="1"/>
  <c r="BO195" i="1" s="1"/>
  <c r="O163" i="1"/>
  <c r="O193" i="1"/>
  <c r="BC69" i="1"/>
  <c r="BD69" i="1" s="1"/>
  <c r="BG69" i="1" s="1"/>
  <c r="L69" i="1" s="1"/>
  <c r="O69" i="1"/>
  <c r="BA46" i="1"/>
  <c r="P46" i="1" s="1"/>
  <c r="BB46" i="1" s="1"/>
  <c r="BM180" i="1"/>
  <c r="BO180" i="1" s="1"/>
  <c r="O88" i="1"/>
  <c r="O166" i="1"/>
  <c r="BC142" i="1"/>
  <c r="BD142" i="1" s="1"/>
  <c r="BG142" i="1" s="1"/>
  <c r="L142" i="1" s="1"/>
  <c r="BJ142" i="1" s="1"/>
  <c r="M142" i="1" s="1"/>
  <c r="O200" i="1"/>
  <c r="BM74" i="1"/>
  <c r="BO74" i="1" s="1"/>
  <c r="BM119" i="1"/>
  <c r="BO119" i="1" s="1"/>
  <c r="BM141" i="1"/>
  <c r="BO155" i="1"/>
  <c r="O155" i="1"/>
  <c r="BL155" i="1"/>
  <c r="BA51" i="1"/>
  <c r="P51" i="1" s="1"/>
  <c r="BB51" i="1" s="1"/>
  <c r="BA52" i="1"/>
  <c r="P52" i="1" s="1"/>
  <c r="BB52" i="1" s="1"/>
  <c r="O95" i="1"/>
  <c r="BA105" i="1"/>
  <c r="P105" i="1" s="1"/>
  <c r="BB105" i="1" s="1"/>
  <c r="M50" i="1"/>
  <c r="BC197" i="1"/>
  <c r="BD197" i="1" s="1"/>
  <c r="BG197" i="1" s="1"/>
  <c r="L197" i="1" s="1"/>
  <c r="BJ197" i="1" s="1"/>
  <c r="BM77" i="1"/>
  <c r="BO77" i="1" s="1"/>
  <c r="BO97" i="1"/>
  <c r="BC199" i="1"/>
  <c r="BD199" i="1" s="1"/>
  <c r="BG199" i="1" s="1"/>
  <c r="L199" i="1" s="1"/>
  <c r="BJ199" i="1" s="1"/>
  <c r="M199" i="1" s="1"/>
  <c r="BK199" i="1" s="1"/>
  <c r="BM201" i="1"/>
  <c r="M191" i="1"/>
  <c r="BL191" i="1" s="1"/>
  <c r="BA161" i="1"/>
  <c r="P161" i="1" s="1"/>
  <c r="BB161" i="1" s="1"/>
  <c r="BA154" i="1"/>
  <c r="P154" i="1" s="1"/>
  <c r="BB154" i="1" s="1"/>
  <c r="O121" i="1"/>
  <c r="BM192" i="1"/>
  <c r="O23" i="1"/>
  <c r="BC23" i="1"/>
  <c r="BD23" i="1" s="1"/>
  <c r="BG23" i="1" s="1"/>
  <c r="L23" i="1" s="1"/>
  <c r="M97" i="1"/>
  <c r="BA118" i="1"/>
  <c r="P118" i="1" s="1"/>
  <c r="BB118" i="1" s="1"/>
  <c r="BC184" i="1"/>
  <c r="BD184" i="1" s="1"/>
  <c r="BG184" i="1" s="1"/>
  <c r="L184" i="1" s="1"/>
  <c r="O184" i="1"/>
  <c r="BA112" i="1"/>
  <c r="P112" i="1" s="1"/>
  <c r="BB112" i="1" s="1"/>
  <c r="BA123" i="1"/>
  <c r="P123" i="1" s="1"/>
  <c r="BB123" i="1" s="1"/>
  <c r="BA159" i="1"/>
  <c r="P159" i="1" s="1"/>
  <c r="BB159" i="1" s="1"/>
  <c r="O28" i="1"/>
  <c r="BM85" i="1"/>
  <c r="BO85" i="1" s="1"/>
  <c r="BA117" i="1"/>
  <c r="P117" i="1" s="1"/>
  <c r="BB117" i="1" s="1"/>
  <c r="BA120" i="1"/>
  <c r="P120" i="1" s="1"/>
  <c r="BB120" i="1" s="1"/>
  <c r="M177" i="1"/>
  <c r="M215" i="1"/>
  <c r="BA148" i="1"/>
  <c r="P148" i="1" s="1"/>
  <c r="BB148" i="1" s="1"/>
  <c r="BC30" i="1"/>
  <c r="BD30" i="1" s="1"/>
  <c r="BG30" i="1" s="1"/>
  <c r="L30" i="1" s="1"/>
  <c r="BJ30" i="1" s="1"/>
  <c r="M30" i="1" s="1"/>
  <c r="O30" i="1"/>
  <c r="BC15" i="1"/>
  <c r="BD15" i="1" s="1"/>
  <c r="BG15" i="1" s="1"/>
  <c r="L15" i="1" s="1"/>
  <c r="BJ15" i="1" s="1"/>
  <c r="M15" i="1" s="1"/>
  <c r="O15" i="1"/>
  <c r="BC92" i="1"/>
  <c r="BD92" i="1" s="1"/>
  <c r="BG92" i="1" s="1"/>
  <c r="L92" i="1" s="1"/>
  <c r="BJ92" i="1" s="1"/>
  <c r="M92" i="1" s="1"/>
  <c r="O92" i="1"/>
  <c r="BC36" i="1"/>
  <c r="BD36" i="1" s="1"/>
  <c r="BG36" i="1" s="1"/>
  <c r="L36" i="1" s="1"/>
  <c r="BJ36" i="1" s="1"/>
  <c r="M36" i="1" s="1"/>
  <c r="O36" i="1"/>
  <c r="BC111" i="1"/>
  <c r="BD111" i="1" s="1"/>
  <c r="BG111" i="1" s="1"/>
  <c r="L111" i="1" s="1"/>
  <c r="BJ111" i="1" s="1"/>
  <c r="M111" i="1" s="1"/>
  <c r="O111" i="1"/>
  <c r="BM210" i="1"/>
  <c r="BN30" i="1"/>
  <c r="BC120" i="1"/>
  <c r="BD120" i="1" s="1"/>
  <c r="BG120" i="1" s="1"/>
  <c r="L120" i="1" s="1"/>
  <c r="BJ120" i="1" s="1"/>
  <c r="M120" i="1" s="1"/>
  <c r="O120" i="1"/>
  <c r="BK195" i="1"/>
  <c r="BL195" i="1"/>
  <c r="N24" i="1"/>
  <c r="BC12" i="1"/>
  <c r="BD12" i="1" s="1"/>
  <c r="BG12" i="1" s="1"/>
  <c r="L12" i="1" s="1"/>
  <c r="BJ12" i="1" s="1"/>
  <c r="M12" i="1" s="1"/>
  <c r="O12" i="1"/>
  <c r="BC52" i="1"/>
  <c r="BD52" i="1" s="1"/>
  <c r="BG52" i="1" s="1"/>
  <c r="L52" i="1" s="1"/>
  <c r="O52" i="1"/>
  <c r="N33" i="1"/>
  <c r="BN36" i="1"/>
  <c r="BM37" i="1"/>
  <c r="BO37" i="1" s="1"/>
  <c r="BN88" i="1"/>
  <c r="BO88" i="1" s="1"/>
  <c r="BK43" i="1"/>
  <c r="BL43" i="1"/>
  <c r="BM94" i="1"/>
  <c r="O96" i="1"/>
  <c r="BC96" i="1"/>
  <c r="BD96" i="1" s="1"/>
  <c r="BG96" i="1" s="1"/>
  <c r="L96" i="1" s="1"/>
  <c r="BJ96" i="1" s="1"/>
  <c r="M96" i="1" s="1"/>
  <c r="N110" i="1"/>
  <c r="BK56" i="1"/>
  <c r="BL56" i="1"/>
  <c r="BC114" i="1"/>
  <c r="BD114" i="1" s="1"/>
  <c r="BG114" i="1" s="1"/>
  <c r="L114" i="1" s="1"/>
  <c r="BJ114" i="1" s="1"/>
  <c r="M114" i="1" s="1"/>
  <c r="O114" i="1"/>
  <c r="BK115" i="1"/>
  <c r="BL115" i="1"/>
  <c r="BM100" i="1"/>
  <c r="BO100" i="1" s="1"/>
  <c r="BK149" i="1"/>
  <c r="BL149" i="1"/>
  <c r="BA175" i="1"/>
  <c r="P175" i="1" s="1"/>
  <c r="BB175" i="1" s="1"/>
  <c r="N175" i="1"/>
  <c r="BK169" i="1"/>
  <c r="BL169" i="1"/>
  <c r="BM152" i="1"/>
  <c r="BO152" i="1" s="1"/>
  <c r="BN201" i="1"/>
  <c r="BL174" i="1"/>
  <c r="BK174" i="1"/>
  <c r="BL180" i="1"/>
  <c r="BK180" i="1"/>
  <c r="BC204" i="1"/>
  <c r="BD204" i="1" s="1"/>
  <c r="BG204" i="1" s="1"/>
  <c r="L204" i="1" s="1"/>
  <c r="BJ204" i="1" s="1"/>
  <c r="M204" i="1" s="1"/>
  <c r="O204" i="1"/>
  <c r="BM171" i="1"/>
  <c r="BO171" i="1" s="1"/>
  <c r="BM203" i="1"/>
  <c r="BO203" i="1" s="1"/>
  <c r="BK209" i="1"/>
  <c r="BL209" i="1"/>
  <c r="BK28" i="1"/>
  <c r="BL28" i="1"/>
  <c r="BK82" i="1"/>
  <c r="BL82" i="1"/>
  <c r="BM209" i="1"/>
  <c r="BO209" i="1" s="1"/>
  <c r="N27" i="1"/>
  <c r="BC13" i="1"/>
  <c r="BD13" i="1" s="1"/>
  <c r="BG13" i="1" s="1"/>
  <c r="L13" i="1" s="1"/>
  <c r="BJ13" i="1" s="1"/>
  <c r="M13" i="1" s="1"/>
  <c r="O13" i="1"/>
  <c r="BC22" i="1"/>
  <c r="BD22" i="1" s="1"/>
  <c r="BG22" i="1" s="1"/>
  <c r="L22" i="1" s="1"/>
  <c r="BJ22" i="1" s="1"/>
  <c r="M22" i="1" s="1"/>
  <c r="O22" i="1"/>
  <c r="BN33" i="1"/>
  <c r="BC54" i="1"/>
  <c r="BD54" i="1" s="1"/>
  <c r="BG54" i="1" s="1"/>
  <c r="L54" i="1" s="1"/>
  <c r="BJ54" i="1" s="1"/>
  <c r="M54" i="1" s="1"/>
  <c r="O54" i="1"/>
  <c r="BN35" i="1"/>
  <c r="BM50" i="1"/>
  <c r="BO50" i="1" s="1"/>
  <c r="BC104" i="1"/>
  <c r="BD104" i="1" s="1"/>
  <c r="BG104" i="1" s="1"/>
  <c r="L104" i="1" s="1"/>
  <c r="O104" i="1"/>
  <c r="BC117" i="1"/>
  <c r="BD117" i="1" s="1"/>
  <c r="BG117" i="1" s="1"/>
  <c r="L117" i="1" s="1"/>
  <c r="BJ117" i="1" s="1"/>
  <c r="M117" i="1" s="1"/>
  <c r="O117" i="1"/>
  <c r="BM113" i="1"/>
  <c r="BO113" i="1" s="1"/>
  <c r="BL48" i="1"/>
  <c r="BK48" i="1"/>
  <c r="BN140" i="1"/>
  <c r="BO140" i="1"/>
  <c r="BN92" i="1"/>
  <c r="N158" i="1"/>
  <c r="N187" i="1"/>
  <c r="O179" i="1"/>
  <c r="BC179" i="1"/>
  <c r="BD179" i="1" s="1"/>
  <c r="BG179" i="1" s="1"/>
  <c r="L179" i="1" s="1"/>
  <c r="BJ179" i="1" s="1"/>
  <c r="M179" i="1" s="1"/>
  <c r="BK68" i="1"/>
  <c r="BL68" i="1"/>
  <c r="BK142" i="1"/>
  <c r="BL142" i="1"/>
  <c r="BN207" i="1"/>
  <c r="M141" i="1"/>
  <c r="BM177" i="1"/>
  <c r="BK171" i="1"/>
  <c r="BL171" i="1"/>
  <c r="BK25" i="1"/>
  <c r="BL25" i="1"/>
  <c r="BC45" i="1"/>
  <c r="BD45" i="1" s="1"/>
  <c r="BG45" i="1" s="1"/>
  <c r="L45" i="1" s="1"/>
  <c r="BJ45" i="1" s="1"/>
  <c r="M45" i="1" s="1"/>
  <c r="O45" i="1"/>
  <c r="BC83" i="1"/>
  <c r="BD83" i="1" s="1"/>
  <c r="BG83" i="1" s="1"/>
  <c r="L83" i="1" s="1"/>
  <c r="BJ83" i="1" s="1"/>
  <c r="M83" i="1" s="1"/>
  <c r="O83" i="1"/>
  <c r="BC187" i="1"/>
  <c r="BD187" i="1" s="1"/>
  <c r="BG187" i="1" s="1"/>
  <c r="L187" i="1" s="1"/>
  <c r="BJ187" i="1" s="1"/>
  <c r="M187" i="1" s="1"/>
  <c r="O187" i="1"/>
  <c r="BC40" i="1"/>
  <c r="BD40" i="1" s="1"/>
  <c r="BG40" i="1" s="1"/>
  <c r="L40" i="1" s="1"/>
  <c r="BJ40" i="1" s="1"/>
  <c r="M40" i="1" s="1"/>
  <c r="O40" i="1"/>
  <c r="O14" i="1"/>
  <c r="BC14" i="1"/>
  <c r="BD14" i="1" s="1"/>
  <c r="BG14" i="1" s="1"/>
  <c r="L14" i="1" s="1"/>
  <c r="BJ14" i="1" s="1"/>
  <c r="M14" i="1" s="1"/>
  <c r="BC60" i="1"/>
  <c r="BD60" i="1" s="1"/>
  <c r="BG60" i="1" s="1"/>
  <c r="L60" i="1" s="1"/>
  <c r="O60" i="1"/>
  <c r="BL39" i="1"/>
  <c r="BK39" i="1"/>
  <c r="BN44" i="1"/>
  <c r="BC87" i="1"/>
  <c r="BD87" i="1" s="1"/>
  <c r="BG87" i="1" s="1"/>
  <c r="L87" i="1" s="1"/>
  <c r="BJ87" i="1" s="1"/>
  <c r="M87" i="1" s="1"/>
  <c r="O87" i="1"/>
  <c r="BN94" i="1"/>
  <c r="BO94" i="1"/>
  <c r="BC91" i="1"/>
  <c r="BD91" i="1" s="1"/>
  <c r="BG91" i="1" s="1"/>
  <c r="L91" i="1" s="1"/>
  <c r="BJ91" i="1" s="1"/>
  <c r="M91" i="1" s="1"/>
  <c r="O91" i="1"/>
  <c r="N35" i="1"/>
  <c r="BK50" i="1"/>
  <c r="BL50" i="1"/>
  <c r="O99" i="1"/>
  <c r="BC99" i="1"/>
  <c r="BD99" i="1" s="1"/>
  <c r="BG99" i="1" s="1"/>
  <c r="L99" i="1" s="1"/>
  <c r="BJ99" i="1" s="1"/>
  <c r="M99" i="1" s="1"/>
  <c r="M94" i="1"/>
  <c r="N116" i="1"/>
  <c r="BK122" i="1"/>
  <c r="BL122" i="1"/>
  <c r="BK100" i="1"/>
  <c r="BL100" i="1"/>
  <c r="N92" i="1"/>
  <c r="BM92" i="1"/>
  <c r="N167" i="1"/>
  <c r="BK177" i="1"/>
  <c r="BL177" i="1"/>
  <c r="BL136" i="1"/>
  <c r="BK136" i="1"/>
  <c r="BL165" i="1"/>
  <c r="BK165" i="1"/>
  <c r="BN194" i="1"/>
  <c r="BO194" i="1" s="1"/>
  <c r="BN189" i="1"/>
  <c r="BK144" i="1"/>
  <c r="BL144" i="1"/>
  <c r="BK132" i="1"/>
  <c r="BL132" i="1"/>
  <c r="BK152" i="1"/>
  <c r="BL152" i="1"/>
  <c r="BK203" i="1"/>
  <c r="BL203" i="1"/>
  <c r="BK201" i="1"/>
  <c r="BL201" i="1"/>
  <c r="O58" i="1"/>
  <c r="BC58" i="1"/>
  <c r="BD58" i="1" s="1"/>
  <c r="BG58" i="1" s="1"/>
  <c r="L58" i="1" s="1"/>
  <c r="BJ58" i="1" s="1"/>
  <c r="M58" i="1" s="1"/>
  <c r="BC168" i="1"/>
  <c r="BD168" i="1" s="1"/>
  <c r="BG168" i="1" s="1"/>
  <c r="L168" i="1" s="1"/>
  <c r="BJ168" i="1" s="1"/>
  <c r="M168" i="1" s="1"/>
  <c r="O168" i="1"/>
  <c r="N21" i="1"/>
  <c r="BK113" i="1"/>
  <c r="BL113" i="1"/>
  <c r="BC147" i="1"/>
  <c r="BD147" i="1" s="1"/>
  <c r="BG147" i="1" s="1"/>
  <c r="L147" i="1" s="1"/>
  <c r="BJ147" i="1" s="1"/>
  <c r="M147" i="1" s="1"/>
  <c r="O147" i="1"/>
  <c r="BN50" i="1"/>
  <c r="BM45" i="1"/>
  <c r="BO45" i="1" s="1"/>
  <c r="BC49" i="1"/>
  <c r="BD49" i="1" s="1"/>
  <c r="BG49" i="1" s="1"/>
  <c r="L49" i="1" s="1"/>
  <c r="BJ49" i="1" s="1"/>
  <c r="M49" i="1" s="1"/>
  <c r="O49" i="1"/>
  <c r="BC19" i="1"/>
  <c r="BD19" i="1" s="1"/>
  <c r="BG19" i="1" s="1"/>
  <c r="L19" i="1" s="1"/>
  <c r="O19" i="1"/>
  <c r="BC57" i="1"/>
  <c r="BD57" i="1" s="1"/>
  <c r="BG57" i="1" s="1"/>
  <c r="L57" i="1" s="1"/>
  <c r="BJ57" i="1" s="1"/>
  <c r="M57" i="1" s="1"/>
  <c r="O57" i="1"/>
  <c r="BK26" i="1"/>
  <c r="BL26" i="1"/>
  <c r="BK41" i="1"/>
  <c r="BL41" i="1"/>
  <c r="N44" i="1"/>
  <c r="BC55" i="1"/>
  <c r="BD55" i="1" s="1"/>
  <c r="BG55" i="1" s="1"/>
  <c r="L55" i="1" s="1"/>
  <c r="BJ55" i="1" s="1"/>
  <c r="M55" i="1" s="1"/>
  <c r="O55" i="1"/>
  <c r="BC101" i="1"/>
  <c r="BD101" i="1" s="1"/>
  <c r="BG101" i="1" s="1"/>
  <c r="L101" i="1" s="1"/>
  <c r="BJ101" i="1" s="1"/>
  <c r="M101" i="1" s="1"/>
  <c r="O101" i="1"/>
  <c r="BC109" i="1"/>
  <c r="BD109" i="1" s="1"/>
  <c r="BG109" i="1" s="1"/>
  <c r="L109" i="1" s="1"/>
  <c r="BJ109" i="1" s="1"/>
  <c r="M109" i="1" s="1"/>
  <c r="O109" i="1"/>
  <c r="BK85" i="1"/>
  <c r="BL85" i="1"/>
  <c r="BK78" i="1"/>
  <c r="BL78" i="1"/>
  <c r="N173" i="1"/>
  <c r="N168" i="1"/>
  <c r="BC202" i="1"/>
  <c r="BD202" i="1" s="1"/>
  <c r="BG202" i="1" s="1"/>
  <c r="L202" i="1" s="1"/>
  <c r="O202" i="1"/>
  <c r="O137" i="1"/>
  <c r="BC137" i="1"/>
  <c r="BD137" i="1" s="1"/>
  <c r="BG137" i="1" s="1"/>
  <c r="L137" i="1" s="1"/>
  <c r="BJ137" i="1" s="1"/>
  <c r="M137" i="1" s="1"/>
  <c r="BN197" i="1"/>
  <c r="O190" i="1"/>
  <c r="BC190" i="1"/>
  <c r="BD190" i="1" s="1"/>
  <c r="BG190" i="1" s="1"/>
  <c r="L190" i="1" s="1"/>
  <c r="BM144" i="1"/>
  <c r="BO144" i="1" s="1"/>
  <c r="BN192" i="1"/>
  <c r="BO192" i="1"/>
  <c r="O216" i="1"/>
  <c r="BC216" i="1"/>
  <c r="BD216" i="1" s="1"/>
  <c r="BG216" i="1" s="1"/>
  <c r="L216" i="1" s="1"/>
  <c r="BJ216" i="1" s="1"/>
  <c r="M216" i="1" s="1"/>
  <c r="BK135" i="1"/>
  <c r="BL135" i="1"/>
  <c r="BK205" i="1"/>
  <c r="BL205" i="1"/>
  <c r="M197" i="1"/>
  <c r="BK210" i="1"/>
  <c r="BL210" i="1"/>
  <c r="BK79" i="1"/>
  <c r="BL79" i="1"/>
  <c r="O20" i="1"/>
  <c r="BC20" i="1"/>
  <c r="BD20" i="1" s="1"/>
  <c r="BG20" i="1" s="1"/>
  <c r="L20" i="1" s="1"/>
  <c r="BN54" i="1"/>
  <c r="BC93" i="1"/>
  <c r="BD93" i="1" s="1"/>
  <c r="BG93" i="1" s="1"/>
  <c r="L93" i="1" s="1"/>
  <c r="BJ93" i="1" s="1"/>
  <c r="M93" i="1" s="1"/>
  <c r="O93" i="1"/>
  <c r="BN82" i="1"/>
  <c r="BC71" i="1"/>
  <c r="BD71" i="1" s="1"/>
  <c r="BG71" i="1" s="1"/>
  <c r="L71" i="1" s="1"/>
  <c r="BJ71" i="1" s="1"/>
  <c r="M71" i="1" s="1"/>
  <c r="O71" i="1"/>
  <c r="BC72" i="1"/>
  <c r="BD72" i="1" s="1"/>
  <c r="BG72" i="1" s="1"/>
  <c r="L72" i="1" s="1"/>
  <c r="BJ72" i="1" s="1"/>
  <c r="M72" i="1" s="1"/>
  <c r="O72" i="1"/>
  <c r="BK31" i="1"/>
  <c r="BL31" i="1"/>
  <c r="BM87" i="1"/>
  <c r="BO87" i="1" s="1"/>
  <c r="BC81" i="1"/>
  <c r="BD81" i="1" s="1"/>
  <c r="BG81" i="1" s="1"/>
  <c r="L81" i="1" s="1"/>
  <c r="BJ81" i="1" s="1"/>
  <c r="M81" i="1" s="1"/>
  <c r="O81" i="1"/>
  <c r="BC102" i="1"/>
  <c r="BD102" i="1" s="1"/>
  <c r="BG102" i="1" s="1"/>
  <c r="L102" i="1" s="1"/>
  <c r="BJ102" i="1" s="1"/>
  <c r="M102" i="1" s="1"/>
  <c r="O102" i="1"/>
  <c r="BM122" i="1"/>
  <c r="BO122" i="1" s="1"/>
  <c r="BK62" i="1"/>
  <c r="BL62" i="1"/>
  <c r="BM99" i="1"/>
  <c r="BO99" i="1" s="1"/>
  <c r="N128" i="1"/>
  <c r="BC129" i="1"/>
  <c r="BD129" i="1" s="1"/>
  <c r="BG129" i="1" s="1"/>
  <c r="L129" i="1" s="1"/>
  <c r="BJ129" i="1" s="1"/>
  <c r="M129" i="1" s="1"/>
  <c r="O129" i="1"/>
  <c r="BK170" i="1"/>
  <c r="BL170" i="1"/>
  <c r="BM165" i="1"/>
  <c r="BO165" i="1" s="1"/>
  <c r="M186" i="1"/>
  <c r="BK166" i="1"/>
  <c r="BL166" i="1"/>
  <c r="O196" i="1"/>
  <c r="BC196" i="1"/>
  <c r="BD196" i="1" s="1"/>
  <c r="BG196" i="1" s="1"/>
  <c r="L196" i="1" s="1"/>
  <c r="BJ196" i="1" s="1"/>
  <c r="M196" i="1" s="1"/>
  <c r="BN183" i="1"/>
  <c r="BC162" i="1"/>
  <c r="BD162" i="1" s="1"/>
  <c r="BG162" i="1" s="1"/>
  <c r="L162" i="1" s="1"/>
  <c r="O162" i="1"/>
  <c r="BK200" i="1"/>
  <c r="BL200" i="1"/>
  <c r="M192" i="1"/>
  <c r="BK215" i="1"/>
  <c r="BL215" i="1"/>
  <c r="BC213" i="1"/>
  <c r="BD213" i="1" s="1"/>
  <c r="BG213" i="1" s="1"/>
  <c r="L213" i="1" s="1"/>
  <c r="BJ213" i="1" s="1"/>
  <c r="M213" i="1" s="1"/>
  <c r="O213" i="1"/>
  <c r="BK163" i="1"/>
  <c r="BL163" i="1"/>
  <c r="BK212" i="1"/>
  <c r="BL212" i="1"/>
  <c r="N18" i="1"/>
  <c r="BK88" i="1"/>
  <c r="BL88" i="1"/>
  <c r="BA21" i="1"/>
  <c r="P21" i="1" s="1"/>
  <c r="BB21" i="1" s="1"/>
  <c r="BM31" i="1"/>
  <c r="BO31" i="1" s="1"/>
  <c r="BJ47" i="1"/>
  <c r="M47" i="1" s="1"/>
  <c r="BM47" i="1"/>
  <c r="BO47" i="1" s="1"/>
  <c r="BK53" i="1"/>
  <c r="BL53" i="1"/>
  <c r="N54" i="1"/>
  <c r="BM54" i="1"/>
  <c r="BM28" i="1"/>
  <c r="BO28" i="1" s="1"/>
  <c r="BN84" i="1"/>
  <c r="BO84" i="1" s="1"/>
  <c r="BM71" i="1"/>
  <c r="BO71" i="1" s="1"/>
  <c r="N57" i="1"/>
  <c r="BC73" i="1"/>
  <c r="BD73" i="1" s="1"/>
  <c r="BG73" i="1" s="1"/>
  <c r="L73" i="1" s="1"/>
  <c r="O73" i="1"/>
  <c r="BC67" i="1"/>
  <c r="BD67" i="1" s="1"/>
  <c r="BG67" i="1" s="1"/>
  <c r="L67" i="1" s="1"/>
  <c r="BJ67" i="1" s="1"/>
  <c r="M67" i="1" s="1"/>
  <c r="O67" i="1"/>
  <c r="BK98" i="1"/>
  <c r="BL98" i="1"/>
  <c r="O108" i="1"/>
  <c r="BC108" i="1"/>
  <c r="BD108" i="1" s="1"/>
  <c r="BG108" i="1" s="1"/>
  <c r="L108" i="1" s="1"/>
  <c r="BJ108" i="1" s="1"/>
  <c r="M108" i="1" s="1"/>
  <c r="BK74" i="1"/>
  <c r="BL74" i="1"/>
  <c r="BN139" i="1"/>
  <c r="BO139" i="1" s="1"/>
  <c r="BM138" i="1"/>
  <c r="BO138" i="1" s="1"/>
  <c r="BM95" i="1"/>
  <c r="BO95" i="1" s="1"/>
  <c r="BM136" i="1"/>
  <c r="BO136" i="1" s="1"/>
  <c r="BK124" i="1"/>
  <c r="BL124" i="1"/>
  <c r="BM170" i="1"/>
  <c r="BO170" i="1" s="1"/>
  <c r="N42" i="1"/>
  <c r="BA167" i="1"/>
  <c r="P167" i="1" s="1"/>
  <c r="BB167" i="1" s="1"/>
  <c r="BC208" i="1"/>
  <c r="BD208" i="1" s="1"/>
  <c r="BG208" i="1" s="1"/>
  <c r="L208" i="1" s="1"/>
  <c r="BJ208" i="1" s="1"/>
  <c r="M208" i="1" s="1"/>
  <c r="O208" i="1"/>
  <c r="BN208" i="1"/>
  <c r="BK134" i="1"/>
  <c r="BL134" i="1"/>
  <c r="BM189" i="1"/>
  <c r="BM200" i="1"/>
  <c r="BO200" i="1" s="1"/>
  <c r="BM213" i="1"/>
  <c r="BO213" i="1" s="1"/>
  <c r="BM212" i="1"/>
  <c r="BO212" i="1" s="1"/>
  <c r="O44" i="1"/>
  <c r="BC44" i="1"/>
  <c r="BD44" i="1" s="1"/>
  <c r="BG44" i="1" s="1"/>
  <c r="L44" i="1" s="1"/>
  <c r="BJ44" i="1" s="1"/>
  <c r="M44" i="1" s="1"/>
  <c r="BA103" i="1"/>
  <c r="P103" i="1" s="1"/>
  <c r="BB103" i="1" s="1"/>
  <c r="N103" i="1"/>
  <c r="BC116" i="1"/>
  <c r="BD116" i="1" s="1"/>
  <c r="BG116" i="1" s="1"/>
  <c r="L116" i="1" s="1"/>
  <c r="BJ116" i="1" s="1"/>
  <c r="M116" i="1" s="1"/>
  <c r="O116" i="1"/>
  <c r="BN186" i="1"/>
  <c r="BK37" i="1"/>
  <c r="BL37" i="1"/>
  <c r="BN90" i="1"/>
  <c r="BC182" i="1"/>
  <c r="BD182" i="1" s="1"/>
  <c r="BG182" i="1" s="1"/>
  <c r="L182" i="1" s="1"/>
  <c r="BJ182" i="1" s="1"/>
  <c r="M182" i="1" s="1"/>
  <c r="O182" i="1"/>
  <c r="BN175" i="1"/>
  <c r="BM22" i="1"/>
  <c r="BO22" i="1" s="1"/>
  <c r="BC16" i="1"/>
  <c r="BD16" i="1" s="1"/>
  <c r="BG16" i="1" s="1"/>
  <c r="L16" i="1" s="1"/>
  <c r="O16" i="1"/>
  <c r="BC34" i="1"/>
  <c r="BD34" i="1" s="1"/>
  <c r="BG34" i="1" s="1"/>
  <c r="L34" i="1" s="1"/>
  <c r="O34" i="1"/>
  <c r="BM53" i="1"/>
  <c r="BO53" i="1" s="1"/>
  <c r="BK17" i="1"/>
  <c r="BL17" i="1"/>
  <c r="BC63" i="1"/>
  <c r="BD63" i="1" s="1"/>
  <c r="BG63" i="1" s="1"/>
  <c r="L63" i="1" s="1"/>
  <c r="BJ63" i="1" s="1"/>
  <c r="M63" i="1" s="1"/>
  <c r="O63" i="1"/>
  <c r="BM70" i="1"/>
  <c r="BO70" i="1" s="1"/>
  <c r="O70" i="1"/>
  <c r="BC70" i="1"/>
  <c r="BD70" i="1" s="1"/>
  <c r="BG70" i="1" s="1"/>
  <c r="L70" i="1" s="1"/>
  <c r="BJ70" i="1" s="1"/>
  <c r="M70" i="1" s="1"/>
  <c r="BM38" i="1"/>
  <c r="BO38" i="1" s="1"/>
  <c r="BC86" i="1"/>
  <c r="BD86" i="1" s="1"/>
  <c r="BG86" i="1" s="1"/>
  <c r="L86" i="1" s="1"/>
  <c r="O86" i="1"/>
  <c r="BC90" i="1"/>
  <c r="BD90" i="1" s="1"/>
  <c r="BG90" i="1" s="1"/>
  <c r="L90" i="1" s="1"/>
  <c r="O90" i="1"/>
  <c r="BN57" i="1"/>
  <c r="BM89" i="1"/>
  <c r="BO89" i="1" s="1"/>
  <c r="BA128" i="1"/>
  <c r="P128" i="1" s="1"/>
  <c r="BB128" i="1" s="1"/>
  <c r="M140" i="1"/>
  <c r="BN42" i="1"/>
  <c r="BM174" i="1"/>
  <c r="BO174" i="1" s="1"/>
  <c r="BC172" i="1"/>
  <c r="BD172" i="1" s="1"/>
  <c r="BG172" i="1" s="1"/>
  <c r="L172" i="1" s="1"/>
  <c r="BJ172" i="1" s="1"/>
  <c r="M172" i="1" s="1"/>
  <c r="O172" i="1"/>
  <c r="BN209" i="1"/>
  <c r="BA158" i="1"/>
  <c r="P158" i="1" s="1"/>
  <c r="BB158" i="1" s="1"/>
  <c r="BN210" i="1"/>
  <c r="BO210" i="1"/>
  <c r="BM134" i="1"/>
  <c r="BO134" i="1" s="1"/>
  <c r="BM215" i="1"/>
  <c r="BO215" i="1" s="1"/>
  <c r="BC156" i="1"/>
  <c r="BD156" i="1" s="1"/>
  <c r="BG156" i="1" s="1"/>
  <c r="L156" i="1" s="1"/>
  <c r="BJ156" i="1" s="1"/>
  <c r="M156" i="1" s="1"/>
  <c r="O156" i="1"/>
  <c r="BL106" i="1"/>
  <c r="BK106" i="1"/>
  <c r="BA24" i="1"/>
  <c r="P24" i="1" s="1"/>
  <c r="BB24" i="1" s="1"/>
  <c r="BA27" i="1"/>
  <c r="P27" i="1" s="1"/>
  <c r="BB27" i="1" s="1"/>
  <c r="BK38" i="1"/>
  <c r="BL38" i="1"/>
  <c r="BM72" i="1"/>
  <c r="BO72" i="1" s="1"/>
  <c r="BA110" i="1"/>
  <c r="P110" i="1" s="1"/>
  <c r="BB110" i="1" s="1"/>
  <c r="BK80" i="1"/>
  <c r="BL80" i="1"/>
  <c r="BC153" i="1"/>
  <c r="BD153" i="1" s="1"/>
  <c r="BG153" i="1" s="1"/>
  <c r="L153" i="1" s="1"/>
  <c r="BJ153" i="1" s="1"/>
  <c r="M153" i="1" s="1"/>
  <c r="O153" i="1"/>
  <c r="BK95" i="1"/>
  <c r="BL95" i="1"/>
  <c r="BK127" i="1"/>
  <c r="BL127" i="1"/>
  <c r="BL138" i="1"/>
  <c r="BK138" i="1"/>
  <c r="M139" i="1"/>
  <c r="BM196" i="1"/>
  <c r="BO196" i="1" s="1"/>
  <c r="BA173" i="1"/>
  <c r="P173" i="1" s="1"/>
  <c r="BB173" i="1" s="1"/>
  <c r="BC211" i="1"/>
  <c r="BD211" i="1" s="1"/>
  <c r="BG211" i="1" s="1"/>
  <c r="L211" i="1" s="1"/>
  <c r="O211" i="1"/>
  <c r="M189" i="1"/>
  <c r="BM186" i="1"/>
  <c r="BO186" i="1" s="1"/>
  <c r="BK206" i="1"/>
  <c r="BL206" i="1"/>
  <c r="O188" i="1"/>
  <c r="BC188" i="1"/>
  <c r="BD188" i="1" s="1"/>
  <c r="BG188" i="1" s="1"/>
  <c r="L188" i="1" s="1"/>
  <c r="BJ188" i="1" s="1"/>
  <c r="M188" i="1" s="1"/>
  <c r="BC107" i="1"/>
  <c r="BD107" i="1" s="1"/>
  <c r="BG107" i="1" s="1"/>
  <c r="L107" i="1" s="1"/>
  <c r="BJ107" i="1" s="1"/>
  <c r="M107" i="1" s="1"/>
  <c r="O107" i="1"/>
  <c r="BM12" i="1"/>
  <c r="BO12" i="1" s="1"/>
  <c r="N12" i="1"/>
  <c r="BM25" i="1"/>
  <c r="BO25" i="1" s="1"/>
  <c r="BM39" i="1"/>
  <c r="BO39" i="1" s="1"/>
  <c r="O32" i="1"/>
  <c r="BC32" i="1"/>
  <c r="BD32" i="1" s="1"/>
  <c r="BG32" i="1" s="1"/>
  <c r="L32" i="1" s="1"/>
  <c r="BJ32" i="1" s="1"/>
  <c r="M32" i="1" s="1"/>
  <c r="BC66" i="1"/>
  <c r="BD66" i="1" s="1"/>
  <c r="BG66" i="1" s="1"/>
  <c r="L66" i="1" s="1"/>
  <c r="O66" i="1"/>
  <c r="BC61" i="1"/>
  <c r="BD61" i="1" s="1"/>
  <c r="BG61" i="1" s="1"/>
  <c r="L61" i="1" s="1"/>
  <c r="BJ61" i="1" s="1"/>
  <c r="M61" i="1" s="1"/>
  <c r="O61" i="1"/>
  <c r="BC59" i="1"/>
  <c r="BD59" i="1" s="1"/>
  <c r="BG59" i="1" s="1"/>
  <c r="L59" i="1" s="1"/>
  <c r="BJ59" i="1" s="1"/>
  <c r="M59" i="1" s="1"/>
  <c r="O59" i="1"/>
  <c r="BM79" i="1"/>
  <c r="BO79" i="1" s="1"/>
  <c r="BM63" i="1"/>
  <c r="BO63" i="1" s="1"/>
  <c r="BM82" i="1"/>
  <c r="BO82" i="1" s="1"/>
  <c r="BL89" i="1"/>
  <c r="BC143" i="1"/>
  <c r="BD143" i="1" s="1"/>
  <c r="BG143" i="1" s="1"/>
  <c r="L143" i="1" s="1"/>
  <c r="BJ143" i="1" s="1"/>
  <c r="M143" i="1" s="1"/>
  <c r="O143" i="1"/>
  <c r="BN141" i="1"/>
  <c r="BC178" i="1"/>
  <c r="BD178" i="1" s="1"/>
  <c r="BG178" i="1" s="1"/>
  <c r="L178" i="1" s="1"/>
  <c r="BJ178" i="1" s="1"/>
  <c r="M178" i="1" s="1"/>
  <c r="O178" i="1"/>
  <c r="BM133" i="1"/>
  <c r="BO133" i="1" s="1"/>
  <c r="BK121" i="1"/>
  <c r="BL121" i="1"/>
  <c r="BN177" i="1"/>
  <c r="BO177" i="1" s="1"/>
  <c r="BM182" i="1"/>
  <c r="BO182" i="1" s="1"/>
  <c r="BC214" i="1"/>
  <c r="BD214" i="1" s="1"/>
  <c r="BG214" i="1" s="1"/>
  <c r="L214" i="1" s="1"/>
  <c r="O214" i="1"/>
  <c r="BK164" i="1"/>
  <c r="BL164" i="1"/>
  <c r="BC207" i="1"/>
  <c r="BD207" i="1" s="1"/>
  <c r="BG207" i="1" s="1"/>
  <c r="L207" i="1" s="1"/>
  <c r="O207" i="1"/>
  <c r="BM208" i="1"/>
  <c r="BM206" i="1"/>
  <c r="BO206" i="1" s="1"/>
  <c r="BM30" i="1"/>
  <c r="BO30" i="1" s="1"/>
  <c r="N30" i="1"/>
  <c r="O35" i="1"/>
  <c r="BC35" i="1"/>
  <c r="BD35" i="1" s="1"/>
  <c r="BG35" i="1" s="1"/>
  <c r="L35" i="1" s="1"/>
  <c r="BJ35" i="1" s="1"/>
  <c r="M35" i="1" s="1"/>
  <c r="BK133" i="1"/>
  <c r="BL133" i="1"/>
  <c r="BM36" i="1"/>
  <c r="BO36" i="1" s="1"/>
  <c r="N36" i="1"/>
  <c r="BK84" i="1"/>
  <c r="BL84" i="1"/>
  <c r="BM15" i="1"/>
  <c r="BO15" i="1" s="1"/>
  <c r="N15" i="1"/>
  <c r="BA18" i="1"/>
  <c r="P18" i="1" s="1"/>
  <c r="BB18" i="1" s="1"/>
  <c r="O29" i="1"/>
  <c r="BC29" i="1"/>
  <c r="BD29" i="1" s="1"/>
  <c r="BG29" i="1" s="1"/>
  <c r="L29" i="1" s="1"/>
  <c r="BA33" i="1"/>
  <c r="P33" i="1" s="1"/>
  <c r="BB33" i="1" s="1"/>
  <c r="BC42" i="1"/>
  <c r="BD42" i="1" s="1"/>
  <c r="BG42" i="1" s="1"/>
  <c r="L42" i="1" s="1"/>
  <c r="BJ42" i="1" s="1"/>
  <c r="M42" i="1" s="1"/>
  <c r="O42" i="1"/>
  <c r="BM40" i="1"/>
  <c r="BO40" i="1" s="1"/>
  <c r="BC65" i="1"/>
  <c r="BD65" i="1" s="1"/>
  <c r="BG65" i="1" s="1"/>
  <c r="L65" i="1" s="1"/>
  <c r="BJ65" i="1" s="1"/>
  <c r="M65" i="1" s="1"/>
  <c r="O65" i="1"/>
  <c r="BC75" i="1"/>
  <c r="BD75" i="1" s="1"/>
  <c r="BG75" i="1" s="1"/>
  <c r="L75" i="1" s="1"/>
  <c r="BJ75" i="1" s="1"/>
  <c r="M75" i="1" s="1"/>
  <c r="O75" i="1"/>
  <c r="BM81" i="1"/>
  <c r="BO81" i="1" s="1"/>
  <c r="BL77" i="1"/>
  <c r="BK77" i="1"/>
  <c r="BN103" i="1"/>
  <c r="BM127" i="1"/>
  <c r="BO127" i="1" s="1"/>
  <c r="N125" i="1"/>
  <c r="BA125" i="1"/>
  <c r="P125" i="1" s="1"/>
  <c r="BB125" i="1" s="1"/>
  <c r="BJ130" i="1"/>
  <c r="M130" i="1" s="1"/>
  <c r="BM130" i="1"/>
  <c r="BO130" i="1" s="1"/>
  <c r="BL146" i="1"/>
  <c r="BK146" i="1"/>
  <c r="BM147" i="1"/>
  <c r="BO147" i="1" s="1"/>
  <c r="BC150" i="1"/>
  <c r="BD150" i="1" s="1"/>
  <c r="BG150" i="1" s="1"/>
  <c r="L150" i="1" s="1"/>
  <c r="BJ150" i="1" s="1"/>
  <c r="M150" i="1" s="1"/>
  <c r="O150" i="1"/>
  <c r="BM179" i="1"/>
  <c r="BO179" i="1" s="1"/>
  <c r="BM166" i="1"/>
  <c r="BO166" i="1" s="1"/>
  <c r="BC145" i="1"/>
  <c r="BD145" i="1" s="1"/>
  <c r="BG145" i="1" s="1"/>
  <c r="L145" i="1" s="1"/>
  <c r="BJ145" i="1" s="1"/>
  <c r="M145" i="1" s="1"/>
  <c r="O145" i="1"/>
  <c r="BM145" i="1"/>
  <c r="BO145" i="1" s="1"/>
  <c r="BC183" i="1"/>
  <c r="BD183" i="1" s="1"/>
  <c r="BG183" i="1" s="1"/>
  <c r="L183" i="1" s="1"/>
  <c r="O183" i="1"/>
  <c r="BM129" i="1"/>
  <c r="BO129" i="1" s="1"/>
  <c r="BM106" i="1"/>
  <c r="BO106" i="1" s="1"/>
  <c r="BK119" i="1"/>
  <c r="BL119" i="1"/>
  <c r="O185" i="1"/>
  <c r="BC185" i="1"/>
  <c r="BD185" i="1" s="1"/>
  <c r="BG185" i="1" s="1"/>
  <c r="L185" i="1" s="1"/>
  <c r="BM164" i="1"/>
  <c r="BO164" i="1" s="1"/>
  <c r="M194" i="1"/>
  <c r="BM204" i="1" l="1"/>
  <c r="BO204" i="1" s="1"/>
  <c r="BM57" i="1"/>
  <c r="BO57" i="1" s="1"/>
  <c r="BM168" i="1"/>
  <c r="BO168" i="1" s="1"/>
  <c r="BM120" i="1"/>
  <c r="BO120" i="1" s="1"/>
  <c r="BJ184" i="1"/>
  <c r="M184" i="1" s="1"/>
  <c r="BM184" i="1"/>
  <c r="BO184" i="1" s="1"/>
  <c r="O198" i="1"/>
  <c r="BC198" i="1"/>
  <c r="BD198" i="1" s="1"/>
  <c r="BG198" i="1" s="1"/>
  <c r="L198" i="1" s="1"/>
  <c r="BJ198" i="1" s="1"/>
  <c r="M198" i="1" s="1"/>
  <c r="O148" i="1"/>
  <c r="BC148" i="1"/>
  <c r="BD148" i="1" s="1"/>
  <c r="BG148" i="1" s="1"/>
  <c r="L148" i="1" s="1"/>
  <c r="BJ148" i="1" s="1"/>
  <c r="M148" i="1" s="1"/>
  <c r="BM148" i="1"/>
  <c r="BO148" i="1" s="1"/>
  <c r="BC118" i="1"/>
  <c r="BD118" i="1" s="1"/>
  <c r="BG118" i="1" s="1"/>
  <c r="L118" i="1" s="1"/>
  <c r="O118" i="1"/>
  <c r="BJ176" i="1"/>
  <c r="M176" i="1" s="1"/>
  <c r="BM176" i="1"/>
  <c r="BO176" i="1" s="1"/>
  <c r="BJ69" i="1"/>
  <c r="M69" i="1" s="1"/>
  <c r="BM69" i="1"/>
  <c r="BO69" i="1" s="1"/>
  <c r="BM55" i="1"/>
  <c r="BO55" i="1" s="1"/>
  <c r="BO201" i="1"/>
  <c r="BK97" i="1"/>
  <c r="BL97" i="1"/>
  <c r="BM198" i="1"/>
  <c r="BO198" i="1" s="1"/>
  <c r="BK191" i="1"/>
  <c r="BJ23" i="1"/>
  <c r="M23" i="1" s="1"/>
  <c r="BM23" i="1"/>
  <c r="BO23" i="1" s="1"/>
  <c r="BC157" i="1"/>
  <c r="BD157" i="1" s="1"/>
  <c r="BG157" i="1" s="1"/>
  <c r="L157" i="1" s="1"/>
  <c r="BJ157" i="1" s="1"/>
  <c r="M157" i="1" s="1"/>
  <c r="O157" i="1"/>
  <c r="BM199" i="1"/>
  <c r="BO199" i="1" s="1"/>
  <c r="BC105" i="1"/>
  <c r="BD105" i="1" s="1"/>
  <c r="BG105" i="1" s="1"/>
  <c r="L105" i="1" s="1"/>
  <c r="BJ105" i="1" s="1"/>
  <c r="M105" i="1" s="1"/>
  <c r="O105" i="1"/>
  <c r="BM105" i="1"/>
  <c r="BO105" i="1" s="1"/>
  <c r="BM143" i="1"/>
  <c r="BO143" i="1" s="1"/>
  <c r="BO208" i="1"/>
  <c r="BM93" i="1"/>
  <c r="BO93" i="1" s="1"/>
  <c r="BO54" i="1"/>
  <c r="BL199" i="1"/>
  <c r="BM14" i="1"/>
  <c r="BO14" i="1" s="1"/>
  <c r="O112" i="1"/>
  <c r="BC112" i="1"/>
  <c r="BD112" i="1" s="1"/>
  <c r="BG112" i="1" s="1"/>
  <c r="L112" i="1" s="1"/>
  <c r="BJ112" i="1" s="1"/>
  <c r="M112" i="1" s="1"/>
  <c r="BM178" i="1"/>
  <c r="BO178" i="1" s="1"/>
  <c r="BM107" i="1"/>
  <c r="BO107" i="1" s="1"/>
  <c r="BM59" i="1"/>
  <c r="BO59" i="1" s="1"/>
  <c r="BM157" i="1"/>
  <c r="BO157" i="1" s="1"/>
  <c r="O123" i="1"/>
  <c r="BC123" i="1"/>
  <c r="BD123" i="1" s="1"/>
  <c r="BG123" i="1" s="1"/>
  <c r="L123" i="1" s="1"/>
  <c r="BJ123" i="1" s="1"/>
  <c r="M123" i="1" s="1"/>
  <c r="BM123" i="1"/>
  <c r="BO123" i="1" s="1"/>
  <c r="BO189" i="1"/>
  <c r="BM109" i="1"/>
  <c r="BO109" i="1" s="1"/>
  <c r="BC154" i="1"/>
  <c r="BD154" i="1" s="1"/>
  <c r="BG154" i="1" s="1"/>
  <c r="L154" i="1" s="1"/>
  <c r="O154" i="1"/>
  <c r="BC51" i="1"/>
  <c r="BD51" i="1" s="1"/>
  <c r="BG51" i="1" s="1"/>
  <c r="L51" i="1" s="1"/>
  <c r="O51" i="1"/>
  <c r="BO141" i="1"/>
  <c r="BO92" i="1"/>
  <c r="BC159" i="1"/>
  <c r="BD159" i="1" s="1"/>
  <c r="BG159" i="1" s="1"/>
  <c r="L159" i="1" s="1"/>
  <c r="BJ159" i="1" s="1"/>
  <c r="M159" i="1" s="1"/>
  <c r="BM159" i="1"/>
  <c r="BO159" i="1" s="1"/>
  <c r="O159" i="1"/>
  <c r="BC161" i="1"/>
  <c r="BD161" i="1" s="1"/>
  <c r="BG161" i="1" s="1"/>
  <c r="L161" i="1" s="1"/>
  <c r="BJ161" i="1" s="1"/>
  <c r="M161" i="1" s="1"/>
  <c r="O161" i="1"/>
  <c r="BC46" i="1"/>
  <c r="BD46" i="1" s="1"/>
  <c r="BG46" i="1" s="1"/>
  <c r="L46" i="1" s="1"/>
  <c r="BJ46" i="1" s="1"/>
  <c r="M46" i="1" s="1"/>
  <c r="O46" i="1"/>
  <c r="BM197" i="1"/>
  <c r="BO197" i="1" s="1"/>
  <c r="BL42" i="1"/>
  <c r="BK42" i="1"/>
  <c r="BJ66" i="1"/>
  <c r="M66" i="1" s="1"/>
  <c r="BM66" i="1"/>
  <c r="BO66" i="1" s="1"/>
  <c r="BK188" i="1"/>
  <c r="BL188" i="1"/>
  <c r="BC110" i="1"/>
  <c r="BD110" i="1" s="1"/>
  <c r="BG110" i="1" s="1"/>
  <c r="L110" i="1" s="1"/>
  <c r="BJ110" i="1" s="1"/>
  <c r="M110" i="1" s="1"/>
  <c r="O110" i="1"/>
  <c r="BK172" i="1"/>
  <c r="BL172" i="1"/>
  <c r="BJ34" i="1"/>
  <c r="M34" i="1" s="1"/>
  <c r="BM34" i="1"/>
  <c r="BO34" i="1" s="1"/>
  <c r="BK197" i="1"/>
  <c r="BL197" i="1"/>
  <c r="BJ190" i="1"/>
  <c r="M190" i="1" s="1"/>
  <c r="BM190" i="1"/>
  <c r="BO190" i="1" s="1"/>
  <c r="BK49" i="1"/>
  <c r="BL49" i="1"/>
  <c r="BK58" i="1"/>
  <c r="BL58" i="1"/>
  <c r="BK13" i="1"/>
  <c r="BL13" i="1"/>
  <c r="O175" i="1"/>
  <c r="BC175" i="1"/>
  <c r="BD175" i="1" s="1"/>
  <c r="BG175" i="1" s="1"/>
  <c r="L175" i="1" s="1"/>
  <c r="BJ175" i="1" s="1"/>
  <c r="M175" i="1" s="1"/>
  <c r="BC33" i="1"/>
  <c r="BD33" i="1" s="1"/>
  <c r="BG33" i="1" s="1"/>
  <c r="L33" i="1" s="1"/>
  <c r="BJ33" i="1" s="1"/>
  <c r="M33" i="1" s="1"/>
  <c r="O33" i="1"/>
  <c r="BK32" i="1"/>
  <c r="BL32" i="1"/>
  <c r="BK139" i="1"/>
  <c r="BL139" i="1"/>
  <c r="BJ86" i="1"/>
  <c r="M86" i="1" s="1"/>
  <c r="BM86" i="1"/>
  <c r="BO86" i="1" s="1"/>
  <c r="BM42" i="1"/>
  <c r="BO42" i="1" s="1"/>
  <c r="BM96" i="1"/>
  <c r="BO96" i="1" s="1"/>
  <c r="BC21" i="1"/>
  <c r="BD21" i="1" s="1"/>
  <c r="BG21" i="1" s="1"/>
  <c r="L21" i="1" s="1"/>
  <c r="BJ21" i="1" s="1"/>
  <c r="M21" i="1" s="1"/>
  <c r="O21" i="1"/>
  <c r="BK186" i="1"/>
  <c r="BL186" i="1"/>
  <c r="BM44" i="1"/>
  <c r="BO44" i="1" s="1"/>
  <c r="BK83" i="1"/>
  <c r="BL83" i="1"/>
  <c r="BK204" i="1"/>
  <c r="BL204" i="1"/>
  <c r="BK92" i="1"/>
  <c r="BL92" i="1"/>
  <c r="BM49" i="1"/>
  <c r="BO49" i="1" s="1"/>
  <c r="BJ183" i="1"/>
  <c r="M183" i="1" s="1"/>
  <c r="BM183" i="1"/>
  <c r="BO183" i="1" s="1"/>
  <c r="BK70" i="1"/>
  <c r="BL70" i="1"/>
  <c r="BK93" i="1"/>
  <c r="BL93" i="1"/>
  <c r="BL45" i="1"/>
  <c r="BK45" i="1"/>
  <c r="BJ52" i="1"/>
  <c r="M52" i="1" s="1"/>
  <c r="BM52" i="1"/>
  <c r="BO52" i="1" s="1"/>
  <c r="BK130" i="1"/>
  <c r="BL130" i="1"/>
  <c r="BC18" i="1"/>
  <c r="BD18" i="1" s="1"/>
  <c r="BG18" i="1" s="1"/>
  <c r="L18" i="1" s="1"/>
  <c r="BJ18" i="1" s="1"/>
  <c r="M18" i="1" s="1"/>
  <c r="O18" i="1"/>
  <c r="BJ207" i="1"/>
  <c r="M207" i="1" s="1"/>
  <c r="BM207" i="1"/>
  <c r="BO207" i="1" s="1"/>
  <c r="BK178" i="1"/>
  <c r="BL178" i="1"/>
  <c r="BC27" i="1"/>
  <c r="BD27" i="1" s="1"/>
  <c r="BG27" i="1" s="1"/>
  <c r="L27" i="1" s="1"/>
  <c r="O27" i="1"/>
  <c r="BK140" i="1"/>
  <c r="BL140" i="1"/>
  <c r="BK116" i="1"/>
  <c r="BL116" i="1"/>
  <c r="BM108" i="1"/>
  <c r="BO108" i="1" s="1"/>
  <c r="BK81" i="1"/>
  <c r="BL81" i="1"/>
  <c r="BK137" i="1"/>
  <c r="BL137" i="1"/>
  <c r="BM35" i="1"/>
  <c r="BO35" i="1" s="1"/>
  <c r="BK179" i="1"/>
  <c r="BL179" i="1"/>
  <c r="BL15" i="1"/>
  <c r="BK15" i="1"/>
  <c r="BK194" i="1"/>
  <c r="BL194" i="1"/>
  <c r="BC125" i="1"/>
  <c r="BD125" i="1" s="1"/>
  <c r="BG125" i="1" s="1"/>
  <c r="L125" i="1" s="1"/>
  <c r="BJ125" i="1" s="1"/>
  <c r="M125" i="1" s="1"/>
  <c r="O125" i="1"/>
  <c r="BK35" i="1"/>
  <c r="BL35" i="1"/>
  <c r="BC24" i="1"/>
  <c r="BD24" i="1" s="1"/>
  <c r="BG24" i="1" s="1"/>
  <c r="L24" i="1" s="1"/>
  <c r="BJ24" i="1" s="1"/>
  <c r="M24" i="1" s="1"/>
  <c r="O24" i="1"/>
  <c r="O128" i="1"/>
  <c r="BC128" i="1"/>
  <c r="BD128" i="1" s="1"/>
  <c r="BG128" i="1" s="1"/>
  <c r="L128" i="1" s="1"/>
  <c r="BJ128" i="1" s="1"/>
  <c r="M128" i="1" s="1"/>
  <c r="BK216" i="1"/>
  <c r="BL216" i="1"/>
  <c r="BL147" i="1"/>
  <c r="BK147" i="1"/>
  <c r="BJ60" i="1"/>
  <c r="M60" i="1" s="1"/>
  <c r="BM60" i="1"/>
  <c r="BO60" i="1" s="1"/>
  <c r="BL12" i="1"/>
  <c r="BK12" i="1"/>
  <c r="BK111" i="1"/>
  <c r="BL111" i="1"/>
  <c r="BM188" i="1"/>
  <c r="BO188" i="1" s="1"/>
  <c r="BK96" i="1"/>
  <c r="BL96" i="1"/>
  <c r="BK145" i="1"/>
  <c r="BL145" i="1"/>
  <c r="BK75" i="1"/>
  <c r="BL75" i="1"/>
  <c r="BM13" i="1"/>
  <c r="BO13" i="1" s="1"/>
  <c r="BC103" i="1"/>
  <c r="BD103" i="1" s="1"/>
  <c r="BG103" i="1" s="1"/>
  <c r="L103" i="1" s="1"/>
  <c r="BJ103" i="1" s="1"/>
  <c r="M103" i="1" s="1"/>
  <c r="O103" i="1"/>
  <c r="BJ162" i="1"/>
  <c r="M162" i="1" s="1"/>
  <c r="BM162" i="1"/>
  <c r="BO162" i="1" s="1"/>
  <c r="BL129" i="1"/>
  <c r="BK129" i="1"/>
  <c r="BJ20" i="1"/>
  <c r="M20" i="1" s="1"/>
  <c r="BM20" i="1"/>
  <c r="BO20" i="1" s="1"/>
  <c r="BM216" i="1"/>
  <c r="BO216" i="1" s="1"/>
  <c r="BK109" i="1"/>
  <c r="BL109" i="1"/>
  <c r="BK14" i="1"/>
  <c r="BL14" i="1"/>
  <c r="BK54" i="1"/>
  <c r="BL54" i="1"/>
  <c r="BM111" i="1"/>
  <c r="BO111" i="1" s="1"/>
  <c r="BM32" i="1"/>
  <c r="BO32" i="1" s="1"/>
  <c r="BJ29" i="1"/>
  <c r="M29" i="1" s="1"/>
  <c r="BM29" i="1"/>
  <c r="BO29" i="1" s="1"/>
  <c r="BK108" i="1"/>
  <c r="BL108" i="1"/>
  <c r="BJ185" i="1"/>
  <c r="M185" i="1" s="1"/>
  <c r="BM185" i="1"/>
  <c r="BO185" i="1" s="1"/>
  <c r="BM65" i="1"/>
  <c r="BO65" i="1" s="1"/>
  <c r="BL59" i="1"/>
  <c r="BK59" i="1"/>
  <c r="BK189" i="1"/>
  <c r="BL189" i="1"/>
  <c r="BK63" i="1"/>
  <c r="BL63" i="1"/>
  <c r="BM67" i="1"/>
  <c r="BO67" i="1" s="1"/>
  <c r="BJ202" i="1"/>
  <c r="M202" i="1" s="1"/>
  <c r="BM202" i="1"/>
  <c r="BO202" i="1" s="1"/>
  <c r="BM101" i="1"/>
  <c r="BO101" i="1" s="1"/>
  <c r="BK91" i="1"/>
  <c r="BL91" i="1"/>
  <c r="BM187" i="1"/>
  <c r="BO187" i="1" s="1"/>
  <c r="BM24" i="1"/>
  <c r="BO24" i="1" s="1"/>
  <c r="BM153" i="1"/>
  <c r="BO153" i="1" s="1"/>
  <c r="BJ16" i="1"/>
  <c r="M16" i="1" s="1"/>
  <c r="BM16" i="1"/>
  <c r="BO16" i="1" s="1"/>
  <c r="BK192" i="1"/>
  <c r="BL192" i="1"/>
  <c r="BJ214" i="1"/>
  <c r="M214" i="1" s="1"/>
  <c r="BM214" i="1"/>
  <c r="BO214" i="1" s="1"/>
  <c r="BK143" i="1"/>
  <c r="BL143" i="1"/>
  <c r="BM172" i="1"/>
  <c r="BO172" i="1" s="1"/>
  <c r="O158" i="1"/>
  <c r="BC158" i="1"/>
  <c r="BD158" i="1" s="1"/>
  <c r="BG158" i="1" s="1"/>
  <c r="L158" i="1" s="1"/>
  <c r="BJ158" i="1" s="1"/>
  <c r="M158" i="1" s="1"/>
  <c r="BK182" i="1"/>
  <c r="BL182" i="1"/>
  <c r="BK44" i="1"/>
  <c r="BL44" i="1"/>
  <c r="BK208" i="1"/>
  <c r="BL208" i="1"/>
  <c r="BK57" i="1"/>
  <c r="BL57" i="1"/>
  <c r="BM116" i="1"/>
  <c r="BO116" i="1" s="1"/>
  <c r="BK117" i="1"/>
  <c r="BL117" i="1"/>
  <c r="BK114" i="1"/>
  <c r="BL114" i="1"/>
  <c r="BL30" i="1"/>
  <c r="BK30" i="1"/>
  <c r="BM58" i="1"/>
  <c r="BO58" i="1" s="1"/>
  <c r="BL65" i="1"/>
  <c r="BK65" i="1"/>
  <c r="BK61" i="1"/>
  <c r="BL61" i="1"/>
  <c r="BL153" i="1"/>
  <c r="BK153" i="1"/>
  <c r="O167" i="1"/>
  <c r="BC167" i="1"/>
  <c r="BD167" i="1" s="1"/>
  <c r="BG167" i="1" s="1"/>
  <c r="L167" i="1" s="1"/>
  <c r="BK67" i="1"/>
  <c r="BL67" i="1"/>
  <c r="BK196" i="1"/>
  <c r="BL196" i="1"/>
  <c r="BK72" i="1"/>
  <c r="BL72" i="1"/>
  <c r="BK101" i="1"/>
  <c r="BL101" i="1"/>
  <c r="BK94" i="1"/>
  <c r="BL94" i="1"/>
  <c r="BK40" i="1"/>
  <c r="BL40" i="1"/>
  <c r="BK141" i="1"/>
  <c r="BL141" i="1"/>
  <c r="BM117" i="1"/>
  <c r="BO117" i="1" s="1"/>
  <c r="BM114" i="1"/>
  <c r="BO114" i="1" s="1"/>
  <c r="BL36" i="1"/>
  <c r="BK36" i="1"/>
  <c r="BM75" i="1"/>
  <c r="BO75" i="1" s="1"/>
  <c r="BM61" i="1"/>
  <c r="BO61" i="1" s="1"/>
  <c r="BJ211" i="1"/>
  <c r="M211" i="1" s="1"/>
  <c r="BM211" i="1"/>
  <c r="BO211" i="1" s="1"/>
  <c r="BL156" i="1"/>
  <c r="BK156" i="1"/>
  <c r="BJ19" i="1"/>
  <c r="M19" i="1" s="1"/>
  <c r="BM19" i="1"/>
  <c r="BO19" i="1" s="1"/>
  <c r="BK99" i="1"/>
  <c r="BL99" i="1"/>
  <c r="BK22" i="1"/>
  <c r="BL22" i="1"/>
  <c r="BM150" i="1"/>
  <c r="BO150" i="1" s="1"/>
  <c r="BM156" i="1"/>
  <c r="BO156" i="1" s="1"/>
  <c r="BK102" i="1"/>
  <c r="BL102" i="1"/>
  <c r="BL150" i="1"/>
  <c r="BK150" i="1"/>
  <c r="BM102" i="1"/>
  <c r="BO102" i="1" s="1"/>
  <c r="BK107" i="1"/>
  <c r="BL107" i="1"/>
  <c r="BC173" i="1"/>
  <c r="BD173" i="1" s="1"/>
  <c r="BG173" i="1" s="1"/>
  <c r="L173" i="1" s="1"/>
  <c r="BJ173" i="1" s="1"/>
  <c r="M173" i="1" s="1"/>
  <c r="O173" i="1"/>
  <c r="BJ90" i="1"/>
  <c r="M90" i="1" s="1"/>
  <c r="BM90" i="1"/>
  <c r="BO90" i="1" s="1"/>
  <c r="BJ73" i="1"/>
  <c r="M73" i="1" s="1"/>
  <c r="BM73" i="1"/>
  <c r="BO73" i="1" s="1"/>
  <c r="BK47" i="1"/>
  <c r="BL47" i="1"/>
  <c r="BK213" i="1"/>
  <c r="BL213" i="1"/>
  <c r="BK71" i="1"/>
  <c r="BL71" i="1"/>
  <c r="BM137" i="1"/>
  <c r="BO137" i="1" s="1"/>
  <c r="BK55" i="1"/>
  <c r="BL55" i="1"/>
  <c r="BL168" i="1"/>
  <c r="BK168" i="1"/>
  <c r="BK87" i="1"/>
  <c r="BL87" i="1"/>
  <c r="BK187" i="1"/>
  <c r="BL187" i="1"/>
  <c r="BJ104" i="1"/>
  <c r="M104" i="1" s="1"/>
  <c r="BM104" i="1"/>
  <c r="BO104" i="1" s="1"/>
  <c r="BK120" i="1"/>
  <c r="BL120" i="1"/>
  <c r="BM91" i="1"/>
  <c r="BO91" i="1" s="1"/>
  <c r="BM83" i="1"/>
  <c r="BO83" i="1" s="1"/>
  <c r="BK159" i="1" l="1"/>
  <c r="BL159" i="1"/>
  <c r="BL198" i="1"/>
  <c r="BK198" i="1"/>
  <c r="BK123" i="1"/>
  <c r="BL123" i="1"/>
  <c r="BK105" i="1"/>
  <c r="BL105" i="1"/>
  <c r="BL184" i="1"/>
  <c r="BK184" i="1"/>
  <c r="BJ51" i="1"/>
  <c r="M51" i="1" s="1"/>
  <c r="BM51" i="1"/>
  <c r="BO51" i="1" s="1"/>
  <c r="BM112" i="1"/>
  <c r="BO112" i="1" s="1"/>
  <c r="BK69" i="1"/>
  <c r="BL69" i="1"/>
  <c r="BK112" i="1"/>
  <c r="BL112" i="1"/>
  <c r="BK148" i="1"/>
  <c r="BL148" i="1"/>
  <c r="BK46" i="1"/>
  <c r="BL46" i="1"/>
  <c r="BJ154" i="1"/>
  <c r="M154" i="1" s="1"/>
  <c r="BM154" i="1"/>
  <c r="BO154" i="1" s="1"/>
  <c r="BL157" i="1"/>
  <c r="BK157" i="1"/>
  <c r="BK176" i="1"/>
  <c r="BL176" i="1"/>
  <c r="BK161" i="1"/>
  <c r="BL161" i="1"/>
  <c r="BM18" i="1"/>
  <c r="BO18" i="1" s="1"/>
  <c r="BM33" i="1"/>
  <c r="BO33" i="1" s="1"/>
  <c r="BM161" i="1"/>
  <c r="BO161" i="1" s="1"/>
  <c r="BM125" i="1"/>
  <c r="BO125" i="1" s="1"/>
  <c r="BM175" i="1"/>
  <c r="BO175" i="1" s="1"/>
  <c r="BL23" i="1"/>
  <c r="BK23" i="1"/>
  <c r="BJ118" i="1"/>
  <c r="M118" i="1" s="1"/>
  <c r="BM118" i="1"/>
  <c r="BO118" i="1" s="1"/>
  <c r="BM46" i="1"/>
  <c r="BO46" i="1" s="1"/>
  <c r="BK34" i="1"/>
  <c r="BL34" i="1"/>
  <c r="BJ167" i="1"/>
  <c r="M167" i="1" s="1"/>
  <c r="BM167" i="1"/>
  <c r="BO167" i="1" s="1"/>
  <c r="BK52" i="1"/>
  <c r="BL52" i="1"/>
  <c r="BK158" i="1"/>
  <c r="BL158" i="1"/>
  <c r="BK128" i="1"/>
  <c r="BL128" i="1"/>
  <c r="BM110" i="1"/>
  <c r="BO110" i="1" s="1"/>
  <c r="BK211" i="1"/>
  <c r="BL211" i="1"/>
  <c r="BL162" i="1"/>
  <c r="BK162" i="1"/>
  <c r="BJ27" i="1"/>
  <c r="M27" i="1" s="1"/>
  <c r="BM27" i="1"/>
  <c r="BO27" i="1" s="1"/>
  <c r="BK73" i="1"/>
  <c r="BL73" i="1"/>
  <c r="BM21" i="1"/>
  <c r="BO21" i="1" s="1"/>
  <c r="BM158" i="1"/>
  <c r="BO158" i="1" s="1"/>
  <c r="BL86" i="1"/>
  <c r="BK86" i="1"/>
  <c r="BK110" i="1"/>
  <c r="BL110" i="1"/>
  <c r="BL21" i="1"/>
  <c r="BK21" i="1"/>
  <c r="BK103" i="1"/>
  <c r="BL103" i="1"/>
  <c r="BL24" i="1"/>
  <c r="BK24" i="1"/>
  <c r="BK90" i="1"/>
  <c r="BL90" i="1"/>
  <c r="BK207" i="1"/>
  <c r="BL207" i="1"/>
  <c r="BK173" i="1"/>
  <c r="BL173" i="1"/>
  <c r="BK214" i="1"/>
  <c r="BL214" i="1"/>
  <c r="BK202" i="1"/>
  <c r="BL202" i="1"/>
  <c r="BK185" i="1"/>
  <c r="BL185" i="1"/>
  <c r="BK60" i="1"/>
  <c r="BL60" i="1"/>
  <c r="BK190" i="1"/>
  <c r="BL190" i="1"/>
  <c r="BK66" i="1"/>
  <c r="BL66" i="1"/>
  <c r="BK16" i="1"/>
  <c r="BL16" i="1"/>
  <c r="BM128" i="1"/>
  <c r="BO128" i="1" s="1"/>
  <c r="BK125" i="1"/>
  <c r="BL125" i="1"/>
  <c r="BL18" i="1"/>
  <c r="BK18" i="1"/>
  <c r="BK183" i="1"/>
  <c r="BL183" i="1"/>
  <c r="BL33" i="1"/>
  <c r="BK33" i="1"/>
  <c r="BK29" i="1"/>
  <c r="BL29" i="1"/>
  <c r="BK104" i="1"/>
  <c r="BL104" i="1"/>
  <c r="BK19" i="1"/>
  <c r="BL19" i="1"/>
  <c r="BM103" i="1"/>
  <c r="BO103" i="1" s="1"/>
  <c r="BK20" i="1"/>
  <c r="BL20" i="1"/>
  <c r="BK175" i="1"/>
  <c r="BL175" i="1"/>
  <c r="BM173" i="1"/>
  <c r="BO173" i="1" s="1"/>
  <c r="BK154" i="1" l="1"/>
  <c r="BL154" i="1"/>
  <c r="BL51" i="1"/>
  <c r="BK51" i="1"/>
  <c r="BL118" i="1"/>
  <c r="BK118" i="1"/>
  <c r="BL27" i="1"/>
  <c r="BK27" i="1"/>
  <c r="BL167" i="1"/>
  <c r="BK167" i="1"/>
</calcChain>
</file>

<file path=xl/sharedStrings.xml><?xml version="1.0" encoding="utf-8"?>
<sst xmlns="http://schemas.openxmlformats.org/spreadsheetml/2006/main" count="1787" uniqueCount="290">
  <si>
    <t>OPEN 6.3.4</t>
  </si>
  <si>
    <t>Wed Oct 16 2024 17:02:25</t>
  </si>
  <si>
    <t>Unit=</t>
  </si>
  <si>
    <t>PSC-3698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</si>
  <si>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</si>
  <si>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</si>
  <si>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</si>
  <si>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</si>
  <si>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</si>
  <si>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</si>
  <si>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</si>
  <si>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</si>
  <si>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</si>
  <si>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</si>
  <si>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</si>
  <si>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</si>
  <si>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</si>
  <si>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</si>
  <si>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</si>
  <si>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</si>
  <si>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</si>
  <si>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</si>
  <si>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</si>
  <si>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</si>
  <si>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</si>
  <si>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</si>
  <si>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</si>
  <si>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</si>
  <si>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</si>
  <si>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</si>
  <si>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</si>
  <si>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</si>
  <si>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</si>
  <si>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</si>
  <si>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</si>
  <si>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</si>
  <si>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</si>
  <si>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</si>
  <si>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</si>
  <si>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</si>
  <si>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</si>
  <si>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</si>
  <si>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</si>
  <si>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</si>
  <si>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</si>
  <si>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</si>
  <si>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</si>
  <si>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</si>
  <si>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</si>
  <si>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</si>
  <si>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</si>
  <si>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</si>
  <si>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</si>
  <si>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</si>
  <si>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</si>
  <si>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</si>
  <si>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</si>
  <si>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</si>
  <si>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</si>
  <si>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</si>
  <si>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</si>
  <si>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</si>
  <si>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</si>
  <si>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</si>
  <si>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</si>
  <si>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</si>
  <si>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</si>
  <si>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</si>
  <si>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</si>
  <si>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</si>
  <si>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</si>
  <si>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</si>
  <si>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</si>
  <si>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</si>
  <si>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</si>
  <si>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</si>
  <si>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</si>
  <si>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</si>
  <si>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</si>
  <si>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</si>
  <si>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"17:03:21 Launched AutoProg /User/Configs/AutoProgs/AutoLog2"
</t>
  </si>
  <si>
    <t>17:03:28</t>
  </si>
  <si>
    <t>Block4Treatment1</t>
  </si>
  <si>
    <t>YYYYMMDD</t>
  </si>
  <si>
    <t>initial</t>
  </si>
  <si>
    <t>17:03:34</t>
  </si>
  <si>
    <t>17:03:39</t>
  </si>
  <si>
    <t>17:03:44</t>
  </si>
  <si>
    <t>17:03:49</t>
  </si>
  <si>
    <t>17:03:54</t>
  </si>
  <si>
    <t>17:03:59</t>
  </si>
  <si>
    <t>17:04:05</t>
  </si>
  <si>
    <t>17:04:10</t>
  </si>
  <si>
    <t>17:04:15</t>
  </si>
  <si>
    <t>17:04:20</t>
  </si>
  <si>
    <t>17:04:25</t>
  </si>
  <si>
    <t>17:04:31</t>
  </si>
  <si>
    <t>17:04:36</t>
  </si>
  <si>
    <t>17:04:41</t>
  </si>
  <si>
    <t>17:04:47</t>
  </si>
  <si>
    <t>17:04:52</t>
  </si>
  <si>
    <t>17:04:57</t>
  </si>
  <si>
    <t>17:05:02</t>
  </si>
  <si>
    <t>17:05:07</t>
  </si>
  <si>
    <t>17:05:12</t>
  </si>
  <si>
    <t>17:05:18</t>
  </si>
  <si>
    <t>17:05:23</t>
  </si>
  <si>
    <t>17:05:28</t>
  </si>
  <si>
    <t>17:05:33</t>
  </si>
  <si>
    <t>17:05:38</t>
  </si>
  <si>
    <t>17:05:43</t>
  </si>
  <si>
    <t>17:05:49</t>
  </si>
  <si>
    <t>17:05:54</t>
  </si>
  <si>
    <t>17:05:59</t>
  </si>
  <si>
    <t>17:06:04</t>
  </si>
  <si>
    <t>17:06:09</t>
  </si>
  <si>
    <t>17:06:14</t>
  </si>
  <si>
    <t>17:06:20</t>
  </si>
  <si>
    <t>17:06:25</t>
  </si>
  <si>
    <t>17:06:30</t>
  </si>
  <si>
    <t>17:06:35</t>
  </si>
  <si>
    <t>17:06:40</t>
  </si>
  <si>
    <t>17:06:45</t>
  </si>
  <si>
    <t>17:06:51</t>
  </si>
  <si>
    <t>17:06:56</t>
  </si>
  <si>
    <t>17:07:16</t>
  </si>
  <si>
    <t>17:07:21</t>
  </si>
  <si>
    <t>17:07:26</t>
  </si>
  <si>
    <t>17:07:31</t>
  </si>
  <si>
    <t>17:07:36</t>
  </si>
  <si>
    <t>17:07:42</t>
  </si>
  <si>
    <t>17:07:47</t>
  </si>
  <si>
    <t>17:07:52</t>
  </si>
  <si>
    <t>17:07:57</t>
  </si>
  <si>
    <t>17:08:02</t>
  </si>
  <si>
    <t>17:08:07</t>
  </si>
  <si>
    <t>17:08:13</t>
  </si>
  <si>
    <t>17:08:18</t>
  </si>
  <si>
    <t>17:08:23</t>
  </si>
  <si>
    <t>17:08:28</t>
  </si>
  <si>
    <t>17:08:33</t>
  </si>
  <si>
    <t>17:08:39</t>
  </si>
  <si>
    <t>17:08:44</t>
  </si>
  <si>
    <t>17:08:49</t>
  </si>
  <si>
    <t>17:08:54</t>
  </si>
  <si>
    <t>17:08:59</t>
  </si>
  <si>
    <t>17:09:04</t>
  </si>
  <si>
    <t>17:09:10</t>
  </si>
  <si>
    <t>17:09:15</t>
  </si>
  <si>
    <t>17:09:20</t>
  </si>
  <si>
    <t>17:09:25</t>
  </si>
  <si>
    <t>17:09:30</t>
  </si>
  <si>
    <t>17:09:35</t>
  </si>
  <si>
    <t>17:09:41</t>
  </si>
  <si>
    <t>17:09:46</t>
  </si>
  <si>
    <t>17:09:51</t>
  </si>
  <si>
    <t>17:09:56</t>
  </si>
  <si>
    <t>17:10:01</t>
  </si>
  <si>
    <t>17:10:06</t>
  </si>
  <si>
    <t>17:10:12</t>
  </si>
  <si>
    <t>17:10:17</t>
  </si>
  <si>
    <t>17:10:22</t>
  </si>
  <si>
    <t>17:10:27</t>
  </si>
  <si>
    <t>17:10:32</t>
  </si>
  <si>
    <t>17:10:37</t>
  </si>
  <si>
    <t>17:10:43</t>
  </si>
  <si>
    <t>17:10:48</t>
  </si>
  <si>
    <t>17:10:53</t>
  </si>
  <si>
    <t>17:10:58</t>
  </si>
  <si>
    <t>17:11:03</t>
  </si>
  <si>
    <t>17:11:08</t>
  </si>
  <si>
    <t>17:11:14</t>
  </si>
  <si>
    <t>17:11:19</t>
  </si>
  <si>
    <t>17:11:24</t>
  </si>
  <si>
    <t>17:11:29</t>
  </si>
  <si>
    <t>17:11:34</t>
  </si>
  <si>
    <t>17:11:39</t>
  </si>
  <si>
    <t>17:11:45</t>
  </si>
  <si>
    <t>17:11:50</t>
  </si>
  <si>
    <t>17:11:55</t>
  </si>
  <si>
    <t>17:12:00</t>
  </si>
  <si>
    <t>17:12:05</t>
  </si>
  <si>
    <t>17:12:10</t>
  </si>
  <si>
    <t>17:12:16</t>
  </si>
  <si>
    <t>17:12:21</t>
  </si>
  <si>
    <t>17:12:26</t>
  </si>
  <si>
    <t>17:12:31</t>
  </si>
  <si>
    <t>17:12:36</t>
  </si>
  <si>
    <t>17:12:41</t>
  </si>
  <si>
    <t>17:12:47</t>
  </si>
  <si>
    <t>17:12:52</t>
  </si>
  <si>
    <t>17:12:57</t>
  </si>
  <si>
    <t>17:13:02</t>
  </si>
  <si>
    <t>17:13:07</t>
  </si>
  <si>
    <t>17:13:12</t>
  </si>
  <si>
    <t>17:13:18</t>
  </si>
  <si>
    <t>17:13:23</t>
  </si>
  <si>
    <t>17:13:28</t>
  </si>
  <si>
    <t>17:13:33</t>
  </si>
  <si>
    <t>17:13:38</t>
  </si>
  <si>
    <t>17:13:43</t>
  </si>
  <si>
    <t>17:13:49</t>
  </si>
  <si>
    <t>17:13:54</t>
  </si>
  <si>
    <t>17:13:59</t>
  </si>
  <si>
    <t>17:14:04</t>
  </si>
  <si>
    <t>17:14:09</t>
  </si>
  <si>
    <t>17:14:14</t>
  </si>
  <si>
    <t>17:14:20</t>
  </si>
  <si>
    <t>17:14:25</t>
  </si>
  <si>
    <t>17:14:30</t>
  </si>
  <si>
    <t>17:14:35</t>
  </si>
  <si>
    <t>17:14:40</t>
  </si>
  <si>
    <t>17:14:45</t>
  </si>
  <si>
    <t>17:14:51</t>
  </si>
  <si>
    <t>17:14:56</t>
  </si>
  <si>
    <t>17:15:01</t>
  </si>
  <si>
    <t>17:15:06</t>
  </si>
  <si>
    <t>17:15:11</t>
  </si>
  <si>
    <t>17:15:16</t>
  </si>
  <si>
    <t>17:15:21</t>
  </si>
  <si>
    <t>17:15:26</t>
  </si>
  <si>
    <t>17:15:31</t>
  </si>
  <si>
    <t>17:15:37</t>
  </si>
  <si>
    <t>17:15:42</t>
  </si>
  <si>
    <t>17:15:47</t>
  </si>
  <si>
    <t>17:15:52</t>
  </si>
  <si>
    <t>17:15:57</t>
  </si>
  <si>
    <t>17:16:02</t>
  </si>
  <si>
    <t>17:16:08</t>
  </si>
  <si>
    <t>17:16:13</t>
  </si>
  <si>
    <t>17:16:18</t>
  </si>
  <si>
    <t>17:16:23</t>
  </si>
  <si>
    <t>17:16:28</t>
  </si>
  <si>
    <t>17:16:33</t>
  </si>
  <si>
    <t>17:16:39</t>
  </si>
  <si>
    <t>17:16:44</t>
  </si>
  <si>
    <t>17:16:49</t>
  </si>
  <si>
    <t>17:16:54</t>
  </si>
  <si>
    <t>17:16:59</t>
  </si>
  <si>
    <t>17:17:04</t>
  </si>
  <si>
    <t>17:17:10</t>
  </si>
  <si>
    <t>17:17:15</t>
  </si>
  <si>
    <t>17:17:20</t>
  </si>
  <si>
    <t>17:17:40</t>
  </si>
  <si>
    <t>17:17:45</t>
  </si>
  <si>
    <t>17:17:50</t>
  </si>
  <si>
    <t>17:17:55</t>
  </si>
  <si>
    <t>17:18:01</t>
  </si>
  <si>
    <t>17:18:06</t>
  </si>
  <si>
    <t>17:18:11</t>
  </si>
  <si>
    <t>17:18:16</t>
  </si>
  <si>
    <t>17:18:21</t>
  </si>
  <si>
    <t>17:18:26</t>
  </si>
  <si>
    <t>17:18:32</t>
  </si>
  <si>
    <t>17:18:37</t>
  </si>
  <si>
    <t>17:18:42</t>
  </si>
  <si>
    <t>17:18:47</t>
  </si>
  <si>
    <t>17:18:52</t>
  </si>
  <si>
    <t>17:18:57</t>
  </si>
  <si>
    <t>17:19:03</t>
  </si>
  <si>
    <t>17:19:08</t>
  </si>
  <si>
    <t>17:19:13</t>
  </si>
  <si>
    <t>17:19:18</t>
  </si>
  <si>
    <t>17:19:23</t>
  </si>
  <si>
    <t>17:19:28</t>
  </si>
  <si>
    <t>17:19:34</t>
  </si>
  <si>
    <t>17:19:39</t>
  </si>
  <si>
    <t>17:19:44</t>
  </si>
  <si>
    <t>17:19:49</t>
  </si>
  <si>
    <t>17:19:54</t>
  </si>
  <si>
    <t>17:19:59</t>
  </si>
  <si>
    <t>17:20:04</t>
  </si>
  <si>
    <t>17:20:09</t>
  </si>
  <si>
    <t>17:20:15</t>
  </si>
  <si>
    <t>17:20:20</t>
  </si>
  <si>
    <t>17:20:25</t>
  </si>
  <si>
    <t>17:20:30</t>
  </si>
  <si>
    <t>17:20:35</t>
  </si>
  <si>
    <t>17:20:40</t>
  </si>
  <si>
    <t>17:20:46</t>
  </si>
  <si>
    <t>17:20:51</t>
  </si>
  <si>
    <t>17:20:56</t>
  </si>
  <si>
    <t>17:21:01</t>
  </si>
  <si>
    <t>17:21:06</t>
  </si>
  <si>
    <t>17:21:11</t>
  </si>
  <si>
    <t>17:21:17</t>
  </si>
  <si>
    <t>17:21:22</t>
  </si>
  <si>
    <t>17:21:27</t>
  </si>
  <si>
    <t>17:21:32</t>
  </si>
  <si>
    <t>LMF24157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</si>
</sst>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6BE5-6311-4068-95BD-E0B5F76B7773}">
  <dimension ref="A1:BO216"/>
  <sheetViews>
    <sheetView tabSelected="1" workbookViewId="0">
      <selection activeCell="C12" sqref="C12:C216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 t="s">
        <v>8</v>
      </c>
    </row>
    <row r="7" spans="1:67" x14ac:dyDescent="0.25">
      <c r="A7" s="1" t="s">
        <v>9</v>
      </c>
      <c r="B7" s="1" t="s">
        <v>10</v>
      </c>
    </row>
    <row r="9" spans="1:67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  <c r="BI9" s="1" t="s">
        <v>71</v>
      </c>
      <c r="BJ9" s="1" t="s">
        <v>72</v>
      </c>
      <c r="BK9" s="1" t="s">
        <v>73</v>
      </c>
      <c r="BL9" s="1" t="s">
        <v>74</v>
      </c>
      <c r="BM9" s="1" t="s">
        <v>75</v>
      </c>
      <c r="BN9" s="1" t="s">
        <v>76</v>
      </c>
      <c r="BO9" s="1" t="s">
        <v>77</v>
      </c>
    </row>
    <row r="10" spans="1:67" x14ac:dyDescent="0.25">
      <c r="A10" s="1" t="s">
        <v>78</v>
      </c>
      <c r="B10" s="1" t="s">
        <v>78</v>
      </c>
      <c r="C10" s="1" t="s">
        <v>78</v>
      </c>
      <c r="D10" s="1" t="s">
        <v>78</v>
      </c>
      <c r="E10" s="1" t="s">
        <v>78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78</v>
      </c>
      <c r="R10" s="1" t="s">
        <v>79</v>
      </c>
      <c r="S10" s="1" t="s">
        <v>78</v>
      </c>
      <c r="T10" s="1" t="s">
        <v>79</v>
      </c>
      <c r="U10" s="1" t="s">
        <v>78</v>
      </c>
      <c r="V10" s="1" t="s">
        <v>78</v>
      </c>
      <c r="W10" s="1" t="s">
        <v>78</v>
      </c>
      <c r="X10" s="1" t="s">
        <v>78</v>
      </c>
      <c r="Y10" s="1" t="s">
        <v>78</v>
      </c>
      <c r="Z10" s="1" t="s">
        <v>78</v>
      </c>
      <c r="AA10" s="1" t="s">
        <v>78</v>
      </c>
      <c r="AB10" s="1" t="s">
        <v>78</v>
      </c>
      <c r="AC10" s="1" t="s">
        <v>78</v>
      </c>
      <c r="AD10" s="1" t="s">
        <v>78</v>
      </c>
      <c r="AE10" s="1" t="s">
        <v>78</v>
      </c>
      <c r="AF10" s="1" t="s">
        <v>78</v>
      </c>
      <c r="AG10" s="1" t="s">
        <v>78</v>
      </c>
      <c r="AH10" s="1" t="s">
        <v>78</v>
      </c>
      <c r="AI10" s="1" t="s">
        <v>78</v>
      </c>
      <c r="AJ10" s="1" t="s">
        <v>78</v>
      </c>
      <c r="AK10" s="1" t="s">
        <v>78</v>
      </c>
      <c r="AL10" s="1" t="s">
        <v>78</v>
      </c>
      <c r="AM10" s="1" t="s">
        <v>78</v>
      </c>
      <c r="AN10" s="1" t="s">
        <v>78</v>
      </c>
      <c r="AO10" s="1" t="s">
        <v>78</v>
      </c>
      <c r="AP10" s="1" t="s">
        <v>78</v>
      </c>
      <c r="AQ10" s="1" t="s">
        <v>78</v>
      </c>
      <c r="AR10" s="1" t="s">
        <v>78</v>
      </c>
      <c r="AS10" s="1" t="s">
        <v>78</v>
      </c>
      <c r="AT10" s="1" t="s">
        <v>78</v>
      </c>
      <c r="AU10" s="1" t="s">
        <v>78</v>
      </c>
      <c r="AV10" s="1" t="s">
        <v>79</v>
      </c>
      <c r="AW10" s="1" t="s">
        <v>79</v>
      </c>
      <c r="AX10" s="1" t="s">
        <v>79</v>
      </c>
      <c r="AY10" s="1" t="s">
        <v>79</v>
      </c>
      <c r="AZ10" s="1" t="s">
        <v>79</v>
      </c>
      <c r="BA10" s="1" t="s">
        <v>79</v>
      </c>
      <c r="BB10" s="1" t="s">
        <v>79</v>
      </c>
      <c r="BC10" s="1" t="s">
        <v>79</v>
      </c>
      <c r="BD10" s="1" t="s">
        <v>79</v>
      </c>
      <c r="BE10" s="1" t="s">
        <v>79</v>
      </c>
      <c r="BF10" s="1" t="s">
        <v>79</v>
      </c>
      <c r="BG10" s="1" t="s">
        <v>79</v>
      </c>
      <c r="BH10" s="1" t="s">
        <v>79</v>
      </c>
      <c r="BI10" s="1" t="s">
        <v>79</v>
      </c>
      <c r="BJ10" s="1" t="s">
        <v>79</v>
      </c>
      <c r="BK10" s="1" t="s">
        <v>79</v>
      </c>
      <c r="BL10" s="1" t="s">
        <v>79</v>
      </c>
      <c r="BM10" s="1" t="s">
        <v>79</v>
      </c>
      <c r="BN10" s="1" t="s">
        <v>79</v>
      </c>
      <c r="BO10" s="1" t="s">
        <v>79</v>
      </c>
    </row>
    <row r="11" spans="1:67" x14ac:dyDescent="0.25">
      <c r="A11" s="1" t="s">
        <v>9</v>
      </c>
      <c r="B11" s="1" t="s">
        <v>80</v>
      </c>
    </row>
    <row r="12" spans="1:67" x14ac:dyDescent="0.25">
      <c r="A12" s="1">
        <v>1</v>
      </c>
      <c r="B12" s="1" t="s">
        <v>81</v>
      </c>
      <c r="C12" s="1" t="s">
        <v>289</v>
      </c>
      <c r="D12" s="1" t="s">
        <v>10</v>
      </c>
      <c r="E12" s="1" t="s">
        <v>10</v>
      </c>
      <c r="F12" s="1" t="s">
        <v>82</v>
      </c>
      <c r="G12" s="1" t="s">
        <v>83</v>
      </c>
      <c r="H12" s="1" t="s">
        <v>84</v>
      </c>
      <c r="I12" s="1">
        <v>141.00000547617674</v>
      </c>
      <c r="J12" s="1">
        <v>0</v>
      </c>
      <c r="K12">
        <f t="shared" ref="K12:K75" si="0">(X12-Y12*(1000-Z12)/(1000-AA12))*AV12</f>
        <v>-3.6859836729517585</v>
      </c>
      <c r="L12">
        <f t="shared" ref="L12:L75" si="1">IF(BG12&lt;&gt;0,1/(1/BG12-1/T12),0)</f>
        <v>3.6062437846326096E-3</v>
      </c>
      <c r="M12">
        <f t="shared" ref="M12:M75" si="2">((BJ12-AW12/2)*Y12-K12)/(BJ12+AW12/2)</f>
        <v>2030.7564828266766</v>
      </c>
      <c r="N12">
        <f t="shared" ref="N12:N75" si="3">AW12*1000</f>
        <v>4.863472206437626E-2</v>
      </c>
      <c r="O12">
        <f t="shared" ref="O12:O75" si="4">(BB12-BH12)</f>
        <v>1.3002242310378125</v>
      </c>
      <c r="P12">
        <f t="shared" ref="P12:P75" si="5">(V12+BA12*J12)</f>
        <v>29.02876091003418</v>
      </c>
      <c r="Q12" s="1">
        <v>6</v>
      </c>
      <c r="R12">
        <f t="shared" ref="R12:R75" si="6">(Q12*AO12+AP12)</f>
        <v>1.4200000166893005</v>
      </c>
      <c r="S12" s="1">
        <v>1</v>
      </c>
      <c r="T12">
        <f t="shared" ref="T12:T75" si="7">R12*(S12+1)*(S12+1)/(S12*S12+1)</f>
        <v>2.8400000333786011</v>
      </c>
      <c r="U12" s="1">
        <v>29.784652709960938</v>
      </c>
      <c r="V12" s="1">
        <v>29.02876091003418</v>
      </c>
      <c r="W12" s="1">
        <v>30.016923904418945</v>
      </c>
      <c r="X12" s="1">
        <v>412.75393676757813</v>
      </c>
      <c r="Y12" s="1">
        <v>420.07052612304688</v>
      </c>
      <c r="Z12" s="1">
        <v>27.279157638549805</v>
      </c>
      <c r="AA12" s="1">
        <v>27.373577117919922</v>
      </c>
      <c r="AB12" s="1">
        <v>64.610603332519531</v>
      </c>
      <c r="AC12" s="1">
        <v>64.834236145019531</v>
      </c>
      <c r="AD12" s="1">
        <v>300.59527587890625</v>
      </c>
      <c r="AE12" s="1">
        <v>0.26072698831558228</v>
      </c>
      <c r="AF12" s="1">
        <v>7.3393963277339935E-2</v>
      </c>
      <c r="AG12" s="1">
        <v>99.667160034179688</v>
      </c>
      <c r="AH12" s="1">
        <v>4.6217899322509766</v>
      </c>
      <c r="AI12" s="1">
        <v>0.30522197484970093</v>
      </c>
      <c r="AJ12" s="1">
        <v>0.29764306545257568</v>
      </c>
      <c r="AK12" s="1">
        <v>4.888324998319149E-3</v>
      </c>
      <c r="AL12" s="1">
        <v>0.26556858420372009</v>
      </c>
      <c r="AM12" s="1">
        <v>6.3323862850666046E-3</v>
      </c>
      <c r="AN12" s="1">
        <v>0.66666668653488159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10</v>
      </c>
      <c r="AV12">
        <f t="shared" ref="AV12:AV75" si="8">AD12*0.000001/(Q12*0.0001)</f>
        <v>0.5009921264648437</v>
      </c>
      <c r="AW12">
        <f t="shared" ref="AW12:AW75" si="9">(AA12-Z12)/(1000-AA12)*AV12</f>
        <v>4.8634722064376256E-5</v>
      </c>
      <c r="AX12">
        <f t="shared" ref="AX12:AX75" si="10">(V12+273.15)</f>
        <v>302.17876091003416</v>
      </c>
      <c r="AY12">
        <f t="shared" ref="AY12:AY75" si="11">(U12+273.15)</f>
        <v>302.93465270996091</v>
      </c>
      <c r="AZ12">
        <f t="shared" ref="AZ12:AZ75" si="12">(AE12*AQ12+AF12*AR12)*AS12</f>
        <v>4.1716317198060793E-2</v>
      </c>
      <c r="BA12">
        <f t="shared" ref="BA12:BA75" si="13">((AZ12+0.00000010773*(AY12^4-AX12^4))-AW12*44100)/(R12*0.92*2*29.3+0.00000043092*AX12^3)</f>
        <v>7.8222374073334988E-2</v>
      </c>
      <c r="BB12">
        <f t="shared" ref="BB12:BB75" si="14">0.61365*EXP(17.502*P12/(240.97+P12))</f>
        <v>4.0284709223574966</v>
      </c>
      <c r="BC12">
        <f t="shared" ref="BC12:BC75" si="15">BB12*1000/AG12</f>
        <v>40.419240610206806</v>
      </c>
      <c r="BD12">
        <f t="shared" ref="BD12:BD75" si="16">(BC12-AA12)</f>
        <v>13.045663492286884</v>
      </c>
      <c r="BE12">
        <f t="shared" ref="BE12:BE75" si="17">IF(J12,V12,(U12+V12)/2)</f>
        <v>29.406706809997559</v>
      </c>
      <c r="BF12">
        <f t="shared" ref="BF12:BF75" si="18">0.61365*EXP(17.502*BE12/(240.97+BE12))</f>
        <v>4.1173991174373743</v>
      </c>
      <c r="BG12">
        <f t="shared" ref="BG12:BG75" si="19">IF(BD12&lt;&gt;0,(1000-(BC12+AA12)/2)/BD12*AW12,0)</f>
        <v>3.601670368706979E-3</v>
      </c>
      <c r="BH12">
        <f t="shared" ref="BH12:BH75" si="20">AA12*AG12/1000</f>
        <v>2.7282466913196841</v>
      </c>
      <c r="BI12">
        <f t="shared" ref="BI12:BI75" si="21">(BF12-BH12)</f>
        <v>1.3891524261176902</v>
      </c>
      <c r="BJ12">
        <f t="shared" ref="BJ12:BJ75" si="22">1/(1.6/L12+1.37/T12)</f>
        <v>2.2514544270127732E-3</v>
      </c>
      <c r="BK12">
        <f t="shared" ref="BK12:BK75" si="23">M12*AG12*0.001</f>
        <v>202.39973136433423</v>
      </c>
      <c r="BL12">
        <f t="shared" ref="BL12:BL75" si="24">M12/Y12</f>
        <v>4.8343227066395711</v>
      </c>
      <c r="BM12">
        <f t="shared" ref="BM12:BM75" si="25">(1-AW12*AG12/BB12/L12)*100</f>
        <v>66.634072135928065</v>
      </c>
      <c r="BN12">
        <f t="shared" ref="BN12:BN75" si="26">(Y12-K12/(T12/1.35))</f>
        <v>421.82266622868099</v>
      </c>
      <c r="BO12">
        <f t="shared" ref="BO12:BO75" si="27">K12*BM12/100/BN12</f>
        <v>-5.8226387915856536E-3</v>
      </c>
    </row>
    <row r="13" spans="1:67" x14ac:dyDescent="0.25">
      <c r="A13" s="1">
        <v>2</v>
      </c>
      <c r="B13" s="1" t="s">
        <v>85</v>
      </c>
      <c r="C13" s="1" t="s">
        <v>289</v>
      </c>
      <c r="D13" s="1" t="s">
        <v>10</v>
      </c>
      <c r="E13" s="1" t="s">
        <v>10</v>
      </c>
      <c r="F13" s="1" t="s">
        <v>82</v>
      </c>
      <c r="G13" s="1" t="s">
        <v>83</v>
      </c>
      <c r="H13" s="1" t="s">
        <v>84</v>
      </c>
      <c r="I13" s="1">
        <v>146.50000535324216</v>
      </c>
      <c r="J13" s="1">
        <v>0</v>
      </c>
      <c r="K13">
        <f t="shared" si="0"/>
        <v>-6.2514425345455384</v>
      </c>
      <c r="L13">
        <f t="shared" si="1"/>
        <v>3.6838860475847664E-3</v>
      </c>
      <c r="M13">
        <f t="shared" si="2"/>
        <v>3096.5684980054266</v>
      </c>
      <c r="N13">
        <f t="shared" si="3"/>
        <v>4.9645703895663328E-2</v>
      </c>
      <c r="O13">
        <f t="shared" si="4"/>
        <v>1.2993047160980997</v>
      </c>
      <c r="P13">
        <f t="shared" si="5"/>
        <v>29.030839920043945</v>
      </c>
      <c r="Q13" s="1">
        <v>6</v>
      </c>
      <c r="R13">
        <f t="shared" si="6"/>
        <v>1.4200000166893005</v>
      </c>
      <c r="S13" s="1">
        <v>1</v>
      </c>
      <c r="T13">
        <f t="shared" si="7"/>
        <v>2.8400000333786011</v>
      </c>
      <c r="U13" s="1">
        <v>29.785356521606445</v>
      </c>
      <c r="V13" s="1">
        <v>29.030839920043945</v>
      </c>
      <c r="W13" s="1">
        <v>30.016120910644531</v>
      </c>
      <c r="X13" s="1">
        <v>403.8795166015625</v>
      </c>
      <c r="Y13" s="1">
        <v>416.31655883789063</v>
      </c>
      <c r="Z13" s="1">
        <v>27.291219711303711</v>
      </c>
      <c r="AA13" s="1">
        <v>27.387601852416992</v>
      </c>
      <c r="AB13" s="1">
        <v>64.636703491210938</v>
      </c>
      <c r="AC13" s="1">
        <v>64.864974975585938</v>
      </c>
      <c r="AD13" s="1">
        <v>300.59112548828125</v>
      </c>
      <c r="AE13" s="1">
        <v>0.13452127575874329</v>
      </c>
      <c r="AF13" s="1">
        <v>0.101305291056633</v>
      </c>
      <c r="AG13" s="1">
        <v>99.667388916015625</v>
      </c>
      <c r="AH13" s="1">
        <v>4.6217899322509766</v>
      </c>
      <c r="AI13" s="1">
        <v>0.30522197484970093</v>
      </c>
      <c r="AJ13" s="1">
        <v>0.29764306545257568</v>
      </c>
      <c r="AK13" s="1">
        <v>4.888324998319149E-3</v>
      </c>
      <c r="AL13" s="1">
        <v>0.26556858420372009</v>
      </c>
      <c r="AM13" s="1">
        <v>6.3323862850666046E-3</v>
      </c>
      <c r="AN13" s="1">
        <v>0.66666668653488159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10</v>
      </c>
      <c r="AV13">
        <f t="shared" si="8"/>
        <v>0.50098520914713529</v>
      </c>
      <c r="AW13">
        <f t="shared" si="9"/>
        <v>4.9645703895663331E-5</v>
      </c>
      <c r="AX13">
        <f t="shared" si="10"/>
        <v>302.18083992004392</v>
      </c>
      <c r="AY13">
        <f t="shared" si="11"/>
        <v>302.93535652160642</v>
      </c>
      <c r="AZ13">
        <f t="shared" si="12"/>
        <v>2.1523403640313354E-2</v>
      </c>
      <c r="BA13">
        <f t="shared" si="13"/>
        <v>7.7305594079142351E-2</v>
      </c>
      <c r="BB13">
        <f t="shared" si="14"/>
        <v>4.028955481399934</v>
      </c>
      <c r="BC13">
        <f t="shared" si="15"/>
        <v>40.424009550354718</v>
      </c>
      <c r="BD13">
        <f t="shared" si="16"/>
        <v>13.036407697937726</v>
      </c>
      <c r="BE13">
        <f t="shared" si="17"/>
        <v>29.408098220825195</v>
      </c>
      <c r="BF13">
        <f t="shared" si="18"/>
        <v>4.1177296434548811</v>
      </c>
      <c r="BG13">
        <f t="shared" si="19"/>
        <v>3.6791137111380598E-3</v>
      </c>
      <c r="BH13">
        <f t="shared" si="20"/>
        <v>2.7296507653018343</v>
      </c>
      <c r="BI13">
        <f t="shared" si="21"/>
        <v>1.3880788781530469</v>
      </c>
      <c r="BJ13">
        <f t="shared" si="22"/>
        <v>2.2998743583725677E-3</v>
      </c>
      <c r="BK13">
        <f t="shared" si="23"/>
        <v>308.62689679578921</v>
      </c>
      <c r="BL13">
        <f t="shared" si="24"/>
        <v>7.4380142520614907</v>
      </c>
      <c r="BM13">
        <f t="shared" si="25"/>
        <v>66.662264469857718</v>
      </c>
      <c r="BN13">
        <f t="shared" si="26"/>
        <v>419.28819521903409</v>
      </c>
      <c r="BO13">
        <f t="shared" si="27"/>
        <v>-9.9391139628505851E-3</v>
      </c>
    </row>
    <row r="14" spans="1:67" x14ac:dyDescent="0.25">
      <c r="A14" s="1">
        <v>3</v>
      </c>
      <c r="B14" s="1" t="s">
        <v>86</v>
      </c>
      <c r="C14" s="1" t="s">
        <v>289</v>
      </c>
      <c r="D14" s="1" t="s">
        <v>10</v>
      </c>
      <c r="E14" s="1" t="s">
        <v>10</v>
      </c>
      <c r="F14" s="1" t="s">
        <v>82</v>
      </c>
      <c r="G14" s="1" t="s">
        <v>83</v>
      </c>
      <c r="H14" s="1" t="s">
        <v>84</v>
      </c>
      <c r="I14" s="1">
        <v>151.50000524148345</v>
      </c>
      <c r="J14" s="1">
        <v>0</v>
      </c>
      <c r="K14">
        <f t="shared" si="0"/>
        <v>-4.1670301103941618</v>
      </c>
      <c r="L14">
        <f t="shared" si="1"/>
        <v>3.4370195205403738E-3</v>
      </c>
      <c r="M14">
        <f t="shared" si="2"/>
        <v>2324.24204509733</v>
      </c>
      <c r="N14">
        <f t="shared" si="3"/>
        <v>4.6302317478582995E-2</v>
      </c>
      <c r="O14">
        <f t="shared" si="4"/>
        <v>1.2987242142078492</v>
      </c>
      <c r="P14">
        <f t="shared" si="5"/>
        <v>29.033981323242188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29.787591934204102</v>
      </c>
      <c r="V14" s="1">
        <v>29.033981323242188</v>
      </c>
      <c r="W14" s="1">
        <v>30.016145706176758</v>
      </c>
      <c r="X14" s="1">
        <v>403.63693237304688</v>
      </c>
      <c r="Y14" s="1">
        <v>411.91665649414063</v>
      </c>
      <c r="Z14" s="1">
        <v>27.310699462890625</v>
      </c>
      <c r="AA14" s="1">
        <v>27.400590896606445</v>
      </c>
      <c r="AB14" s="1">
        <v>64.674957275390625</v>
      </c>
      <c r="AC14" s="1">
        <v>64.887832641601563</v>
      </c>
      <c r="AD14" s="1">
        <v>300.58663940429688</v>
      </c>
      <c r="AE14" s="1">
        <v>7.2554178535938263E-2</v>
      </c>
      <c r="AF14" s="1">
        <v>0.11164777725934982</v>
      </c>
      <c r="AG14" s="1">
        <v>99.668052673339844</v>
      </c>
      <c r="AH14" s="1">
        <v>4.6217899322509766</v>
      </c>
      <c r="AI14" s="1">
        <v>0.30522197484970093</v>
      </c>
      <c r="AJ14" s="1">
        <v>0.29764306545257568</v>
      </c>
      <c r="AK14" s="1">
        <v>4.888324998319149E-3</v>
      </c>
      <c r="AL14" s="1">
        <v>0.26556858420372009</v>
      </c>
      <c r="AM14" s="1">
        <v>6.3323862850666046E-3</v>
      </c>
      <c r="AN14" s="1">
        <v>0.66666668653488159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10</v>
      </c>
      <c r="AV14">
        <f t="shared" si="8"/>
        <v>0.5009777323404947</v>
      </c>
      <c r="AW14">
        <f t="shared" si="9"/>
        <v>4.6302317478582992E-5</v>
      </c>
      <c r="AX14">
        <f t="shared" si="10"/>
        <v>302.18398132324216</v>
      </c>
      <c r="AY14">
        <f t="shared" si="11"/>
        <v>302.93759193420408</v>
      </c>
      <c r="AZ14">
        <f t="shared" si="12"/>
        <v>1.160866830627616E-2</v>
      </c>
      <c r="BA14">
        <f t="shared" si="13"/>
        <v>7.8740671650884164E-2</v>
      </c>
      <c r="BB14">
        <f t="shared" si="14"/>
        <v>4.0296877509714566</v>
      </c>
      <c r="BC14">
        <f t="shared" si="15"/>
        <v>40.431087423556697</v>
      </c>
      <c r="BD14">
        <f t="shared" si="16"/>
        <v>13.030496526950252</v>
      </c>
      <c r="BE14">
        <f t="shared" si="17"/>
        <v>29.410786628723145</v>
      </c>
      <c r="BF14">
        <f t="shared" si="18"/>
        <v>4.1183683332709302</v>
      </c>
      <c r="BG14">
        <f t="shared" si="19"/>
        <v>3.4328650050843238E-3</v>
      </c>
      <c r="BH14">
        <f t="shared" si="20"/>
        <v>2.7309635367636074</v>
      </c>
      <c r="BI14">
        <f t="shared" si="21"/>
        <v>1.3874047965073228</v>
      </c>
      <c r="BJ14">
        <f t="shared" si="22"/>
        <v>2.1459134990385489E-3</v>
      </c>
      <c r="BK14">
        <f t="shared" si="23"/>
        <v>231.6526785763518</v>
      </c>
      <c r="BL14">
        <f t="shared" si="24"/>
        <v>5.6425056099434316</v>
      </c>
      <c r="BM14">
        <f t="shared" si="25"/>
        <v>66.679975845032374</v>
      </c>
      <c r="BN14">
        <f t="shared" si="26"/>
        <v>413.89746303742078</v>
      </c>
      <c r="BO14">
        <f t="shared" si="27"/>
        <v>-6.7131957047411039E-3</v>
      </c>
    </row>
    <row r="15" spans="1:67" x14ac:dyDescent="0.25">
      <c r="A15" s="1">
        <v>4</v>
      </c>
      <c r="B15" s="1" t="s">
        <v>87</v>
      </c>
      <c r="C15" s="1" t="s">
        <v>289</v>
      </c>
      <c r="D15" s="1" t="s">
        <v>10</v>
      </c>
      <c r="E15" s="1" t="s">
        <v>10</v>
      </c>
      <c r="F15" s="1" t="s">
        <v>82</v>
      </c>
      <c r="G15" s="1" t="s">
        <v>83</v>
      </c>
      <c r="H15" s="1" t="s">
        <v>84</v>
      </c>
      <c r="I15" s="1">
        <v>156.50000512972474</v>
      </c>
      <c r="J15" s="1">
        <v>0</v>
      </c>
      <c r="K15">
        <f t="shared" si="0"/>
        <v>-2.7705024496108166</v>
      </c>
      <c r="L15">
        <f t="shared" si="1"/>
        <v>3.3737328023050843E-3</v>
      </c>
      <c r="M15">
        <f t="shared" si="2"/>
        <v>1701.7280096678658</v>
      </c>
      <c r="N15">
        <f t="shared" si="3"/>
        <v>4.5483052547283256E-2</v>
      </c>
      <c r="O15">
        <f t="shared" si="4"/>
        <v>1.2996188444826382</v>
      </c>
      <c r="P15">
        <f t="shared" si="5"/>
        <v>29.042377471923828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29.789470672607422</v>
      </c>
      <c r="V15" s="1">
        <v>29.042377471923828</v>
      </c>
      <c r="W15" s="1">
        <v>30.01641845703125</v>
      </c>
      <c r="X15" s="1">
        <v>403.77313232421875</v>
      </c>
      <c r="Y15" s="1">
        <v>409.2655029296875</v>
      </c>
      <c r="Z15" s="1">
        <v>27.323129653930664</v>
      </c>
      <c r="AA15" s="1">
        <v>27.411418914794922</v>
      </c>
      <c r="AB15" s="1">
        <v>64.697013854980469</v>
      </c>
      <c r="AC15" s="1">
        <v>64.906074523925781</v>
      </c>
      <c r="AD15" s="1">
        <v>300.62295532226563</v>
      </c>
      <c r="AE15" s="1">
        <v>0.26754447817802429</v>
      </c>
      <c r="AF15" s="1">
        <v>1.4472909271717072E-2</v>
      </c>
      <c r="AG15" s="1">
        <v>99.667465209960938</v>
      </c>
      <c r="AH15" s="1">
        <v>4.6217899322509766</v>
      </c>
      <c r="AI15" s="1">
        <v>0.30522197484970093</v>
      </c>
      <c r="AJ15" s="1">
        <v>0.29764306545257568</v>
      </c>
      <c r="AK15" s="1">
        <v>4.888324998319149E-3</v>
      </c>
      <c r="AL15" s="1">
        <v>0.26556858420372009</v>
      </c>
      <c r="AM15" s="1">
        <v>6.3323862850666046E-3</v>
      </c>
      <c r="AN15" s="1">
        <v>0.66666668653488159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10</v>
      </c>
      <c r="AV15">
        <f t="shared" si="8"/>
        <v>0.50103825887044262</v>
      </c>
      <c r="AW15">
        <f t="shared" si="9"/>
        <v>4.5483052547283254E-5</v>
      </c>
      <c r="AX15">
        <f t="shared" si="10"/>
        <v>302.19237747192381</v>
      </c>
      <c r="AY15">
        <f t="shared" si="11"/>
        <v>302.9394706726074</v>
      </c>
      <c r="AZ15">
        <f t="shared" si="12"/>
        <v>4.2807115551670272E-2</v>
      </c>
      <c r="BA15">
        <f t="shared" si="13"/>
        <v>7.862666399684505E-2</v>
      </c>
      <c r="BB15">
        <f t="shared" si="14"/>
        <v>4.0316454855286263</v>
      </c>
      <c r="BC15">
        <f t="shared" si="15"/>
        <v>40.450968398117716</v>
      </c>
      <c r="BD15">
        <f t="shared" si="16"/>
        <v>13.039549483322794</v>
      </c>
      <c r="BE15">
        <f t="shared" si="17"/>
        <v>29.415924072265625</v>
      </c>
      <c r="BF15">
        <f t="shared" si="18"/>
        <v>4.1195890850252352</v>
      </c>
      <c r="BG15">
        <f t="shared" si="19"/>
        <v>3.3697297854816443E-3</v>
      </c>
      <c r="BH15">
        <f t="shared" si="20"/>
        <v>2.7320266410459881</v>
      </c>
      <c r="BI15">
        <f t="shared" si="21"/>
        <v>1.3875624439792471</v>
      </c>
      <c r="BJ15">
        <f t="shared" si="22"/>
        <v>2.1064403965198385E-3</v>
      </c>
      <c r="BK15">
        <f t="shared" si="23"/>
        <v>169.60691720038807</v>
      </c>
      <c r="BL15">
        <f t="shared" si="24"/>
        <v>4.1580050052745969</v>
      </c>
      <c r="BM15">
        <f t="shared" si="25"/>
        <v>66.671942846474792</v>
      </c>
      <c r="BN15">
        <f t="shared" si="26"/>
        <v>410.58246710680589</v>
      </c>
      <c r="BO15">
        <f t="shared" si="27"/>
        <v>-4.4988472663743924E-3</v>
      </c>
    </row>
    <row r="16" spans="1:67" x14ac:dyDescent="0.25">
      <c r="A16" s="1">
        <v>5</v>
      </c>
      <c r="B16" s="1" t="s">
        <v>88</v>
      </c>
      <c r="C16" s="1" t="s">
        <v>289</v>
      </c>
      <c r="D16" s="1" t="s">
        <v>10</v>
      </c>
      <c r="E16" s="1" t="s">
        <v>10</v>
      </c>
      <c r="F16" s="1" t="s">
        <v>82</v>
      </c>
      <c r="G16" s="1" t="s">
        <v>83</v>
      </c>
      <c r="H16" s="1" t="s">
        <v>84</v>
      </c>
      <c r="I16" s="1">
        <v>162.00000500679016</v>
      </c>
      <c r="J16" s="1">
        <v>0</v>
      </c>
      <c r="K16">
        <f t="shared" si="0"/>
        <v>-0.68467881270449316</v>
      </c>
      <c r="L16">
        <f t="shared" si="1"/>
        <v>3.240266236114858E-3</v>
      </c>
      <c r="M16">
        <f t="shared" si="2"/>
        <v>733.78272388736309</v>
      </c>
      <c r="N16">
        <f t="shared" si="3"/>
        <v>4.363788159999283E-2</v>
      </c>
      <c r="O16">
        <f t="shared" si="4"/>
        <v>1.2981908370654369</v>
      </c>
      <c r="P16">
        <f t="shared" si="5"/>
        <v>29.040346145629883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29.787504196166992</v>
      </c>
      <c r="V16" s="1">
        <v>29.040346145629883</v>
      </c>
      <c r="W16" s="1">
        <v>30.015928268432617</v>
      </c>
      <c r="X16" s="1">
        <v>406.34628295898438</v>
      </c>
      <c r="Y16" s="1">
        <v>407.67721557617188</v>
      </c>
      <c r="Z16" s="1">
        <v>27.336294174194336</v>
      </c>
      <c r="AA16" s="1">
        <v>27.420995712280273</v>
      </c>
      <c r="AB16" s="1">
        <v>64.735511779785156</v>
      </c>
      <c r="AC16" s="1">
        <v>64.93609619140625</v>
      </c>
      <c r="AD16" s="1">
        <v>300.64120483398438</v>
      </c>
      <c r="AE16" s="1">
        <v>0.235798180103302</v>
      </c>
      <c r="AF16" s="1">
        <v>2.8076999187469482</v>
      </c>
      <c r="AG16" s="1">
        <v>99.667457580566406</v>
      </c>
      <c r="AH16" s="1">
        <v>4.6217899322509766</v>
      </c>
      <c r="AI16" s="1">
        <v>0.30522197484970093</v>
      </c>
      <c r="AJ16" s="1">
        <v>0.29764306545257568</v>
      </c>
      <c r="AK16" s="1">
        <v>4.888324998319149E-3</v>
      </c>
      <c r="AL16" s="1">
        <v>0.26556858420372009</v>
      </c>
      <c r="AM16" s="1">
        <v>6.3323862850666046E-3</v>
      </c>
      <c r="AN16" s="1">
        <v>0.66666668653488159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10</v>
      </c>
      <c r="AV16">
        <f t="shared" si="8"/>
        <v>0.50106867472330718</v>
      </c>
      <c r="AW16">
        <f t="shared" si="9"/>
        <v>4.3637881599992833E-5</v>
      </c>
      <c r="AX16">
        <f t="shared" si="10"/>
        <v>302.19034614562986</v>
      </c>
      <c r="AY16">
        <f t="shared" si="11"/>
        <v>302.93750419616697</v>
      </c>
      <c r="AZ16">
        <f t="shared" si="12"/>
        <v>3.7727707973248314E-2</v>
      </c>
      <c r="BA16">
        <f t="shared" si="13"/>
        <v>7.9496214589157468E-2</v>
      </c>
      <c r="BB16">
        <f t="shared" si="14"/>
        <v>4.0311717640360243</v>
      </c>
      <c r="BC16">
        <f t="shared" si="15"/>
        <v>40.446218473842556</v>
      </c>
      <c r="BD16">
        <f t="shared" si="16"/>
        <v>13.025222761562283</v>
      </c>
      <c r="BE16">
        <f t="shared" si="17"/>
        <v>29.413925170898438</v>
      </c>
      <c r="BF16">
        <f t="shared" si="18"/>
        <v>4.1191140715456296</v>
      </c>
      <c r="BG16">
        <f t="shared" si="19"/>
        <v>3.2365735038184253E-3</v>
      </c>
      <c r="BH16">
        <f t="shared" si="20"/>
        <v>2.7329809269705874</v>
      </c>
      <c r="BI16">
        <f t="shared" si="21"/>
        <v>1.3861331445750422</v>
      </c>
      <c r="BJ16">
        <f t="shared" si="22"/>
        <v>2.023189885005475E-3</v>
      </c>
      <c r="BK16">
        <f t="shared" si="23"/>
        <v>73.134258506396236</v>
      </c>
      <c r="BL16">
        <f t="shared" si="24"/>
        <v>1.7999110469058346</v>
      </c>
      <c r="BM16">
        <f t="shared" si="25"/>
        <v>66.703005009744615</v>
      </c>
      <c r="BN16">
        <f t="shared" si="26"/>
        <v>408.00267909247032</v>
      </c>
      <c r="BO16">
        <f t="shared" si="27"/>
        <v>-1.1193586859644875E-3</v>
      </c>
    </row>
    <row r="17" spans="1:67" x14ac:dyDescent="0.25">
      <c r="A17" s="1">
        <v>6</v>
      </c>
      <c r="B17" s="1" t="s">
        <v>89</v>
      </c>
      <c r="C17" s="1" t="s">
        <v>289</v>
      </c>
      <c r="D17" s="1" t="s">
        <v>10</v>
      </c>
      <c r="E17" s="1" t="s">
        <v>10</v>
      </c>
      <c r="F17" s="1" t="s">
        <v>82</v>
      </c>
      <c r="G17" s="1" t="s">
        <v>83</v>
      </c>
      <c r="H17" s="1" t="s">
        <v>84</v>
      </c>
      <c r="I17" s="1">
        <v>167.00000489503145</v>
      </c>
      <c r="J17" s="1">
        <v>0</v>
      </c>
      <c r="K17">
        <f t="shared" si="0"/>
        <v>0.32572103931167351</v>
      </c>
      <c r="L17">
        <f t="shared" si="1"/>
        <v>2.8555882821081637E-3</v>
      </c>
      <c r="M17">
        <f t="shared" si="2"/>
        <v>218.82415893788058</v>
      </c>
      <c r="N17">
        <f t="shared" si="3"/>
        <v>3.8437237879978707E-2</v>
      </c>
      <c r="O17">
        <f t="shared" si="4"/>
        <v>1.2973335388034983</v>
      </c>
      <c r="P17">
        <f t="shared" si="5"/>
        <v>29.040922164916992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29.788341522216797</v>
      </c>
      <c r="V17" s="1">
        <v>29.040922164916992</v>
      </c>
      <c r="W17" s="1">
        <v>30.017509460449219</v>
      </c>
      <c r="X17" s="1">
        <v>408.92410278320313</v>
      </c>
      <c r="Y17" s="1">
        <v>408.24261474609375</v>
      </c>
      <c r="Z17" s="1">
        <v>27.356277465820313</v>
      </c>
      <c r="AA17" s="1">
        <v>27.430896759033203</v>
      </c>
      <c r="AB17" s="1">
        <v>64.779815673828125</v>
      </c>
      <c r="AC17" s="1">
        <v>64.956520080566406</v>
      </c>
      <c r="AD17" s="1">
        <v>300.58877563476563</v>
      </c>
      <c r="AE17" s="1">
        <v>0.17382605373859406</v>
      </c>
      <c r="AF17" s="1">
        <v>3.6988136768341064</v>
      </c>
      <c r="AG17" s="1">
        <v>99.667633056640625</v>
      </c>
      <c r="AH17" s="1">
        <v>4.6217899322509766</v>
      </c>
      <c r="AI17" s="1">
        <v>0.30522197484970093</v>
      </c>
      <c r="AJ17" s="1">
        <v>0.29764306545257568</v>
      </c>
      <c r="AK17" s="1">
        <v>4.888324998319149E-3</v>
      </c>
      <c r="AL17" s="1">
        <v>0.26556858420372009</v>
      </c>
      <c r="AM17" s="1">
        <v>6.3323862850666046E-3</v>
      </c>
      <c r="AN17" s="1">
        <v>0.66666668653488159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10</v>
      </c>
      <c r="AV17">
        <f t="shared" si="8"/>
        <v>0.50098129272460934</v>
      </c>
      <c r="AW17">
        <f t="shared" si="9"/>
        <v>3.8437237879978707E-5</v>
      </c>
      <c r="AX17">
        <f t="shared" si="10"/>
        <v>302.19092216491697</v>
      </c>
      <c r="AY17">
        <f t="shared" si="11"/>
        <v>302.93834152221677</v>
      </c>
      <c r="AZ17">
        <f t="shared" si="12"/>
        <v>2.7812167976524638E-2</v>
      </c>
      <c r="BA17">
        <f t="shared" si="13"/>
        <v>8.2013085794259158E-2</v>
      </c>
      <c r="BB17">
        <f t="shared" si="14"/>
        <v>4.0313060913974121</v>
      </c>
      <c r="BC17">
        <f t="shared" si="15"/>
        <v>40.447495016826984</v>
      </c>
      <c r="BD17">
        <f t="shared" si="16"/>
        <v>13.016598257793781</v>
      </c>
      <c r="BE17">
        <f t="shared" si="17"/>
        <v>29.414631843566895</v>
      </c>
      <c r="BF17">
        <f t="shared" si="18"/>
        <v>4.119281997858173</v>
      </c>
      <c r="BG17">
        <f t="shared" si="19"/>
        <v>2.8527199041382162E-3</v>
      </c>
      <c r="BH17">
        <f t="shared" si="20"/>
        <v>2.7339725525939138</v>
      </c>
      <c r="BI17">
        <f t="shared" si="21"/>
        <v>1.3853094452642591</v>
      </c>
      <c r="BJ17">
        <f t="shared" si="22"/>
        <v>1.7832074242386923E-3</v>
      </c>
      <c r="BK17">
        <f t="shared" si="23"/>
        <v>21.809685976948689</v>
      </c>
      <c r="BL17">
        <f t="shared" si="24"/>
        <v>0.53601498480010012</v>
      </c>
      <c r="BM17">
        <f t="shared" si="25"/>
        <v>66.721407469967133</v>
      </c>
      <c r="BN17">
        <f t="shared" si="26"/>
        <v>408.08778256373364</v>
      </c>
      <c r="BO17">
        <f t="shared" si="27"/>
        <v>5.3254635678933219E-4</v>
      </c>
    </row>
    <row r="18" spans="1:67" x14ac:dyDescent="0.25">
      <c r="A18" s="1">
        <v>7</v>
      </c>
      <c r="B18" s="1" t="s">
        <v>90</v>
      </c>
      <c r="C18" s="1" t="s">
        <v>289</v>
      </c>
      <c r="D18" s="1" t="s">
        <v>10</v>
      </c>
      <c r="E18" s="1" t="s">
        <v>10</v>
      </c>
      <c r="F18" s="1" t="s">
        <v>82</v>
      </c>
      <c r="G18" s="1" t="s">
        <v>83</v>
      </c>
      <c r="H18" s="1" t="s">
        <v>84</v>
      </c>
      <c r="I18" s="1">
        <v>172.00000478327274</v>
      </c>
      <c r="J18" s="1">
        <v>0</v>
      </c>
      <c r="K18">
        <f t="shared" si="0"/>
        <v>-0.18066836961664487</v>
      </c>
      <c r="L18">
        <f t="shared" si="1"/>
        <v>3.0687931103256711E-3</v>
      </c>
      <c r="M18">
        <f t="shared" si="2"/>
        <v>493.92723156875365</v>
      </c>
      <c r="N18">
        <f t="shared" si="3"/>
        <v>4.1297045508841959E-2</v>
      </c>
      <c r="O18">
        <f t="shared" si="4"/>
        <v>1.2970882090589018</v>
      </c>
      <c r="P18">
        <f t="shared" si="5"/>
        <v>29.044548034667969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29.784948348999023</v>
      </c>
      <c r="V18" s="1">
        <v>29.044548034667969</v>
      </c>
      <c r="W18" s="1">
        <v>30.015501022338867</v>
      </c>
      <c r="X18" s="1">
        <v>409.0504150390625</v>
      </c>
      <c r="Y18" s="1">
        <v>409.3773193359375</v>
      </c>
      <c r="Z18" s="1">
        <v>27.361980438232422</v>
      </c>
      <c r="AA18" s="1">
        <v>27.442155838012695</v>
      </c>
      <c r="AB18" s="1">
        <v>64.80523681640625</v>
      </c>
      <c r="AC18" s="1">
        <v>64.995124816894531</v>
      </c>
      <c r="AD18" s="1">
        <v>300.56924438476563</v>
      </c>
      <c r="AE18" s="1">
        <v>0.20934417843818665</v>
      </c>
      <c r="AF18" s="1">
        <v>0.16229899227619171</v>
      </c>
      <c r="AG18" s="1">
        <v>99.666496276855469</v>
      </c>
      <c r="AH18" s="1">
        <v>4.6217899322509766</v>
      </c>
      <c r="AI18" s="1">
        <v>0.30522197484970093</v>
      </c>
      <c r="AJ18" s="1">
        <v>0.29764306545257568</v>
      </c>
      <c r="AK18" s="1">
        <v>4.888324998319149E-3</v>
      </c>
      <c r="AL18" s="1">
        <v>0.26556858420372009</v>
      </c>
      <c r="AM18" s="1">
        <v>6.3323862850666046E-3</v>
      </c>
      <c r="AN18" s="1">
        <v>0.66666668653488159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10</v>
      </c>
      <c r="AV18">
        <f t="shared" si="8"/>
        <v>0.50094874064127592</v>
      </c>
      <c r="AW18">
        <f t="shared" si="9"/>
        <v>4.1297045508841956E-5</v>
      </c>
      <c r="AX18">
        <f t="shared" si="10"/>
        <v>302.19454803466795</v>
      </c>
      <c r="AY18">
        <f t="shared" si="11"/>
        <v>302.934948348999</v>
      </c>
      <c r="AZ18">
        <f t="shared" si="12"/>
        <v>3.349506780143674E-2</v>
      </c>
      <c r="BA18">
        <f t="shared" si="13"/>
        <v>7.9703934258034001E-2</v>
      </c>
      <c r="BB18">
        <f t="shared" si="14"/>
        <v>4.0321517317170814</v>
      </c>
      <c r="BC18">
        <f t="shared" si="15"/>
        <v>40.456441054338811</v>
      </c>
      <c r="BD18">
        <f t="shared" si="16"/>
        <v>13.014285216326115</v>
      </c>
      <c r="BE18">
        <f t="shared" si="17"/>
        <v>29.414748191833496</v>
      </c>
      <c r="BF18">
        <f t="shared" si="18"/>
        <v>4.1193096462173093</v>
      </c>
      <c r="BG18">
        <f t="shared" si="19"/>
        <v>3.0654806716445392E-3</v>
      </c>
      <c r="BH18">
        <f t="shared" si="20"/>
        <v>2.7350635226581796</v>
      </c>
      <c r="BI18">
        <f t="shared" si="21"/>
        <v>1.3842461235591297</v>
      </c>
      <c r="BJ18">
        <f t="shared" si="22"/>
        <v>1.9162227465948131E-3</v>
      </c>
      <c r="BK18">
        <f t="shared" si="23"/>
        <v>49.227996586184716</v>
      </c>
      <c r="BL18">
        <f t="shared" si="24"/>
        <v>1.2065329666283588</v>
      </c>
      <c r="BM18">
        <f t="shared" si="25"/>
        <v>66.736825318235219</v>
      </c>
      <c r="BN18">
        <f t="shared" si="26"/>
        <v>409.46320042611916</v>
      </c>
      <c r="BO18">
        <f t="shared" si="27"/>
        <v>-2.9446439658286001E-4</v>
      </c>
    </row>
    <row r="19" spans="1:67" x14ac:dyDescent="0.25">
      <c r="A19" s="1">
        <v>8</v>
      </c>
      <c r="B19" s="1" t="s">
        <v>91</v>
      </c>
      <c r="C19" s="1" t="s">
        <v>289</v>
      </c>
      <c r="D19" s="1" t="s">
        <v>10</v>
      </c>
      <c r="E19" s="1" t="s">
        <v>10</v>
      </c>
      <c r="F19" s="1" t="s">
        <v>82</v>
      </c>
      <c r="G19" s="1" t="s">
        <v>83</v>
      </c>
      <c r="H19" s="1" t="s">
        <v>84</v>
      </c>
      <c r="I19" s="1">
        <v>177.50000466033816</v>
      </c>
      <c r="J19" s="1">
        <v>0</v>
      </c>
      <c r="K19">
        <f t="shared" si="0"/>
        <v>-0.52515967294580845</v>
      </c>
      <c r="L19">
        <f t="shared" si="1"/>
        <v>3.015223578501387E-3</v>
      </c>
      <c r="M19">
        <f t="shared" si="2"/>
        <v>677.416533913546</v>
      </c>
      <c r="N19">
        <f t="shared" si="3"/>
        <v>4.0627536355810401E-2</v>
      </c>
      <c r="O19">
        <f t="shared" si="4"/>
        <v>1.298676621589693</v>
      </c>
      <c r="P19">
        <f t="shared" si="5"/>
        <v>29.056411743164063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29.787195205688477</v>
      </c>
      <c r="V19" s="1">
        <v>29.056411743164063</v>
      </c>
      <c r="W19" s="1">
        <v>30.018674850463867</v>
      </c>
      <c r="X19" s="1">
        <v>409.21224975585938</v>
      </c>
      <c r="Y19" s="1">
        <v>410.22686767578125</v>
      </c>
      <c r="Z19" s="1">
        <v>27.375211715698242</v>
      </c>
      <c r="AA19" s="1">
        <v>27.454051971435547</v>
      </c>
      <c r="AB19" s="1">
        <v>64.828048706054688</v>
      </c>
      <c r="AC19" s="1">
        <v>65.014747619628906</v>
      </c>
      <c r="AD19" s="1">
        <v>300.70028686523438</v>
      </c>
      <c r="AE19" s="1">
        <v>0.10883060097694397</v>
      </c>
      <c r="AF19" s="1">
        <v>2.8945541009306908E-2</v>
      </c>
      <c r="AG19" s="1">
        <v>99.666275024414063</v>
      </c>
      <c r="AH19" s="1">
        <v>4.6217899322509766</v>
      </c>
      <c r="AI19" s="1">
        <v>0.30522197484970093</v>
      </c>
      <c r="AJ19" s="1">
        <v>0.29764306545257568</v>
      </c>
      <c r="AK19" s="1">
        <v>4.888324998319149E-3</v>
      </c>
      <c r="AL19" s="1">
        <v>0.26556858420372009</v>
      </c>
      <c r="AM19" s="1">
        <v>6.3323862850666046E-3</v>
      </c>
      <c r="AN19" s="1">
        <v>0.66666668653488159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10</v>
      </c>
      <c r="AV19">
        <f t="shared" si="8"/>
        <v>0.50116714477539059</v>
      </c>
      <c r="AW19">
        <f t="shared" si="9"/>
        <v>4.0627536355810401E-5</v>
      </c>
      <c r="AX19">
        <f t="shared" si="10"/>
        <v>302.20641174316404</v>
      </c>
      <c r="AY19">
        <f t="shared" si="11"/>
        <v>302.93719520568845</v>
      </c>
      <c r="AZ19">
        <f t="shared" si="12"/>
        <v>1.7412895767102476E-2</v>
      </c>
      <c r="BA19">
        <f t="shared" si="13"/>
        <v>7.8563794718224694E-2</v>
      </c>
      <c r="BB19">
        <f t="shared" si="14"/>
        <v>4.0349197159093455</v>
      </c>
      <c r="BC19">
        <f t="shared" si="15"/>
        <v>40.484303390700205</v>
      </c>
      <c r="BD19">
        <f t="shared" si="16"/>
        <v>13.030251419264658</v>
      </c>
      <c r="BE19">
        <f t="shared" si="17"/>
        <v>29.42180347442627</v>
      </c>
      <c r="BF19">
        <f t="shared" si="18"/>
        <v>4.1209865269617687</v>
      </c>
      <c r="BG19">
        <f t="shared" si="19"/>
        <v>3.0120257155261169E-3</v>
      </c>
      <c r="BH19">
        <f t="shared" si="20"/>
        <v>2.7362430943196525</v>
      </c>
      <c r="BI19">
        <f t="shared" si="21"/>
        <v>1.3847434326421162</v>
      </c>
      <c r="BJ19">
        <f t="shared" si="22"/>
        <v>1.8828031192569786E-3</v>
      </c>
      <c r="BK19">
        <f t="shared" si="23"/>
        <v>67.515582575112788</v>
      </c>
      <c r="BL19">
        <f t="shared" si="24"/>
        <v>1.6513217131573534</v>
      </c>
      <c r="BM19">
        <f t="shared" si="25"/>
        <v>66.717626022902053</v>
      </c>
      <c r="BN19">
        <f t="shared" si="26"/>
        <v>410.47650343287432</v>
      </c>
      <c r="BO19">
        <f t="shared" si="27"/>
        <v>-8.5357886185652779E-4</v>
      </c>
    </row>
    <row r="20" spans="1:67" x14ac:dyDescent="0.25">
      <c r="A20" s="1">
        <v>9</v>
      </c>
      <c r="B20" s="1" t="s">
        <v>92</v>
      </c>
      <c r="C20" s="1" t="s">
        <v>289</v>
      </c>
      <c r="D20" s="1" t="s">
        <v>10</v>
      </c>
      <c r="E20" s="1" t="s">
        <v>10</v>
      </c>
      <c r="F20" s="1" t="s">
        <v>82</v>
      </c>
      <c r="G20" s="1" t="s">
        <v>83</v>
      </c>
      <c r="H20" s="1" t="s">
        <v>84</v>
      </c>
      <c r="I20" s="1">
        <v>182.50000454857945</v>
      </c>
      <c r="J20" s="1">
        <v>0</v>
      </c>
      <c r="K20">
        <f t="shared" si="0"/>
        <v>1.9275406934381596</v>
      </c>
      <c r="L20">
        <f t="shared" si="1"/>
        <v>2.8387742772730813E-3</v>
      </c>
      <c r="M20">
        <f t="shared" si="2"/>
        <v>-673.70615880940693</v>
      </c>
      <c r="N20">
        <f t="shared" si="3"/>
        <v>3.8211674778654767E-2</v>
      </c>
      <c r="O20">
        <f t="shared" si="4"/>
        <v>1.2972972477945963</v>
      </c>
      <c r="P20">
        <f t="shared" si="5"/>
        <v>29.055011749267578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29.791790008544922</v>
      </c>
      <c r="V20" s="1">
        <v>29.055011749267578</v>
      </c>
      <c r="W20" s="1">
        <v>30.018949508666992</v>
      </c>
      <c r="X20" s="1">
        <v>414.67578125</v>
      </c>
      <c r="Y20" s="1">
        <v>410.79742431640625</v>
      </c>
      <c r="Z20" s="1">
        <v>27.39027214050293</v>
      </c>
      <c r="AA20" s="1">
        <v>27.464441299438477</v>
      </c>
      <c r="AB20" s="1">
        <v>64.846977233886719</v>
      </c>
      <c r="AC20" s="1">
        <v>65.022575378417969</v>
      </c>
      <c r="AD20" s="1">
        <v>300.62802124023438</v>
      </c>
      <c r="AE20" s="1">
        <v>2.040545828640461E-2</v>
      </c>
      <c r="AF20" s="1">
        <v>0.13748942315578461</v>
      </c>
      <c r="AG20" s="1">
        <v>99.666900634765625</v>
      </c>
      <c r="AH20" s="1">
        <v>4.6217899322509766</v>
      </c>
      <c r="AI20" s="1">
        <v>0.30522197484970093</v>
      </c>
      <c r="AJ20" s="1">
        <v>0.29764306545257568</v>
      </c>
      <c r="AK20" s="1">
        <v>4.888324998319149E-3</v>
      </c>
      <c r="AL20" s="1">
        <v>0.26556858420372009</v>
      </c>
      <c r="AM20" s="1">
        <v>6.3323862850666046E-3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10</v>
      </c>
      <c r="AV20">
        <f t="shared" si="8"/>
        <v>0.50104670206705715</v>
      </c>
      <c r="AW20">
        <f t="shared" si="9"/>
        <v>3.8211674778654763E-5</v>
      </c>
      <c r="AX20">
        <f t="shared" si="10"/>
        <v>302.20501174926756</v>
      </c>
      <c r="AY20">
        <f t="shared" si="11"/>
        <v>302.9417900085449</v>
      </c>
      <c r="AZ20">
        <f t="shared" si="12"/>
        <v>3.264873252849132E-3</v>
      </c>
      <c r="BA20">
        <f t="shared" si="13"/>
        <v>8.0419135589279753E-2</v>
      </c>
      <c r="BB20">
        <f t="shared" si="14"/>
        <v>4.0345929897750841</v>
      </c>
      <c r="BC20">
        <f t="shared" si="15"/>
        <v>40.480771089291245</v>
      </c>
      <c r="BD20">
        <f t="shared" si="16"/>
        <v>13.016329789852769</v>
      </c>
      <c r="BE20">
        <f t="shared" si="17"/>
        <v>29.42340087890625</v>
      </c>
      <c r="BF20">
        <f t="shared" si="18"/>
        <v>4.1213662764074916</v>
      </c>
      <c r="BG20">
        <f t="shared" si="19"/>
        <v>2.8359395617149554E-3</v>
      </c>
      <c r="BH20">
        <f t="shared" si="20"/>
        <v>2.7372957419804878</v>
      </c>
      <c r="BI20">
        <f t="shared" si="21"/>
        <v>1.3840705344270039</v>
      </c>
      <c r="BJ20">
        <f t="shared" si="22"/>
        <v>1.7727166897572816E-3</v>
      </c>
      <c r="BK20">
        <f t="shared" si="23"/>
        <v>-67.146204787086802</v>
      </c>
      <c r="BL20">
        <f t="shared" si="24"/>
        <v>-1.6399960635841326</v>
      </c>
      <c r="BM20">
        <f t="shared" si="25"/>
        <v>66.748102357161471</v>
      </c>
      <c r="BN20">
        <f t="shared" si="26"/>
        <v>409.88116378628018</v>
      </c>
      <c r="BO20">
        <f t="shared" si="27"/>
        <v>3.1389508684592756E-3</v>
      </c>
    </row>
    <row r="21" spans="1:67" x14ac:dyDescent="0.25">
      <c r="A21" s="1">
        <v>10</v>
      </c>
      <c r="B21" s="1" t="s">
        <v>93</v>
      </c>
      <c r="C21" s="1" t="s">
        <v>289</v>
      </c>
      <c r="D21" s="1" t="s">
        <v>10</v>
      </c>
      <c r="E21" s="1" t="s">
        <v>10</v>
      </c>
      <c r="F21" s="1" t="s">
        <v>82</v>
      </c>
      <c r="G21" s="1" t="s">
        <v>83</v>
      </c>
      <c r="H21" s="1" t="s">
        <v>84</v>
      </c>
      <c r="I21" s="1">
        <v>188.00000442564487</v>
      </c>
      <c r="J21" s="1">
        <v>0</v>
      </c>
      <c r="K21">
        <f t="shared" si="0"/>
        <v>2.2610754912378459</v>
      </c>
      <c r="L21">
        <f t="shared" si="1"/>
        <v>2.620232348710276E-3</v>
      </c>
      <c r="M21">
        <f t="shared" si="2"/>
        <v>-961.85611297580226</v>
      </c>
      <c r="N21">
        <f t="shared" si="3"/>
        <v>3.5243974339245136E-2</v>
      </c>
      <c r="O21">
        <f t="shared" si="4"/>
        <v>1.2962431739100868</v>
      </c>
      <c r="P21">
        <f t="shared" si="5"/>
        <v>29.053247451782227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29.789278030395508</v>
      </c>
      <c r="V21" s="1">
        <v>29.053247451782227</v>
      </c>
      <c r="W21" s="1">
        <v>30.015663146972656</v>
      </c>
      <c r="X21" s="1">
        <v>418.56396484375</v>
      </c>
      <c r="Y21" s="1">
        <v>414.02197265625</v>
      </c>
      <c r="Z21" s="1">
        <v>27.402412414550781</v>
      </c>
      <c r="AA21" s="1">
        <v>27.470823287963867</v>
      </c>
      <c r="AB21" s="1">
        <v>64.885246276855469</v>
      </c>
      <c r="AC21" s="1">
        <v>65.047233581542969</v>
      </c>
      <c r="AD21" s="1">
        <v>300.6170654296875</v>
      </c>
      <c r="AE21" s="1">
        <v>0.16777755320072174</v>
      </c>
      <c r="AF21" s="1">
        <v>0.1137126162648201</v>
      </c>
      <c r="AG21" s="1">
        <v>99.667129516601563</v>
      </c>
      <c r="AH21" s="1">
        <v>4.6217899322509766</v>
      </c>
      <c r="AI21" s="1">
        <v>0.30522197484970093</v>
      </c>
      <c r="AJ21" s="1">
        <v>0.29764306545257568</v>
      </c>
      <c r="AK21" s="1">
        <v>4.888324998319149E-3</v>
      </c>
      <c r="AL21" s="1">
        <v>0.26556858420372009</v>
      </c>
      <c r="AM21" s="1">
        <v>6.3323862850666046E-3</v>
      </c>
      <c r="AN21" s="1">
        <v>0.66666668653488159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10</v>
      </c>
      <c r="AV21">
        <f t="shared" si="8"/>
        <v>0.50102844238281241</v>
      </c>
      <c r="AW21">
        <f t="shared" si="9"/>
        <v>3.5243974339245137E-5</v>
      </c>
      <c r="AX21">
        <f t="shared" si="10"/>
        <v>302.2032474517822</v>
      </c>
      <c r="AY21">
        <f t="shared" si="11"/>
        <v>302.93927803039549</v>
      </c>
      <c r="AZ21">
        <f t="shared" si="12"/>
        <v>2.6844407912096191E-2</v>
      </c>
      <c r="BA21">
        <f t="shared" si="13"/>
        <v>8.2062592324202668E-2</v>
      </c>
      <c r="BB21">
        <f t="shared" si="14"/>
        <v>4.0341812764792557</v>
      </c>
      <c r="BC21">
        <f t="shared" si="15"/>
        <v>40.476547243264207</v>
      </c>
      <c r="BD21">
        <f t="shared" si="16"/>
        <v>13.00572395530034</v>
      </c>
      <c r="BE21">
        <f t="shared" si="17"/>
        <v>29.421262741088867</v>
      </c>
      <c r="BF21">
        <f t="shared" si="18"/>
        <v>4.1208579858512389</v>
      </c>
      <c r="BG21">
        <f t="shared" si="19"/>
        <v>2.6178171061103394E-3</v>
      </c>
      <c r="BH21">
        <f t="shared" si="20"/>
        <v>2.7379381025691689</v>
      </c>
      <c r="BI21">
        <f t="shared" si="21"/>
        <v>1.3829198832820699</v>
      </c>
      <c r="BJ21">
        <f t="shared" si="22"/>
        <v>1.6363525144829916E-3</v>
      </c>
      <c r="BK21">
        <f t="shared" si="23"/>
        <v>-95.865437788294244</v>
      </c>
      <c r="BL21">
        <f t="shared" si="24"/>
        <v>-2.3232006427214493</v>
      </c>
      <c r="BM21">
        <f t="shared" si="25"/>
        <v>66.76913750365911</v>
      </c>
      <c r="BN21">
        <f t="shared" si="26"/>
        <v>412.94716565720228</v>
      </c>
      <c r="BO21">
        <f t="shared" si="27"/>
        <v>3.6559170987490756E-3</v>
      </c>
    </row>
    <row r="22" spans="1:67" x14ac:dyDescent="0.25">
      <c r="A22" s="1">
        <v>11</v>
      </c>
      <c r="B22" s="1" t="s">
        <v>94</v>
      </c>
      <c r="C22" s="1" t="s">
        <v>289</v>
      </c>
      <c r="D22" s="1" t="s">
        <v>10</v>
      </c>
      <c r="E22" s="1" t="s">
        <v>10</v>
      </c>
      <c r="F22" s="1" t="s">
        <v>82</v>
      </c>
      <c r="G22" s="1" t="s">
        <v>83</v>
      </c>
      <c r="H22" s="1" t="s">
        <v>84</v>
      </c>
      <c r="I22" s="1">
        <v>193.00000431388617</v>
      </c>
      <c r="J22" s="1">
        <v>0</v>
      </c>
      <c r="K22">
        <f t="shared" si="0"/>
        <v>0.93999608634245757</v>
      </c>
      <c r="L22">
        <f t="shared" si="1"/>
        <v>2.6019924125570758E-3</v>
      </c>
      <c r="M22">
        <f t="shared" si="2"/>
        <v>-164.35152023395526</v>
      </c>
      <c r="N22">
        <f t="shared" si="3"/>
        <v>3.5036599780017989E-2</v>
      </c>
      <c r="O22">
        <f t="shared" si="4"/>
        <v>1.2977121584664779</v>
      </c>
      <c r="P22">
        <f t="shared" si="5"/>
        <v>29.064556121826172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29.790594100952148</v>
      </c>
      <c r="V22" s="1">
        <v>29.064556121826172</v>
      </c>
      <c r="W22" s="1">
        <v>30.016424179077148</v>
      </c>
      <c r="X22" s="1">
        <v>418.74563598632813</v>
      </c>
      <c r="Y22" s="1">
        <v>416.84011840820313</v>
      </c>
      <c r="Z22" s="1">
        <v>27.412570953369141</v>
      </c>
      <c r="AA22" s="1">
        <v>27.480587005615234</v>
      </c>
      <c r="AB22" s="1">
        <v>64.9090576171875</v>
      </c>
      <c r="AC22" s="1">
        <v>65.070114135742188</v>
      </c>
      <c r="AD22" s="1">
        <v>300.57998657226563</v>
      </c>
      <c r="AE22" s="1">
        <v>0.13301107287406921</v>
      </c>
      <c r="AF22" s="1">
        <v>0.16953292489051819</v>
      </c>
      <c r="AG22" s="1">
        <v>99.67431640625</v>
      </c>
      <c r="AH22" s="1">
        <v>4.6217899322509766</v>
      </c>
      <c r="AI22" s="1">
        <v>0.30522197484970093</v>
      </c>
      <c r="AJ22" s="1">
        <v>0.29764306545257568</v>
      </c>
      <c r="AK22" s="1">
        <v>4.888324998319149E-3</v>
      </c>
      <c r="AL22" s="1">
        <v>0.26556858420372009</v>
      </c>
      <c r="AM22" s="1">
        <v>6.3323862850666046E-3</v>
      </c>
      <c r="AN22" s="1">
        <v>0.66666668653488159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10</v>
      </c>
      <c r="AV22">
        <f t="shared" si="8"/>
        <v>0.50096664428710924</v>
      </c>
      <c r="AW22">
        <f t="shared" si="9"/>
        <v>3.5036599780017991E-5</v>
      </c>
      <c r="AX22">
        <f t="shared" si="10"/>
        <v>302.21455612182615</v>
      </c>
      <c r="AY22">
        <f t="shared" si="11"/>
        <v>302.94059410095213</v>
      </c>
      <c r="AZ22">
        <f t="shared" si="12"/>
        <v>2.1281771184166409E-2</v>
      </c>
      <c r="BA22">
        <f t="shared" si="13"/>
        <v>8.0759446907407537E-2</v>
      </c>
      <c r="BB22">
        <f t="shared" si="14"/>
        <v>4.0368208826936529</v>
      </c>
      <c r="BC22">
        <f t="shared" si="15"/>
        <v>40.500111044057554</v>
      </c>
      <c r="BD22">
        <f t="shared" si="16"/>
        <v>13.01952403844232</v>
      </c>
      <c r="BE22">
        <f t="shared" si="17"/>
        <v>29.42757511138916</v>
      </c>
      <c r="BF22">
        <f t="shared" si="18"/>
        <v>4.1223587567405522</v>
      </c>
      <c r="BG22">
        <f t="shared" si="19"/>
        <v>2.5996106635631693E-3</v>
      </c>
      <c r="BH22">
        <f t="shared" si="20"/>
        <v>2.739108724227175</v>
      </c>
      <c r="BI22">
        <f t="shared" si="21"/>
        <v>1.3832500325133772</v>
      </c>
      <c r="BJ22">
        <f t="shared" si="22"/>
        <v>1.6249704822501139E-3</v>
      </c>
      <c r="BK22">
        <f t="shared" si="23"/>
        <v>-16.381625429647453</v>
      </c>
      <c r="BL22">
        <f t="shared" si="24"/>
        <v>-0.39427951623650853</v>
      </c>
      <c r="BM22">
        <f t="shared" si="25"/>
        <v>66.75244504908801</v>
      </c>
      <c r="BN22">
        <f t="shared" si="26"/>
        <v>416.39328928790462</v>
      </c>
      <c r="BO22">
        <f t="shared" si="27"/>
        <v>1.506917587630665E-3</v>
      </c>
    </row>
    <row r="23" spans="1:67" x14ac:dyDescent="0.25">
      <c r="A23" s="1">
        <v>12</v>
      </c>
      <c r="B23" s="1" t="s">
        <v>95</v>
      </c>
      <c r="C23" s="1" t="s">
        <v>289</v>
      </c>
      <c r="D23" s="1" t="s">
        <v>10</v>
      </c>
      <c r="E23" s="1" t="s">
        <v>10</v>
      </c>
      <c r="F23" s="1" t="s">
        <v>82</v>
      </c>
      <c r="G23" s="1" t="s">
        <v>83</v>
      </c>
      <c r="H23" s="1" t="s">
        <v>84</v>
      </c>
      <c r="I23" s="1">
        <v>198.00000420212746</v>
      </c>
      <c r="J23" s="1">
        <v>0</v>
      </c>
      <c r="K23">
        <f t="shared" si="0"/>
        <v>0.11006994613994919</v>
      </c>
      <c r="L23">
        <f t="shared" si="1"/>
        <v>2.4633759228907667E-3</v>
      </c>
      <c r="M23">
        <f t="shared" si="2"/>
        <v>338.80921121537006</v>
      </c>
      <c r="N23">
        <f t="shared" si="3"/>
        <v>3.3198071273670707E-2</v>
      </c>
      <c r="O23">
        <f t="shared" si="4"/>
        <v>1.2986049002795368</v>
      </c>
      <c r="P23">
        <f t="shared" si="5"/>
        <v>29.074604034423828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29.790643692016602</v>
      </c>
      <c r="V23" s="1">
        <v>29.074604034423828</v>
      </c>
      <c r="W23" s="1">
        <v>30.016786575317383</v>
      </c>
      <c r="X23" s="1">
        <v>418.77291870117188</v>
      </c>
      <c r="Y23" s="1">
        <v>418.52554321289063</v>
      </c>
      <c r="Z23" s="1">
        <v>27.433059692382813</v>
      </c>
      <c r="AA23" s="1">
        <v>27.497486114501953</v>
      </c>
      <c r="AB23" s="1">
        <v>64.951934814453125</v>
      </c>
      <c r="AC23" s="1">
        <v>65.104469299316406</v>
      </c>
      <c r="AD23" s="1">
        <v>300.67050170898438</v>
      </c>
      <c r="AE23" s="1">
        <v>0.26753783226013184</v>
      </c>
      <c r="AF23" s="1">
        <v>0.15919806063175201</v>
      </c>
      <c r="AG23" s="1">
        <v>99.665931701660156</v>
      </c>
      <c r="AH23" s="1">
        <v>4.6217899322509766</v>
      </c>
      <c r="AI23" s="1">
        <v>0.30522197484970093</v>
      </c>
      <c r="AJ23" s="1">
        <v>0.29764306545257568</v>
      </c>
      <c r="AK23" s="1">
        <v>4.888324998319149E-3</v>
      </c>
      <c r="AL23" s="1">
        <v>0.26556858420372009</v>
      </c>
      <c r="AM23" s="1">
        <v>6.3323862850666046E-3</v>
      </c>
      <c r="AN23" s="1">
        <v>0.66666668653488159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10</v>
      </c>
      <c r="AV23">
        <f t="shared" si="8"/>
        <v>0.50111750284830725</v>
      </c>
      <c r="AW23">
        <f t="shared" si="9"/>
        <v>3.3198071273670705E-5</v>
      </c>
      <c r="AX23">
        <f t="shared" si="10"/>
        <v>302.22460403442381</v>
      </c>
      <c r="AY23">
        <f t="shared" si="11"/>
        <v>302.94064369201658</v>
      </c>
      <c r="AZ23">
        <f t="shared" si="12"/>
        <v>4.2806052204831246E-2</v>
      </c>
      <c r="BA23">
        <f t="shared" si="13"/>
        <v>8.0573826659590578E-2</v>
      </c>
      <c r="BB23">
        <f t="shared" si="14"/>
        <v>4.0391674733348371</v>
      </c>
      <c r="BC23">
        <f t="shared" si="15"/>
        <v>40.527062802419536</v>
      </c>
      <c r="BD23">
        <f t="shared" si="16"/>
        <v>13.029576687917583</v>
      </c>
      <c r="BE23">
        <f t="shared" si="17"/>
        <v>29.432623863220215</v>
      </c>
      <c r="BF23">
        <f t="shared" si="18"/>
        <v>4.1235594442986203</v>
      </c>
      <c r="BG23">
        <f t="shared" si="19"/>
        <v>2.4612410771377414E-3</v>
      </c>
      <c r="BH23">
        <f t="shared" si="20"/>
        <v>2.7405625730553003</v>
      </c>
      <c r="BI23">
        <f t="shared" si="21"/>
        <v>1.38299687124332</v>
      </c>
      <c r="BJ23">
        <f t="shared" si="22"/>
        <v>1.5384673334133407E-3</v>
      </c>
      <c r="BK23">
        <f t="shared" si="23"/>
        <v>33.767735704884423</v>
      </c>
      <c r="BL23">
        <f t="shared" si="24"/>
        <v>0.80953054529106383</v>
      </c>
      <c r="BM23">
        <f t="shared" si="25"/>
        <v>66.746525355960287</v>
      </c>
      <c r="BN23">
        <f t="shared" si="26"/>
        <v>418.47322123206578</v>
      </c>
      <c r="BO23">
        <f t="shared" si="27"/>
        <v>1.7556168658364678E-4</v>
      </c>
    </row>
    <row r="24" spans="1:67" x14ac:dyDescent="0.25">
      <c r="A24" s="1">
        <v>13</v>
      </c>
      <c r="B24" s="1" t="s">
        <v>96</v>
      </c>
      <c r="C24" s="1" t="s">
        <v>289</v>
      </c>
      <c r="D24" s="1" t="s">
        <v>10</v>
      </c>
      <c r="E24" s="1" t="s">
        <v>10</v>
      </c>
      <c r="F24" s="1" t="s">
        <v>82</v>
      </c>
      <c r="G24" s="1" t="s">
        <v>83</v>
      </c>
      <c r="H24" s="1" t="s">
        <v>84</v>
      </c>
      <c r="I24" s="1">
        <v>203.50000407919288</v>
      </c>
      <c r="J24" s="1">
        <v>0</v>
      </c>
      <c r="K24">
        <f t="shared" si="0"/>
        <v>-0.11716556554456922</v>
      </c>
      <c r="L24">
        <f t="shared" si="1"/>
        <v>2.5763708365576228E-3</v>
      </c>
      <c r="M24">
        <f t="shared" si="2"/>
        <v>482.71460080609108</v>
      </c>
      <c r="N24">
        <f t="shared" si="3"/>
        <v>3.4659070886477641E-2</v>
      </c>
      <c r="O24">
        <f t="shared" si="4"/>
        <v>1.2963406941855049</v>
      </c>
      <c r="P24">
        <f t="shared" si="5"/>
        <v>29.069868087768555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29.792095184326172</v>
      </c>
      <c r="V24" s="1">
        <v>29.069868087768555</v>
      </c>
      <c r="W24" s="1">
        <v>30.014719009399414</v>
      </c>
      <c r="X24" s="1">
        <v>419.40863037109375</v>
      </c>
      <c r="Y24" s="1">
        <v>419.61343383789063</v>
      </c>
      <c r="Z24" s="1">
        <v>27.441925048828125</v>
      </c>
      <c r="AA24" s="1">
        <v>27.509191513061523</v>
      </c>
      <c r="AB24" s="1">
        <v>64.967292785644531</v>
      </c>
      <c r="AC24" s="1">
        <v>65.126541137695313</v>
      </c>
      <c r="AD24" s="1">
        <v>300.645751953125</v>
      </c>
      <c r="AE24" s="1">
        <v>0.15719760954380035</v>
      </c>
      <c r="AF24" s="1">
        <v>0.11164556443691254</v>
      </c>
      <c r="AG24" s="1">
        <v>99.665618896484375</v>
      </c>
      <c r="AH24" s="1">
        <v>4.6217899322509766</v>
      </c>
      <c r="AI24" s="1">
        <v>0.30522197484970093</v>
      </c>
      <c r="AJ24" s="1">
        <v>0.29764306545257568</v>
      </c>
      <c r="AK24" s="1">
        <v>4.888324998319149E-3</v>
      </c>
      <c r="AL24" s="1">
        <v>0.26556858420372009</v>
      </c>
      <c r="AM24" s="1">
        <v>6.3323862850666046E-3</v>
      </c>
      <c r="AN24" s="1">
        <v>0.66666668653488159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10</v>
      </c>
      <c r="AV24">
        <f t="shared" si="8"/>
        <v>0.50107625325520821</v>
      </c>
      <c r="AW24">
        <f t="shared" si="9"/>
        <v>3.4659070886477645E-5</v>
      </c>
      <c r="AX24">
        <f t="shared" si="10"/>
        <v>302.21986808776853</v>
      </c>
      <c r="AY24">
        <f t="shared" si="11"/>
        <v>302.94209518432615</v>
      </c>
      <c r="AZ24">
        <f t="shared" si="12"/>
        <v>2.5151616964825596E-2</v>
      </c>
      <c r="BA24">
        <f t="shared" si="13"/>
        <v>8.0479825746669592E-2</v>
      </c>
      <c r="BB24">
        <f t="shared" si="14"/>
        <v>4.0380612916766969</v>
      </c>
      <c r="BC24">
        <f t="shared" si="15"/>
        <v>40.516091069185507</v>
      </c>
      <c r="BD24">
        <f t="shared" si="16"/>
        <v>13.006899556123983</v>
      </c>
      <c r="BE24">
        <f t="shared" si="17"/>
        <v>29.430981636047363</v>
      </c>
      <c r="BF24">
        <f t="shared" si="18"/>
        <v>4.1231688585292314</v>
      </c>
      <c r="BG24">
        <f t="shared" si="19"/>
        <v>2.5740357412976952E-3</v>
      </c>
      <c r="BH24">
        <f t="shared" si="20"/>
        <v>2.741720597491192</v>
      </c>
      <c r="BI24">
        <f t="shared" si="21"/>
        <v>1.3814482610380394</v>
      </c>
      <c r="BJ24">
        <f t="shared" si="22"/>
        <v>1.6089819691915259E-3</v>
      </c>
      <c r="BK24">
        <f t="shared" si="23"/>
        <v>48.110049439708462</v>
      </c>
      <c r="BL24">
        <f t="shared" si="24"/>
        <v>1.150379282167068</v>
      </c>
      <c r="BM24">
        <f t="shared" si="25"/>
        <v>66.796718822668154</v>
      </c>
      <c r="BN24">
        <f t="shared" si="26"/>
        <v>419.66912873635056</v>
      </c>
      <c r="BO24">
        <f t="shared" si="27"/>
        <v>-1.8648680118418242E-4</v>
      </c>
    </row>
    <row r="25" spans="1:67" x14ac:dyDescent="0.25">
      <c r="A25" s="1">
        <v>14</v>
      </c>
      <c r="B25" s="1" t="s">
        <v>97</v>
      </c>
      <c r="C25" s="1" t="s">
        <v>289</v>
      </c>
      <c r="D25" s="1" t="s">
        <v>10</v>
      </c>
      <c r="E25" s="1" t="s">
        <v>10</v>
      </c>
      <c r="F25" s="1" t="s">
        <v>82</v>
      </c>
      <c r="G25" s="1" t="s">
        <v>83</v>
      </c>
      <c r="H25" s="1" t="s">
        <v>84</v>
      </c>
      <c r="I25" s="1">
        <v>208.50000396743417</v>
      </c>
      <c r="J25" s="1">
        <v>0</v>
      </c>
      <c r="K25">
        <f t="shared" si="0"/>
        <v>-0.34813725871575746</v>
      </c>
      <c r="L25">
        <f t="shared" si="1"/>
        <v>2.4313742263348767E-3</v>
      </c>
      <c r="M25">
        <f t="shared" si="2"/>
        <v>638.21560242233875</v>
      </c>
      <c r="N25">
        <f t="shared" si="3"/>
        <v>3.269901973088659E-2</v>
      </c>
      <c r="O25">
        <f t="shared" si="4"/>
        <v>1.2958751888664168</v>
      </c>
      <c r="P25">
        <f t="shared" si="5"/>
        <v>29.069803237915039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29.789741516113281</v>
      </c>
      <c r="V25" s="1">
        <v>29.069803237915039</v>
      </c>
      <c r="W25" s="1">
        <v>30.015846252441406</v>
      </c>
      <c r="X25" s="1">
        <v>419.6810302734375</v>
      </c>
      <c r="Y25" s="1">
        <v>420.3485107421875</v>
      </c>
      <c r="Z25" s="1">
        <v>27.450677871704102</v>
      </c>
      <c r="AA25" s="1">
        <v>27.514152526855469</v>
      </c>
      <c r="AB25" s="1">
        <v>64.995765686035156</v>
      </c>
      <c r="AC25" s="1">
        <v>65.14605712890625</v>
      </c>
      <c r="AD25" s="1">
        <v>300.58612060546875</v>
      </c>
      <c r="AE25" s="1">
        <v>0.2690466046333313</v>
      </c>
      <c r="AF25" s="1">
        <v>1.6539890319108963E-2</v>
      </c>
      <c r="AG25" s="1">
        <v>99.664016723632813</v>
      </c>
      <c r="AH25" s="1">
        <v>4.6217899322509766</v>
      </c>
      <c r="AI25" s="1">
        <v>0.30522197484970093</v>
      </c>
      <c r="AJ25" s="1">
        <v>0.29764306545257568</v>
      </c>
      <c r="AK25" s="1">
        <v>4.888324998319149E-3</v>
      </c>
      <c r="AL25" s="1">
        <v>0.26556858420372009</v>
      </c>
      <c r="AM25" s="1">
        <v>6.3323862850666046E-3</v>
      </c>
      <c r="AN25" s="1">
        <v>0.66666668653488159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10</v>
      </c>
      <c r="AV25">
        <f t="shared" si="8"/>
        <v>0.5009768676757812</v>
      </c>
      <c r="AW25">
        <f t="shared" si="9"/>
        <v>3.2699019730886589E-5</v>
      </c>
      <c r="AX25">
        <f t="shared" si="10"/>
        <v>302.21980323791502</v>
      </c>
      <c r="AY25">
        <f t="shared" si="11"/>
        <v>302.93974151611326</v>
      </c>
      <c r="AZ25">
        <f t="shared" si="12"/>
        <v>4.304745577914737E-2</v>
      </c>
      <c r="BA25">
        <f t="shared" si="13"/>
        <v>8.1349336344485809E-2</v>
      </c>
      <c r="BB25">
        <f t="shared" si="14"/>
        <v>4.0380461464395241</v>
      </c>
      <c r="BC25">
        <f t="shared" si="15"/>
        <v>40.516590432402296</v>
      </c>
      <c r="BD25">
        <f t="shared" si="16"/>
        <v>13.002437905546827</v>
      </c>
      <c r="BE25">
        <f t="shared" si="17"/>
        <v>29.42977237701416</v>
      </c>
      <c r="BF25">
        <f t="shared" si="18"/>
        <v>4.1228812701146627</v>
      </c>
      <c r="BG25">
        <f t="shared" si="19"/>
        <v>2.4292944644054705E-3</v>
      </c>
      <c r="BH25">
        <f t="shared" si="20"/>
        <v>2.7421709575731072</v>
      </c>
      <c r="BI25">
        <f t="shared" si="21"/>
        <v>1.3807103125415554</v>
      </c>
      <c r="BJ25">
        <f t="shared" si="22"/>
        <v>1.5184957569914174E-3</v>
      </c>
      <c r="BK25">
        <f t="shared" si="23"/>
        <v>63.607130473103361</v>
      </c>
      <c r="BL25">
        <f t="shared" si="24"/>
        <v>1.5183010909101942</v>
      </c>
      <c r="BM25">
        <f t="shared" si="25"/>
        <v>66.806730398991988</v>
      </c>
      <c r="BN25">
        <f t="shared" si="26"/>
        <v>420.5139985216743</v>
      </c>
      <c r="BO25">
        <f t="shared" si="27"/>
        <v>-5.5308294293724834E-4</v>
      </c>
    </row>
    <row r="26" spans="1:67" x14ac:dyDescent="0.25">
      <c r="A26" s="1">
        <v>15</v>
      </c>
      <c r="B26" s="1" t="s">
        <v>98</v>
      </c>
      <c r="C26" s="1" t="s">
        <v>289</v>
      </c>
      <c r="D26" s="1" t="s">
        <v>10</v>
      </c>
      <c r="E26" s="1" t="s">
        <v>10</v>
      </c>
      <c r="F26" s="1" t="s">
        <v>82</v>
      </c>
      <c r="G26" s="1" t="s">
        <v>83</v>
      </c>
      <c r="H26" s="1" t="s">
        <v>84</v>
      </c>
      <c r="I26" s="1">
        <v>214.00000384449959</v>
      </c>
      <c r="J26" s="1">
        <v>0</v>
      </c>
      <c r="K26">
        <f t="shared" si="0"/>
        <v>-0.62737179070660365</v>
      </c>
      <c r="L26">
        <f t="shared" si="1"/>
        <v>2.1795283484035434E-3</v>
      </c>
      <c r="M26">
        <f t="shared" si="2"/>
        <v>867.94771285576223</v>
      </c>
      <c r="N26">
        <f t="shared" si="3"/>
        <v>2.9257677230404878E-2</v>
      </c>
      <c r="O26">
        <f t="shared" si="4"/>
        <v>1.2933451601029731</v>
      </c>
      <c r="P26">
        <f t="shared" si="5"/>
        <v>29.063114166259766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29.788053512573242</v>
      </c>
      <c r="V26" s="1">
        <v>29.063114166259766</v>
      </c>
      <c r="W26" s="1">
        <v>30.014213562011719</v>
      </c>
      <c r="X26" s="1">
        <v>419.71185302734375</v>
      </c>
      <c r="Y26" s="1">
        <v>420.93963623046875</v>
      </c>
      <c r="Z26" s="1">
        <v>27.467435836791992</v>
      </c>
      <c r="AA26" s="1">
        <v>27.524232864379883</v>
      </c>
      <c r="AB26" s="1">
        <v>65.040901184082031</v>
      </c>
      <c r="AC26" s="1">
        <v>65.175392150878906</v>
      </c>
      <c r="AD26" s="1">
        <v>300.56906127929688</v>
      </c>
      <c r="AE26" s="1">
        <v>0.32571870088577271</v>
      </c>
      <c r="AF26" s="1">
        <v>0.10233771055936813</v>
      </c>
      <c r="AG26" s="1">
        <v>99.662689208984375</v>
      </c>
      <c r="AH26" s="1">
        <v>4.6217899322509766</v>
      </c>
      <c r="AI26" s="1">
        <v>0.30522197484970093</v>
      </c>
      <c r="AJ26" s="1">
        <v>0.29764306545257568</v>
      </c>
      <c r="AK26" s="1">
        <v>4.888324998319149E-3</v>
      </c>
      <c r="AL26" s="1">
        <v>0.26556858420372009</v>
      </c>
      <c r="AM26" s="1">
        <v>6.3323862850666046E-3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10</v>
      </c>
      <c r="AV26">
        <f t="shared" si="8"/>
        <v>0.50094843546549472</v>
      </c>
      <c r="AW26">
        <f t="shared" si="9"/>
        <v>2.9257677230404878E-5</v>
      </c>
      <c r="AX26">
        <f t="shared" si="10"/>
        <v>302.21311416625974</v>
      </c>
      <c r="AY26">
        <f t="shared" si="11"/>
        <v>302.93805351257322</v>
      </c>
      <c r="AZ26">
        <f t="shared" si="12"/>
        <v>5.2114990976862785E-2</v>
      </c>
      <c r="BA26">
        <f t="shared" si="13"/>
        <v>8.3839311669066663E-2</v>
      </c>
      <c r="BB26">
        <f t="shared" si="14"/>
        <v>4.0364842257813791</v>
      </c>
      <c r="BC26">
        <f t="shared" si="15"/>
        <v>40.501458046322703</v>
      </c>
      <c r="BD26">
        <f t="shared" si="16"/>
        <v>12.977225181942821</v>
      </c>
      <c r="BE26">
        <f t="shared" si="17"/>
        <v>29.425583839416504</v>
      </c>
      <c r="BF26">
        <f t="shared" si="18"/>
        <v>4.1218852788611144</v>
      </c>
      <c r="BG26">
        <f t="shared" si="19"/>
        <v>2.1778569748262147E-3</v>
      </c>
      <c r="BH26">
        <f t="shared" si="20"/>
        <v>2.743139065678406</v>
      </c>
      <c r="BI26">
        <f t="shared" si="21"/>
        <v>1.3787462131827084</v>
      </c>
      <c r="BJ26">
        <f t="shared" si="22"/>
        <v>1.3613106731262415E-3</v>
      </c>
      <c r="BK26">
        <f t="shared" si="23"/>
        <v>86.502003155992639</v>
      </c>
      <c r="BL26">
        <f t="shared" si="24"/>
        <v>2.061929165493344</v>
      </c>
      <c r="BM26">
        <f t="shared" si="25"/>
        <v>66.855866899748648</v>
      </c>
      <c r="BN26">
        <f t="shared" si="26"/>
        <v>421.23785873310948</v>
      </c>
      <c r="BO26">
        <f t="shared" si="27"/>
        <v>-9.9571973569242923E-4</v>
      </c>
    </row>
    <row r="27" spans="1:67" x14ac:dyDescent="0.25">
      <c r="A27" s="1">
        <v>16</v>
      </c>
      <c r="B27" s="1" t="s">
        <v>99</v>
      </c>
      <c r="C27" s="1" t="s">
        <v>289</v>
      </c>
      <c r="D27" s="1" t="s">
        <v>10</v>
      </c>
      <c r="E27" s="1" t="s">
        <v>10</v>
      </c>
      <c r="F27" s="1" t="s">
        <v>82</v>
      </c>
      <c r="G27" s="1" t="s">
        <v>83</v>
      </c>
      <c r="H27" s="1" t="s">
        <v>84</v>
      </c>
      <c r="I27" s="1">
        <v>219.50000372156501</v>
      </c>
      <c r="J27" s="1">
        <v>0</v>
      </c>
      <c r="K27">
        <f t="shared" si="0"/>
        <v>-0.76134613705894305</v>
      </c>
      <c r="L27">
        <f t="shared" si="1"/>
        <v>2.076440318003637E-3</v>
      </c>
      <c r="M27">
        <f t="shared" si="2"/>
        <v>993.09093331997065</v>
      </c>
      <c r="N27">
        <f t="shared" si="3"/>
        <v>2.7889604685929766E-2</v>
      </c>
      <c r="O27">
        <f t="shared" si="4"/>
        <v>1.2940310347720252</v>
      </c>
      <c r="P27">
        <f t="shared" si="5"/>
        <v>29.071666717529297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29.790542602539063</v>
      </c>
      <c r="V27" s="1">
        <v>29.071666717529297</v>
      </c>
      <c r="W27" s="1">
        <v>30.016469955444336</v>
      </c>
      <c r="X27" s="1">
        <v>419.77972412109375</v>
      </c>
      <c r="Y27" s="1">
        <v>421.27590942382813</v>
      </c>
      <c r="Z27" s="1">
        <v>27.482772827148438</v>
      </c>
      <c r="AA27" s="1">
        <v>27.536907196044922</v>
      </c>
      <c r="AB27" s="1">
        <v>65.069038391113281</v>
      </c>
      <c r="AC27" s="1">
        <v>65.197212219238281</v>
      </c>
      <c r="AD27" s="1">
        <v>300.60324096679688</v>
      </c>
      <c r="AE27" s="1">
        <v>0.16702331602573395</v>
      </c>
      <c r="AF27" s="1">
        <v>0.29255422949790955</v>
      </c>
      <c r="AG27" s="1">
        <v>99.664436340332031</v>
      </c>
      <c r="AH27" s="1">
        <v>4.6217899322509766</v>
      </c>
      <c r="AI27" s="1">
        <v>0.30522197484970093</v>
      </c>
      <c r="AJ27" s="1">
        <v>0.29764306545257568</v>
      </c>
      <c r="AK27" s="1">
        <v>4.888324998319149E-3</v>
      </c>
      <c r="AL27" s="1">
        <v>0.26556858420372009</v>
      </c>
      <c r="AM27" s="1">
        <v>6.3323862850666046E-3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10</v>
      </c>
      <c r="AV27">
        <f t="shared" si="8"/>
        <v>0.50100540161132801</v>
      </c>
      <c r="AW27">
        <f t="shared" si="9"/>
        <v>2.7889604685929767E-5</v>
      </c>
      <c r="AX27">
        <f t="shared" si="10"/>
        <v>302.22166671752927</v>
      </c>
      <c r="AY27">
        <f t="shared" si="11"/>
        <v>302.94054260253904</v>
      </c>
      <c r="AZ27">
        <f t="shared" si="12"/>
        <v>2.6723729966795506E-2</v>
      </c>
      <c r="BA27">
        <f t="shared" si="13"/>
        <v>8.3420380801653649E-2</v>
      </c>
      <c r="BB27">
        <f t="shared" si="14"/>
        <v>4.0384813690218753</v>
      </c>
      <c r="BC27">
        <f t="shared" si="15"/>
        <v>40.520786725079681</v>
      </c>
      <c r="BD27">
        <f t="shared" si="16"/>
        <v>12.983879529034759</v>
      </c>
      <c r="BE27">
        <f t="shared" si="17"/>
        <v>29.43110466003418</v>
      </c>
      <c r="BF27">
        <f t="shared" si="18"/>
        <v>4.1231981173211816</v>
      </c>
      <c r="BG27">
        <f t="shared" si="19"/>
        <v>2.0749232566458112E-3</v>
      </c>
      <c r="BH27">
        <f t="shared" si="20"/>
        <v>2.7444503342498501</v>
      </c>
      <c r="BI27">
        <f t="shared" si="21"/>
        <v>1.3787477830713315</v>
      </c>
      <c r="BJ27">
        <f t="shared" si="22"/>
        <v>1.29696324861016E-3</v>
      </c>
      <c r="BK27">
        <f t="shared" si="23"/>
        <v>98.97584810402914</v>
      </c>
      <c r="BL27">
        <f t="shared" si="24"/>
        <v>2.357340904392573</v>
      </c>
      <c r="BM27">
        <f t="shared" si="25"/>
        <v>66.852938289341395</v>
      </c>
      <c r="BN27">
        <f t="shared" si="26"/>
        <v>421.63781691430336</v>
      </c>
      <c r="BO27">
        <f t="shared" si="27"/>
        <v>-1.2071551524984508E-3</v>
      </c>
    </row>
    <row r="28" spans="1:67" x14ac:dyDescent="0.25">
      <c r="A28" s="1">
        <v>17</v>
      </c>
      <c r="B28" s="1" t="s">
        <v>100</v>
      </c>
      <c r="C28" s="1" t="s">
        <v>289</v>
      </c>
      <c r="D28" s="1" t="s">
        <v>10</v>
      </c>
      <c r="E28" s="1" t="s">
        <v>10</v>
      </c>
      <c r="F28" s="1" t="s">
        <v>82</v>
      </c>
      <c r="G28" s="1" t="s">
        <v>83</v>
      </c>
      <c r="H28" s="1" t="s">
        <v>84</v>
      </c>
      <c r="I28" s="1">
        <v>224.5000036098063</v>
      </c>
      <c r="J28" s="1">
        <v>0</v>
      </c>
      <c r="K28">
        <f t="shared" si="0"/>
        <v>-1.2605260450455926</v>
      </c>
      <c r="L28">
        <f t="shared" si="1"/>
        <v>1.9643895705092904E-3</v>
      </c>
      <c r="M28">
        <f t="shared" si="2"/>
        <v>1428.7756461359522</v>
      </c>
      <c r="N28">
        <f t="shared" si="3"/>
        <v>2.6377906986532852E-2</v>
      </c>
      <c r="O28">
        <f t="shared" si="4"/>
        <v>1.2936293189804866</v>
      </c>
      <c r="P28">
        <f t="shared" si="5"/>
        <v>29.074748992919922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29.790037155151367</v>
      </c>
      <c r="V28" s="1">
        <v>29.074748992919922</v>
      </c>
      <c r="W28" s="1">
        <v>30.017751693725586</v>
      </c>
      <c r="X28" s="1">
        <v>418.85943603515625</v>
      </c>
      <c r="Y28" s="1">
        <v>421.35275268554688</v>
      </c>
      <c r="Z28" s="1">
        <v>27.49717903137207</v>
      </c>
      <c r="AA28" s="1">
        <v>27.548368453979492</v>
      </c>
      <c r="AB28" s="1">
        <v>65.10455322265625</v>
      </c>
      <c r="AC28" s="1">
        <v>65.225746154785156</v>
      </c>
      <c r="AD28" s="1">
        <v>300.66256713867188</v>
      </c>
      <c r="AE28" s="1">
        <v>5.9705480933189392E-2</v>
      </c>
      <c r="AF28" s="1">
        <v>1.3438957743346691E-2</v>
      </c>
      <c r="AG28" s="1">
        <v>99.663688659667969</v>
      </c>
      <c r="AH28" s="1">
        <v>4.6217899322509766</v>
      </c>
      <c r="AI28" s="1">
        <v>0.30522197484970093</v>
      </c>
      <c r="AJ28" s="1">
        <v>0.29764306545257568</v>
      </c>
      <c r="AK28" s="1">
        <v>4.888324998319149E-3</v>
      </c>
      <c r="AL28" s="1">
        <v>0.26556858420372009</v>
      </c>
      <c r="AM28" s="1">
        <v>6.3323862850666046E-3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10</v>
      </c>
      <c r="AV28">
        <f t="shared" si="8"/>
        <v>0.50110427856445305</v>
      </c>
      <c r="AW28">
        <f t="shared" si="9"/>
        <v>2.637790698653285E-5</v>
      </c>
      <c r="AX28">
        <f t="shared" si="10"/>
        <v>302.2247489929199</v>
      </c>
      <c r="AY28">
        <f t="shared" si="11"/>
        <v>302.94003715515134</v>
      </c>
      <c r="AZ28">
        <f t="shared" si="12"/>
        <v>9.5528767357868638E-3</v>
      </c>
      <c r="BA28">
        <f t="shared" si="13"/>
        <v>8.3496629601624156E-2</v>
      </c>
      <c r="BB28">
        <f t="shared" si="14"/>
        <v>4.0392013356597172</v>
      </c>
      <c r="BC28">
        <f t="shared" si="15"/>
        <v>40.52831467489429</v>
      </c>
      <c r="BD28">
        <f t="shared" si="16"/>
        <v>12.979946220914798</v>
      </c>
      <c r="BE28">
        <f t="shared" si="17"/>
        <v>29.432393074035645</v>
      </c>
      <c r="BF28">
        <f t="shared" si="18"/>
        <v>4.1235045516676783</v>
      </c>
      <c r="BG28">
        <f t="shared" si="19"/>
        <v>1.963031768014099E-3</v>
      </c>
      <c r="BH28">
        <f t="shared" si="20"/>
        <v>2.7455720166792306</v>
      </c>
      <c r="BI28">
        <f t="shared" si="21"/>
        <v>1.3779325349884477</v>
      </c>
      <c r="BJ28">
        <f t="shared" si="22"/>
        <v>1.2270167728700894E-3</v>
      </c>
      <c r="BK28">
        <f t="shared" si="23"/>
        <v>142.39705116100947</v>
      </c>
      <c r="BL28">
        <f t="shared" si="24"/>
        <v>3.3909251500778477</v>
      </c>
      <c r="BM28">
        <f t="shared" si="25"/>
        <v>66.867502918759072</v>
      </c>
      <c r="BN28">
        <f t="shared" si="26"/>
        <v>421.95194639710013</v>
      </c>
      <c r="BO28">
        <f t="shared" si="27"/>
        <v>-1.9975788645120768E-3</v>
      </c>
    </row>
    <row r="29" spans="1:67" x14ac:dyDescent="0.25">
      <c r="A29" s="1">
        <v>18</v>
      </c>
      <c r="B29" s="1" t="s">
        <v>101</v>
      </c>
      <c r="C29" s="1" t="s">
        <v>289</v>
      </c>
      <c r="D29" s="1" t="s">
        <v>10</v>
      </c>
      <c r="E29" s="1" t="s">
        <v>10</v>
      </c>
      <c r="F29" s="1" t="s">
        <v>82</v>
      </c>
      <c r="G29" s="1" t="s">
        <v>83</v>
      </c>
      <c r="H29" s="1" t="s">
        <v>84</v>
      </c>
      <c r="I29" s="1">
        <v>229.50000349804759</v>
      </c>
      <c r="J29" s="1">
        <v>0</v>
      </c>
      <c r="K29">
        <f t="shared" si="0"/>
        <v>-1.1622024158349153</v>
      </c>
      <c r="L29">
        <f t="shared" si="1"/>
        <v>1.9519684864846875E-3</v>
      </c>
      <c r="M29">
        <f t="shared" si="2"/>
        <v>1355.2529470975605</v>
      </c>
      <c r="N29">
        <f t="shared" si="3"/>
        <v>2.6196460546380362E-2</v>
      </c>
      <c r="O29">
        <f t="shared" si="4"/>
        <v>1.2928889177108975</v>
      </c>
      <c r="P29">
        <f t="shared" si="5"/>
        <v>29.074914932250977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29.789987564086914</v>
      </c>
      <c r="V29" s="1">
        <v>29.074914932250977</v>
      </c>
      <c r="W29" s="1">
        <v>30.014371871948242</v>
      </c>
      <c r="X29" s="1">
        <v>418.83786010742188</v>
      </c>
      <c r="Y29" s="1">
        <v>421.13528442382813</v>
      </c>
      <c r="Z29" s="1">
        <v>27.505468368530273</v>
      </c>
      <c r="AA29" s="1">
        <v>27.556308746337891</v>
      </c>
      <c r="AB29" s="1">
        <v>65.124069213867188</v>
      </c>
      <c r="AC29" s="1">
        <v>65.244438171386719</v>
      </c>
      <c r="AD29" s="1">
        <v>300.64193725585938</v>
      </c>
      <c r="AE29" s="1">
        <v>0.30305761098861694</v>
      </c>
      <c r="AF29" s="1">
        <v>0.10647634416818619</v>
      </c>
      <c r="AG29" s="1">
        <v>99.663246154785156</v>
      </c>
      <c r="AH29" s="1">
        <v>4.6217899322509766</v>
      </c>
      <c r="AI29" s="1">
        <v>0.30522197484970093</v>
      </c>
      <c r="AJ29" s="1">
        <v>0.29764306545257568</v>
      </c>
      <c r="AK29" s="1">
        <v>4.888324998319149E-3</v>
      </c>
      <c r="AL29" s="1">
        <v>0.26556858420372009</v>
      </c>
      <c r="AM29" s="1">
        <v>6.3323862850666046E-3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10</v>
      </c>
      <c r="AV29">
        <f t="shared" si="8"/>
        <v>0.50106989542643221</v>
      </c>
      <c r="AW29">
        <f t="shared" si="9"/>
        <v>2.6196460546380364E-5</v>
      </c>
      <c r="AX29">
        <f t="shared" si="10"/>
        <v>302.22491493225095</v>
      </c>
      <c r="AY29">
        <f t="shared" si="11"/>
        <v>302.93998756408689</v>
      </c>
      <c r="AZ29">
        <f t="shared" si="12"/>
        <v>4.8489216674360236E-2</v>
      </c>
      <c r="BA29">
        <f t="shared" si="13"/>
        <v>8.3998247350567976E-2</v>
      </c>
      <c r="BB29">
        <f t="shared" si="14"/>
        <v>4.03924009941443</v>
      </c>
      <c r="BC29">
        <f t="shared" si="15"/>
        <v>40.528883567982128</v>
      </c>
      <c r="BD29">
        <f t="shared" si="16"/>
        <v>12.972574821644237</v>
      </c>
      <c r="BE29">
        <f t="shared" si="17"/>
        <v>29.432451248168945</v>
      </c>
      <c r="BF29">
        <f t="shared" si="18"/>
        <v>4.1235183881798916</v>
      </c>
      <c r="BG29">
        <f t="shared" si="19"/>
        <v>1.950627794956566E-3</v>
      </c>
      <c r="BH29">
        <f t="shared" si="20"/>
        <v>2.7463511817035324</v>
      </c>
      <c r="BI29">
        <f t="shared" si="21"/>
        <v>1.3771672064763592</v>
      </c>
      <c r="BJ29">
        <f t="shared" si="22"/>
        <v>1.2192627537561814E-3</v>
      </c>
      <c r="BK29">
        <f t="shared" si="23"/>
        <v>135.0689080685822</v>
      </c>
      <c r="BL29">
        <f t="shared" si="24"/>
        <v>3.2180940358672054</v>
      </c>
      <c r="BM29">
        <f t="shared" si="25"/>
        <v>66.886493321743075</v>
      </c>
      <c r="BN29">
        <f t="shared" si="26"/>
        <v>421.68773979105947</v>
      </c>
      <c r="BO29">
        <f t="shared" si="27"/>
        <v>-1.8434409348436994E-3</v>
      </c>
    </row>
    <row r="30" spans="1:67" x14ac:dyDescent="0.25">
      <c r="A30" s="1">
        <v>19</v>
      </c>
      <c r="B30" s="1" t="s">
        <v>102</v>
      </c>
      <c r="C30" s="1" t="s">
        <v>289</v>
      </c>
      <c r="D30" s="1" t="s">
        <v>10</v>
      </c>
      <c r="E30" s="1" t="s">
        <v>10</v>
      </c>
      <c r="F30" s="1" t="s">
        <v>82</v>
      </c>
      <c r="G30" s="1" t="s">
        <v>83</v>
      </c>
      <c r="H30" s="1" t="s">
        <v>84</v>
      </c>
      <c r="I30" s="1">
        <v>235.00000337511301</v>
      </c>
      <c r="J30" s="1">
        <v>0</v>
      </c>
      <c r="K30">
        <f t="shared" si="0"/>
        <v>-1.036887118268119</v>
      </c>
      <c r="L30">
        <f t="shared" si="1"/>
        <v>1.6321901607143502E-3</v>
      </c>
      <c r="M30">
        <f t="shared" si="2"/>
        <v>1418.1598093149246</v>
      </c>
      <c r="N30">
        <f t="shared" si="3"/>
        <v>2.1898469986852229E-2</v>
      </c>
      <c r="O30">
        <f t="shared" si="4"/>
        <v>1.292338828911102</v>
      </c>
      <c r="P30">
        <f t="shared" si="5"/>
        <v>29.078012466430664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29.789592742919922</v>
      </c>
      <c r="V30" s="1">
        <v>29.078012466430664</v>
      </c>
      <c r="W30" s="1">
        <v>30.014154434204102</v>
      </c>
      <c r="X30" s="1">
        <v>418.92098999023438</v>
      </c>
      <c r="Y30" s="1">
        <v>420.97171020507813</v>
      </c>
      <c r="Z30" s="1">
        <v>27.526880264282227</v>
      </c>
      <c r="AA30" s="1">
        <v>27.569374084472656</v>
      </c>
      <c r="AB30" s="1">
        <v>65.175575256347656</v>
      </c>
      <c r="AC30" s="1">
        <v>65.276191711425781</v>
      </c>
      <c r="AD30" s="1">
        <v>300.67538452148438</v>
      </c>
      <c r="AE30" s="1">
        <v>0.31362798810005188</v>
      </c>
      <c r="AF30" s="1">
        <v>0.12094493210315704</v>
      </c>
      <c r="AG30" s="1">
        <v>99.662216186523438</v>
      </c>
      <c r="AH30" s="1">
        <v>4.6217899322509766</v>
      </c>
      <c r="AI30" s="1">
        <v>0.30522197484970093</v>
      </c>
      <c r="AJ30" s="1">
        <v>0.29764306545257568</v>
      </c>
      <c r="AK30" s="1">
        <v>4.888324998319149E-3</v>
      </c>
      <c r="AL30" s="1">
        <v>0.26556858420372009</v>
      </c>
      <c r="AM30" s="1">
        <v>6.3323862850666046E-3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10</v>
      </c>
      <c r="AV30">
        <f t="shared" si="8"/>
        <v>0.50112564086914058</v>
      </c>
      <c r="AW30">
        <f t="shared" si="9"/>
        <v>2.1898469986852228E-5</v>
      </c>
      <c r="AX30">
        <f t="shared" si="10"/>
        <v>302.22801246643064</v>
      </c>
      <c r="AY30">
        <f t="shared" si="11"/>
        <v>302.9395927429199</v>
      </c>
      <c r="AZ30">
        <f t="shared" si="12"/>
        <v>5.0180476974387211E-2</v>
      </c>
      <c r="BA30">
        <f t="shared" si="13"/>
        <v>8.5689851953953691E-2</v>
      </c>
      <c r="BB30">
        <f t="shared" si="14"/>
        <v>4.0399637490449525</v>
      </c>
      <c r="BC30">
        <f t="shared" si="15"/>
        <v>40.536563440290486</v>
      </c>
      <c r="BD30">
        <f t="shared" si="16"/>
        <v>12.96718935581783</v>
      </c>
      <c r="BE30">
        <f t="shared" si="17"/>
        <v>29.433802604675293</v>
      </c>
      <c r="BF30">
        <f t="shared" si="18"/>
        <v>4.123839814944473</v>
      </c>
      <c r="BG30">
        <f t="shared" si="19"/>
        <v>1.6312526556077204E-3</v>
      </c>
      <c r="BH30">
        <f t="shared" si="20"/>
        <v>2.7476249201338505</v>
      </c>
      <c r="BI30">
        <f t="shared" si="21"/>
        <v>1.3762148948106225</v>
      </c>
      <c r="BJ30">
        <f t="shared" si="22"/>
        <v>1.0196170973005929E-3</v>
      </c>
      <c r="BK30">
        <f t="shared" si="23"/>
        <v>141.33694950298286</v>
      </c>
      <c r="BL30">
        <f t="shared" si="24"/>
        <v>3.3687769865202157</v>
      </c>
      <c r="BM30">
        <f t="shared" si="25"/>
        <v>66.902431544400059</v>
      </c>
      <c r="BN30">
        <f t="shared" si="26"/>
        <v>421.46459668156058</v>
      </c>
      <c r="BO30">
        <f t="shared" si="27"/>
        <v>-1.6459334899157874E-3</v>
      </c>
    </row>
    <row r="31" spans="1:67" x14ac:dyDescent="0.25">
      <c r="A31" s="1">
        <v>20</v>
      </c>
      <c r="B31" s="1" t="s">
        <v>103</v>
      </c>
      <c r="C31" s="1" t="s">
        <v>289</v>
      </c>
      <c r="D31" s="1" t="s">
        <v>10</v>
      </c>
      <c r="E31" s="1" t="s">
        <v>10</v>
      </c>
      <c r="F31" s="1" t="s">
        <v>82</v>
      </c>
      <c r="G31" s="1" t="s">
        <v>83</v>
      </c>
      <c r="H31" s="1" t="s">
        <v>84</v>
      </c>
      <c r="I31" s="1">
        <v>240.0000032633543</v>
      </c>
      <c r="J31" s="1">
        <v>0</v>
      </c>
      <c r="K31">
        <f t="shared" si="0"/>
        <v>-1.0837242750662464</v>
      </c>
      <c r="L31">
        <f t="shared" si="1"/>
        <v>1.5263280583454144E-3</v>
      </c>
      <c r="M31">
        <f t="shared" si="2"/>
        <v>1536.4641136246937</v>
      </c>
      <c r="N31">
        <f t="shared" si="3"/>
        <v>2.0474578991633425E-2</v>
      </c>
      <c r="O31">
        <f t="shared" si="4"/>
        <v>1.2920679285016212</v>
      </c>
      <c r="P31">
        <f t="shared" si="5"/>
        <v>29.080511093139648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29.789394378662109</v>
      </c>
      <c r="V31" s="1">
        <v>29.080511093139648</v>
      </c>
      <c r="W31" s="1">
        <v>30.015972137451172</v>
      </c>
      <c r="X31" s="1">
        <v>418.77810668945313</v>
      </c>
      <c r="Y31" s="1">
        <v>420.92367553710938</v>
      </c>
      <c r="Z31" s="1">
        <v>27.537952423095703</v>
      </c>
      <c r="AA31" s="1">
        <v>27.577686309814453</v>
      </c>
      <c r="AB31" s="1">
        <v>65.203155517578125</v>
      </c>
      <c r="AC31" s="1">
        <v>65.2972412109375</v>
      </c>
      <c r="AD31" s="1">
        <v>300.64923095703125</v>
      </c>
      <c r="AE31" s="1">
        <v>0.24487020075321198</v>
      </c>
      <c r="AF31" s="1">
        <v>2.8945701196789742E-2</v>
      </c>
      <c r="AG31" s="1">
        <v>99.663169860839844</v>
      </c>
      <c r="AH31" s="1">
        <v>4.6217899322509766</v>
      </c>
      <c r="AI31" s="1">
        <v>0.30522197484970093</v>
      </c>
      <c r="AJ31" s="1">
        <v>0.29764306545257568</v>
      </c>
      <c r="AK31" s="1">
        <v>4.888324998319149E-3</v>
      </c>
      <c r="AL31" s="1">
        <v>0.26556858420372009</v>
      </c>
      <c r="AM31" s="1">
        <v>6.3323862850666046E-3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10</v>
      </c>
      <c r="AV31">
        <f t="shared" si="8"/>
        <v>0.50108205159505204</v>
      </c>
      <c r="AW31">
        <f t="shared" si="9"/>
        <v>2.0474578991633423E-5</v>
      </c>
      <c r="AX31">
        <f t="shared" si="10"/>
        <v>302.23051109313963</v>
      </c>
      <c r="AY31">
        <f t="shared" si="11"/>
        <v>302.93939437866209</v>
      </c>
      <c r="AZ31">
        <f t="shared" si="12"/>
        <v>3.9179231244789836E-2</v>
      </c>
      <c r="BA31">
        <f t="shared" si="13"/>
        <v>8.5912195679079206E-2</v>
      </c>
      <c r="BB31">
        <f t="shared" si="14"/>
        <v>4.0405475635656165</v>
      </c>
      <c r="BC31">
        <f t="shared" si="15"/>
        <v>40.542033423254068</v>
      </c>
      <c r="BD31">
        <f t="shared" si="16"/>
        <v>12.964347113439615</v>
      </c>
      <c r="BE31">
        <f t="shared" si="17"/>
        <v>29.434952735900879</v>
      </c>
      <c r="BF31">
        <f t="shared" si="18"/>
        <v>4.1241133964958632</v>
      </c>
      <c r="BG31">
        <f t="shared" si="19"/>
        <v>1.5255081900614849E-3</v>
      </c>
      <c r="BH31">
        <f t="shared" si="20"/>
        <v>2.7484796350639953</v>
      </c>
      <c r="BI31">
        <f t="shared" si="21"/>
        <v>1.3756337614318679</v>
      </c>
      <c r="BJ31">
        <f t="shared" si="22"/>
        <v>9.5351624494808976E-4</v>
      </c>
      <c r="BK31">
        <f t="shared" si="23"/>
        <v>153.12888394126259</v>
      </c>
      <c r="BL31">
        <f t="shared" si="24"/>
        <v>3.6502202249947717</v>
      </c>
      <c r="BM31">
        <f t="shared" si="25"/>
        <v>66.912682024721178</v>
      </c>
      <c r="BN31">
        <f t="shared" si="26"/>
        <v>421.43882615476588</v>
      </c>
      <c r="BO31">
        <f t="shared" si="27"/>
        <v>-1.7206506216242499E-3</v>
      </c>
    </row>
    <row r="32" spans="1:67" x14ac:dyDescent="0.25">
      <c r="A32" s="1">
        <v>21</v>
      </c>
      <c r="B32" s="1" t="s">
        <v>104</v>
      </c>
      <c r="C32" s="1" t="s">
        <v>289</v>
      </c>
      <c r="D32" s="1" t="s">
        <v>10</v>
      </c>
      <c r="E32" s="1" t="s">
        <v>10</v>
      </c>
      <c r="F32" s="1" t="s">
        <v>82</v>
      </c>
      <c r="G32" s="1" t="s">
        <v>83</v>
      </c>
      <c r="H32" s="1" t="s">
        <v>84</v>
      </c>
      <c r="I32" s="1">
        <v>245.00000315159559</v>
      </c>
      <c r="J32" s="1">
        <v>0</v>
      </c>
      <c r="K32">
        <f t="shared" si="0"/>
        <v>-1.3431080728822791</v>
      </c>
      <c r="L32">
        <f t="shared" si="1"/>
        <v>1.4903916903223722E-3</v>
      </c>
      <c r="M32">
        <f t="shared" si="2"/>
        <v>1839.0102138162722</v>
      </c>
      <c r="N32">
        <f t="shared" si="3"/>
        <v>1.9967100210152879E-2</v>
      </c>
      <c r="O32">
        <f t="shared" si="4"/>
        <v>1.2903809257136731</v>
      </c>
      <c r="P32">
        <f t="shared" si="5"/>
        <v>29.078508377075195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29.790838241577148</v>
      </c>
      <c r="V32" s="1">
        <v>29.078508377075195</v>
      </c>
      <c r="W32" s="1">
        <v>30.014692306518555</v>
      </c>
      <c r="X32" s="1">
        <v>418.04354858398438</v>
      </c>
      <c r="Y32" s="1">
        <v>420.70767211914063</v>
      </c>
      <c r="Z32" s="1">
        <v>27.5516357421875</v>
      </c>
      <c r="AA32" s="1">
        <v>27.590391159057617</v>
      </c>
      <c r="AB32" s="1">
        <v>65.229019165039063</v>
      </c>
      <c r="AC32" s="1">
        <v>65.320770263671875</v>
      </c>
      <c r="AD32" s="1">
        <v>300.59591674804688</v>
      </c>
      <c r="AE32" s="1">
        <v>0.24108074605464935</v>
      </c>
      <c r="AF32" s="1">
        <v>1.0337296407669783E-3</v>
      </c>
      <c r="AG32" s="1">
        <v>99.661460876464844</v>
      </c>
      <c r="AH32" s="1">
        <v>4.6217899322509766</v>
      </c>
      <c r="AI32" s="1">
        <v>0.30522197484970093</v>
      </c>
      <c r="AJ32" s="1">
        <v>0.29764306545257568</v>
      </c>
      <c r="AK32" s="1">
        <v>4.888324998319149E-3</v>
      </c>
      <c r="AL32" s="1">
        <v>0.26556858420372009</v>
      </c>
      <c r="AM32" s="1">
        <v>6.3323862850666046E-3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10</v>
      </c>
      <c r="AV32">
        <f t="shared" si="8"/>
        <v>0.50099319458007807</v>
      </c>
      <c r="AW32">
        <f t="shared" si="9"/>
        <v>1.996710021015288E-5</v>
      </c>
      <c r="AX32">
        <f t="shared" si="10"/>
        <v>302.22850837707517</v>
      </c>
      <c r="AY32">
        <f t="shared" si="11"/>
        <v>302.94083824157713</v>
      </c>
      <c r="AZ32">
        <f t="shared" si="12"/>
        <v>3.8572918506571963E-2</v>
      </c>
      <c r="BA32">
        <f t="shared" si="13"/>
        <v>8.6623508051837828E-2</v>
      </c>
      <c r="BB32">
        <f t="shared" si="14"/>
        <v>4.0400796147784552</v>
      </c>
      <c r="BC32">
        <f t="shared" si="15"/>
        <v>40.538033250248333</v>
      </c>
      <c r="BD32">
        <f t="shared" si="16"/>
        <v>12.947642091190716</v>
      </c>
      <c r="BE32">
        <f t="shared" si="17"/>
        <v>29.434673309326172</v>
      </c>
      <c r="BF32">
        <f t="shared" si="18"/>
        <v>4.1240469278811593</v>
      </c>
      <c r="BG32">
        <f t="shared" si="19"/>
        <v>1.4896099641652171E-3</v>
      </c>
      <c r="BH32">
        <f t="shared" si="20"/>
        <v>2.7496986890647821</v>
      </c>
      <c r="BI32">
        <f t="shared" si="21"/>
        <v>1.3743482388163772</v>
      </c>
      <c r="BJ32">
        <f t="shared" si="22"/>
        <v>9.3107642926772605E-4</v>
      </c>
      <c r="BK32">
        <f t="shared" si="23"/>
        <v>183.27844447566966</v>
      </c>
      <c r="BL32">
        <f t="shared" si="24"/>
        <v>4.3712305139409988</v>
      </c>
      <c r="BM32">
        <f t="shared" si="25"/>
        <v>66.95148859102629</v>
      </c>
      <c r="BN32">
        <f t="shared" si="26"/>
        <v>421.34612137163379</v>
      </c>
      <c r="BO32">
        <f t="shared" si="27"/>
        <v>-2.1341856553790291E-3</v>
      </c>
    </row>
    <row r="33" spans="1:67" x14ac:dyDescent="0.25">
      <c r="A33" s="1">
        <v>22</v>
      </c>
      <c r="B33" s="1" t="s">
        <v>105</v>
      </c>
      <c r="C33" s="1" t="s">
        <v>289</v>
      </c>
      <c r="D33" s="1" t="s">
        <v>10</v>
      </c>
      <c r="E33" s="1" t="s">
        <v>10</v>
      </c>
      <c r="F33" s="1" t="s">
        <v>82</v>
      </c>
      <c r="G33" s="1" t="s">
        <v>83</v>
      </c>
      <c r="H33" s="1" t="s">
        <v>84</v>
      </c>
      <c r="I33" s="1">
        <v>250.50000302866101</v>
      </c>
      <c r="J33" s="1">
        <v>0</v>
      </c>
      <c r="K33">
        <f t="shared" si="0"/>
        <v>-1.2128438316343033</v>
      </c>
      <c r="L33">
        <f t="shared" si="1"/>
        <v>1.3499128681436147E-3</v>
      </c>
      <c r="M33">
        <f t="shared" si="2"/>
        <v>1834.4582532630791</v>
      </c>
      <c r="N33">
        <f t="shared" si="3"/>
        <v>1.8069830652241207E-2</v>
      </c>
      <c r="O33">
        <f t="shared" si="4"/>
        <v>1.2892215986342945</v>
      </c>
      <c r="P33">
        <f t="shared" si="5"/>
        <v>29.078908920288086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29.792152404785156</v>
      </c>
      <c r="V33" s="1">
        <v>29.078908920288086</v>
      </c>
      <c r="W33" s="1">
        <v>30.019096374511719</v>
      </c>
      <c r="X33" s="1">
        <v>418.08819580078125</v>
      </c>
      <c r="Y33" s="1">
        <v>420.49337768554688</v>
      </c>
      <c r="Z33" s="1">
        <v>27.567874908447266</v>
      </c>
      <c r="AA33" s="1">
        <v>27.602939605712891</v>
      </c>
      <c r="AB33" s="1">
        <v>65.262588500976563</v>
      </c>
      <c r="AC33" s="1">
        <v>65.345596313476563</v>
      </c>
      <c r="AD33" s="1">
        <v>300.6622314453125</v>
      </c>
      <c r="AE33" s="1">
        <v>0.23806411027908325</v>
      </c>
      <c r="AF33" s="1">
        <v>4.2384035885334015E-2</v>
      </c>
      <c r="AG33" s="1">
        <v>99.661544799804688</v>
      </c>
      <c r="AH33" s="1">
        <v>4.6217899322509766</v>
      </c>
      <c r="AI33" s="1">
        <v>0.30522197484970093</v>
      </c>
      <c r="AJ33" s="1">
        <v>0.29764306545257568</v>
      </c>
      <c r="AK33" s="1">
        <v>4.888324998319149E-3</v>
      </c>
      <c r="AL33" s="1">
        <v>0.26556858420372009</v>
      </c>
      <c r="AM33" s="1">
        <v>6.3323862850666046E-3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10</v>
      </c>
      <c r="AV33">
        <f t="shared" si="8"/>
        <v>0.50110371907552076</v>
      </c>
      <c r="AW33">
        <f t="shared" si="9"/>
        <v>1.8069830652241207E-5</v>
      </c>
      <c r="AX33">
        <f t="shared" si="10"/>
        <v>302.22890892028806</v>
      </c>
      <c r="AY33">
        <f t="shared" si="11"/>
        <v>302.94215240478513</v>
      </c>
      <c r="AZ33">
        <f t="shared" si="12"/>
        <v>3.8090256793269717E-2</v>
      </c>
      <c r="BA33">
        <f t="shared" si="13"/>
        <v>8.7688075368784063E-2</v>
      </c>
      <c r="BB33">
        <f t="shared" si="14"/>
        <v>4.040173200755353</v>
      </c>
      <c r="BC33">
        <f t="shared" si="15"/>
        <v>40.538938151832369</v>
      </c>
      <c r="BD33">
        <f t="shared" si="16"/>
        <v>12.935998546119478</v>
      </c>
      <c r="BE33">
        <f t="shared" si="17"/>
        <v>29.435530662536621</v>
      </c>
      <c r="BF33">
        <f t="shared" si="18"/>
        <v>4.1242508737954013</v>
      </c>
      <c r="BG33">
        <f t="shared" si="19"/>
        <v>1.3492715304745302E-3</v>
      </c>
      <c r="BH33">
        <f t="shared" si="20"/>
        <v>2.7509516021210585</v>
      </c>
      <c r="BI33">
        <f t="shared" si="21"/>
        <v>1.3732992716743428</v>
      </c>
      <c r="BJ33">
        <f t="shared" si="22"/>
        <v>8.4335230328626222E-4</v>
      </c>
      <c r="BK33">
        <f t="shared" si="23"/>
        <v>182.82494339094981</v>
      </c>
      <c r="BL33">
        <f t="shared" si="24"/>
        <v>4.3626329226876024</v>
      </c>
      <c r="BM33">
        <f t="shared" si="25"/>
        <v>66.980083079374353</v>
      </c>
      <c r="BN33">
        <f t="shared" si="26"/>
        <v>421.0699055564844</v>
      </c>
      <c r="BO33">
        <f t="shared" si="27"/>
        <v>-1.9292848891162302E-3</v>
      </c>
    </row>
    <row r="34" spans="1:67" x14ac:dyDescent="0.25">
      <c r="A34" s="1">
        <v>23</v>
      </c>
      <c r="B34" s="1" t="s">
        <v>106</v>
      </c>
      <c r="C34" s="1" t="s">
        <v>289</v>
      </c>
      <c r="D34" s="1" t="s">
        <v>10</v>
      </c>
      <c r="E34" s="1" t="s">
        <v>10</v>
      </c>
      <c r="F34" s="1" t="s">
        <v>82</v>
      </c>
      <c r="G34" s="1" t="s">
        <v>83</v>
      </c>
      <c r="H34" s="1" t="s">
        <v>84</v>
      </c>
      <c r="I34" s="1">
        <v>255.5000029169023</v>
      </c>
      <c r="J34" s="1">
        <v>0</v>
      </c>
      <c r="K34">
        <f t="shared" si="0"/>
        <v>-1.0487066021755469</v>
      </c>
      <c r="L34">
        <f t="shared" si="1"/>
        <v>1.3546111457699561E-3</v>
      </c>
      <c r="M34">
        <f t="shared" si="2"/>
        <v>1637.3728391790473</v>
      </c>
      <c r="N34">
        <f t="shared" si="3"/>
        <v>1.8155056802907667E-2</v>
      </c>
      <c r="O34">
        <f t="shared" si="4"/>
        <v>1.2907793067412454</v>
      </c>
      <c r="P34">
        <f t="shared" si="5"/>
        <v>29.090507507324219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29.793291091918945</v>
      </c>
      <c r="V34" s="1">
        <v>29.090507507324219</v>
      </c>
      <c r="W34" s="1">
        <v>30.017736434936523</v>
      </c>
      <c r="X34" s="1">
        <v>418.17926025390625</v>
      </c>
      <c r="Y34" s="1">
        <v>420.25711059570313</v>
      </c>
      <c r="Z34" s="1">
        <v>27.579410552978516</v>
      </c>
      <c r="AA34" s="1">
        <v>27.614645004272461</v>
      </c>
      <c r="AB34" s="1">
        <v>65.285308837890625</v>
      </c>
      <c r="AC34" s="1">
        <v>65.36871337890625</v>
      </c>
      <c r="AD34" s="1">
        <v>300.62130737304688</v>
      </c>
      <c r="AE34" s="1">
        <v>0.20405592024326324</v>
      </c>
      <c r="AF34" s="1">
        <v>5.5823147296905518E-2</v>
      </c>
      <c r="AG34" s="1">
        <v>99.661056518554688</v>
      </c>
      <c r="AH34" s="1">
        <v>4.6217899322509766</v>
      </c>
      <c r="AI34" s="1">
        <v>0.30522197484970093</v>
      </c>
      <c r="AJ34" s="1">
        <v>0.29764306545257568</v>
      </c>
      <c r="AK34" s="1">
        <v>4.888324998319149E-3</v>
      </c>
      <c r="AL34" s="1">
        <v>0.26556858420372009</v>
      </c>
      <c r="AM34" s="1">
        <v>6.3323862850666046E-3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10</v>
      </c>
      <c r="AV34">
        <f t="shared" si="8"/>
        <v>0.50103551228841137</v>
      </c>
      <c r="AW34">
        <f t="shared" si="9"/>
        <v>1.8155056802907665E-5</v>
      </c>
      <c r="AX34">
        <f t="shared" si="10"/>
        <v>302.2405075073242</v>
      </c>
      <c r="AY34">
        <f t="shared" si="11"/>
        <v>302.94329109191892</v>
      </c>
      <c r="AZ34">
        <f t="shared" si="12"/>
        <v>3.2648946509161281E-2</v>
      </c>
      <c r="BA34">
        <f t="shared" si="13"/>
        <v>8.6176940744957881E-2</v>
      </c>
      <c r="BB34">
        <f t="shared" si="14"/>
        <v>4.0428840032518671</v>
      </c>
      <c r="BC34">
        <f t="shared" si="15"/>
        <v>40.566336987398593</v>
      </c>
      <c r="BD34">
        <f t="shared" si="16"/>
        <v>12.951691983126132</v>
      </c>
      <c r="BE34">
        <f t="shared" si="17"/>
        <v>29.441899299621582</v>
      </c>
      <c r="BF34">
        <f t="shared" si="18"/>
        <v>4.1257661110237054</v>
      </c>
      <c r="BG34">
        <f t="shared" si="19"/>
        <v>1.3539653371378727E-3</v>
      </c>
      <c r="BH34">
        <f t="shared" si="20"/>
        <v>2.7521046965106217</v>
      </c>
      <c r="BI34">
        <f t="shared" si="21"/>
        <v>1.3736614145130837</v>
      </c>
      <c r="BJ34">
        <f t="shared" si="22"/>
        <v>8.4628633389339332E-4</v>
      </c>
      <c r="BK34">
        <f t="shared" si="23"/>
        <v>163.18230706736941</v>
      </c>
      <c r="BL34">
        <f t="shared" si="24"/>
        <v>3.896121678603166</v>
      </c>
      <c r="BM34">
        <f t="shared" si="25"/>
        <v>66.961739487863667</v>
      </c>
      <c r="BN34">
        <f t="shared" si="26"/>
        <v>420.75561548876567</v>
      </c>
      <c r="BO34">
        <f t="shared" si="27"/>
        <v>-1.6689787541518061E-3</v>
      </c>
    </row>
    <row r="35" spans="1:67" x14ac:dyDescent="0.25">
      <c r="A35" s="1">
        <v>24</v>
      </c>
      <c r="B35" s="1" t="s">
        <v>107</v>
      </c>
      <c r="C35" s="1" t="s">
        <v>289</v>
      </c>
      <c r="D35" s="1" t="s">
        <v>10</v>
      </c>
      <c r="E35" s="1" t="s">
        <v>10</v>
      </c>
      <c r="F35" s="1" t="s">
        <v>82</v>
      </c>
      <c r="G35" s="1" t="s">
        <v>83</v>
      </c>
      <c r="H35" s="1" t="s">
        <v>84</v>
      </c>
      <c r="I35" s="1">
        <v>260.50000280514359</v>
      </c>
      <c r="J35" s="1">
        <v>0</v>
      </c>
      <c r="K35">
        <f t="shared" si="0"/>
        <v>-0.96298869790455355</v>
      </c>
      <c r="L35">
        <f t="shared" si="1"/>
        <v>1.1890922815887064E-3</v>
      </c>
      <c r="M35">
        <f t="shared" si="2"/>
        <v>1693.8304500424981</v>
      </c>
      <c r="N35">
        <f t="shared" si="3"/>
        <v>1.5911908265079888E-2</v>
      </c>
      <c r="O35">
        <f t="shared" si="4"/>
        <v>1.2887153842107968</v>
      </c>
      <c r="P35">
        <f t="shared" si="5"/>
        <v>29.085304260253906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29.793544769287109</v>
      </c>
      <c r="V35" s="1">
        <v>29.085304260253906</v>
      </c>
      <c r="W35" s="1">
        <v>30.015949249267578</v>
      </c>
      <c r="X35" s="1">
        <v>418.333984375</v>
      </c>
      <c r="Y35" s="1">
        <v>420.24258422851563</v>
      </c>
      <c r="Z35" s="1">
        <v>27.591917037963867</v>
      </c>
      <c r="AA35" s="1">
        <v>27.622797012329102</v>
      </c>
      <c r="AB35" s="1">
        <v>65.314788818359375</v>
      </c>
      <c r="AC35" s="1">
        <v>65.387886047363281</v>
      </c>
      <c r="AD35" s="1">
        <v>300.62933349609375</v>
      </c>
      <c r="AE35" s="1">
        <v>4.1566234081983566E-2</v>
      </c>
      <c r="AF35" s="1">
        <v>7.5463332235813141E-2</v>
      </c>
      <c r="AG35" s="1">
        <v>99.662330627441406</v>
      </c>
      <c r="AH35" s="1">
        <v>4.6217899322509766</v>
      </c>
      <c r="AI35" s="1">
        <v>0.30522197484970093</v>
      </c>
      <c r="AJ35" s="1">
        <v>0.29764306545257568</v>
      </c>
      <c r="AK35" s="1">
        <v>4.888324998319149E-3</v>
      </c>
      <c r="AL35" s="1">
        <v>0.26556858420372009</v>
      </c>
      <c r="AM35" s="1">
        <v>6.3323862850666046E-3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10</v>
      </c>
      <c r="AV35">
        <f t="shared" si="8"/>
        <v>0.50104888916015622</v>
      </c>
      <c r="AW35">
        <f t="shared" si="9"/>
        <v>1.5911908265079887E-5</v>
      </c>
      <c r="AX35">
        <f t="shared" si="10"/>
        <v>302.23530426025388</v>
      </c>
      <c r="AY35">
        <f t="shared" si="11"/>
        <v>302.94354476928709</v>
      </c>
      <c r="AZ35">
        <f t="shared" si="12"/>
        <v>6.6505973044649336E-3</v>
      </c>
      <c r="BA35">
        <f t="shared" si="13"/>
        <v>8.7736212686750067E-2</v>
      </c>
      <c r="BB35">
        <f t="shared" si="14"/>
        <v>4.0416677129082403</v>
      </c>
      <c r="BC35">
        <f t="shared" si="15"/>
        <v>40.553614263917204</v>
      </c>
      <c r="BD35">
        <f t="shared" si="16"/>
        <v>12.930817251588103</v>
      </c>
      <c r="BE35">
        <f t="shared" si="17"/>
        <v>29.439424514770508</v>
      </c>
      <c r="BF35">
        <f t="shared" si="18"/>
        <v>4.1251772482598215</v>
      </c>
      <c r="BG35">
        <f t="shared" si="19"/>
        <v>1.18859462360411E-3</v>
      </c>
      <c r="BH35">
        <f t="shared" si="20"/>
        <v>2.7529523286974436</v>
      </c>
      <c r="BI35">
        <f t="shared" si="21"/>
        <v>1.3722249195623779</v>
      </c>
      <c r="BJ35">
        <f t="shared" si="22"/>
        <v>7.4291633518848964E-4</v>
      </c>
      <c r="BK35">
        <f t="shared" si="23"/>
        <v>168.81109033896331</v>
      </c>
      <c r="BL35">
        <f t="shared" si="24"/>
        <v>4.0306016420302679</v>
      </c>
      <c r="BM35">
        <f t="shared" si="25"/>
        <v>67.002796109836083</v>
      </c>
      <c r="BN35">
        <f t="shared" si="26"/>
        <v>420.70034293516767</v>
      </c>
      <c r="BO35">
        <f t="shared" si="27"/>
        <v>-1.5337029423747983E-3</v>
      </c>
    </row>
    <row r="36" spans="1:67" x14ac:dyDescent="0.25">
      <c r="A36" s="1">
        <v>25</v>
      </c>
      <c r="B36" s="1" t="s">
        <v>108</v>
      </c>
      <c r="C36" s="1" t="s">
        <v>289</v>
      </c>
      <c r="D36" s="1" t="s">
        <v>10</v>
      </c>
      <c r="E36" s="1" t="s">
        <v>10</v>
      </c>
      <c r="F36" s="1" t="s">
        <v>82</v>
      </c>
      <c r="G36" s="1" t="s">
        <v>83</v>
      </c>
      <c r="H36" s="1" t="s">
        <v>84</v>
      </c>
      <c r="I36" s="1">
        <v>266.00000268220901</v>
      </c>
      <c r="J36" s="1">
        <v>0</v>
      </c>
      <c r="K36">
        <f t="shared" si="0"/>
        <v>-0.95987899787662445</v>
      </c>
      <c r="L36">
        <f t="shared" si="1"/>
        <v>1.1844730090510879E-3</v>
      </c>
      <c r="M36">
        <f t="shared" si="2"/>
        <v>1694.7016437136363</v>
      </c>
      <c r="N36">
        <f t="shared" si="3"/>
        <v>1.584637105944816E-2</v>
      </c>
      <c r="O36">
        <f t="shared" si="4"/>
        <v>1.2883848837936114</v>
      </c>
      <c r="P36">
        <f t="shared" si="5"/>
        <v>29.090171813964844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29.794374465942383</v>
      </c>
      <c r="V36" s="1">
        <v>29.090171813964844</v>
      </c>
      <c r="W36" s="1">
        <v>30.018178939819336</v>
      </c>
      <c r="X36" s="1">
        <v>418.36428833007813</v>
      </c>
      <c r="Y36" s="1">
        <v>420.266845703125</v>
      </c>
      <c r="Z36" s="1">
        <v>27.606945037841797</v>
      </c>
      <c r="AA36" s="1">
        <v>27.637699127197266</v>
      </c>
      <c r="AB36" s="1">
        <v>65.346839904785156</v>
      </c>
      <c r="AC36" s="1">
        <v>65.419639587402344</v>
      </c>
      <c r="AD36" s="1">
        <v>300.61199951171875</v>
      </c>
      <c r="AE36" s="1">
        <v>0.18818801641464233</v>
      </c>
      <c r="AF36" s="1">
        <v>0.22846516966819763</v>
      </c>
      <c r="AG36" s="1">
        <v>99.661720275878906</v>
      </c>
      <c r="AH36" s="1">
        <v>4.6217899322509766</v>
      </c>
      <c r="AI36" s="1">
        <v>0.30522197484970093</v>
      </c>
      <c r="AJ36" s="1">
        <v>0.29764306545257568</v>
      </c>
      <c r="AK36" s="1">
        <v>4.888324998319149E-3</v>
      </c>
      <c r="AL36" s="1">
        <v>0.26556858420372009</v>
      </c>
      <c r="AM36" s="1">
        <v>6.3323862850666046E-3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10</v>
      </c>
      <c r="AV36">
        <f t="shared" si="8"/>
        <v>0.50101999918619777</v>
      </c>
      <c r="AW36">
        <f t="shared" si="9"/>
        <v>1.5846371059448159E-5</v>
      </c>
      <c r="AX36">
        <f t="shared" si="10"/>
        <v>302.24017181396482</v>
      </c>
      <c r="AY36">
        <f t="shared" si="11"/>
        <v>302.94437446594236</v>
      </c>
      <c r="AZ36">
        <f t="shared" si="12"/>
        <v>3.0110081953329981E-2</v>
      </c>
      <c r="BA36">
        <f t="shared" si="13"/>
        <v>8.7491218214946015E-2</v>
      </c>
      <c r="BB36">
        <f t="shared" si="14"/>
        <v>4.0428055232772477</v>
      </c>
      <c r="BC36">
        <f t="shared" si="15"/>
        <v>40.565279347839301</v>
      </c>
      <c r="BD36">
        <f t="shared" si="16"/>
        <v>12.927580220642035</v>
      </c>
      <c r="BE36">
        <f t="shared" si="17"/>
        <v>29.442273139953613</v>
      </c>
      <c r="BF36">
        <f t="shared" si="18"/>
        <v>4.1258550708445796</v>
      </c>
      <c r="BG36">
        <f t="shared" si="19"/>
        <v>1.1839792092622969E-3</v>
      </c>
      <c r="BH36">
        <f t="shared" si="20"/>
        <v>2.7544206394836364</v>
      </c>
      <c r="BI36">
        <f t="shared" si="21"/>
        <v>1.3714344313609432</v>
      </c>
      <c r="BJ36">
        <f t="shared" si="22"/>
        <v>7.4003135477604604E-4</v>
      </c>
      <c r="BK36">
        <f t="shared" si="23"/>
        <v>168.89688116686062</v>
      </c>
      <c r="BL36">
        <f t="shared" si="24"/>
        <v>4.0324419140851466</v>
      </c>
      <c r="BM36">
        <f t="shared" si="25"/>
        <v>67.02003568740966</v>
      </c>
      <c r="BN36">
        <f t="shared" si="26"/>
        <v>420.72312620731634</v>
      </c>
      <c r="BO36">
        <f t="shared" si="27"/>
        <v>-1.5290608166280469E-3</v>
      </c>
    </row>
    <row r="37" spans="1:67" x14ac:dyDescent="0.25">
      <c r="A37" s="1">
        <v>26</v>
      </c>
      <c r="B37" s="1" t="s">
        <v>109</v>
      </c>
      <c r="C37" s="1" t="s">
        <v>289</v>
      </c>
      <c r="D37" s="1" t="s">
        <v>10</v>
      </c>
      <c r="E37" s="1" t="s">
        <v>10</v>
      </c>
      <c r="F37" s="1" t="s">
        <v>82</v>
      </c>
      <c r="G37" s="1" t="s">
        <v>83</v>
      </c>
      <c r="H37" s="1" t="s">
        <v>84</v>
      </c>
      <c r="I37" s="1">
        <v>271.00000257045031</v>
      </c>
      <c r="J37" s="1">
        <v>0</v>
      </c>
      <c r="K37">
        <f t="shared" si="0"/>
        <v>-0.97992252101550004</v>
      </c>
      <c r="L37">
        <f t="shared" si="1"/>
        <v>1.2414487066246948E-3</v>
      </c>
      <c r="M37">
        <f t="shared" si="2"/>
        <v>1661.4352574061188</v>
      </c>
      <c r="N37">
        <f t="shared" si="3"/>
        <v>1.657426226177525E-2</v>
      </c>
      <c r="O37">
        <f t="shared" si="4"/>
        <v>1.2857273022058995</v>
      </c>
      <c r="P37">
        <f t="shared" si="5"/>
        <v>29.083580017089844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29.793020248413086</v>
      </c>
      <c r="V37" s="1">
        <v>29.083580017089844</v>
      </c>
      <c r="W37" s="1">
        <v>30.014001846313477</v>
      </c>
      <c r="X37" s="1">
        <v>418.32199096679688</v>
      </c>
      <c r="Y37" s="1">
        <v>420.26400756835938</v>
      </c>
      <c r="Z37" s="1">
        <v>27.617179870605469</v>
      </c>
      <c r="AA37" s="1">
        <v>27.649347305297852</v>
      </c>
      <c r="AB37" s="1">
        <v>65.375114440917969</v>
      </c>
      <c r="AC37" s="1">
        <v>65.451263427734375</v>
      </c>
      <c r="AD37" s="1">
        <v>300.60205078125</v>
      </c>
      <c r="AE37" s="1">
        <v>0.39298385381698608</v>
      </c>
      <c r="AF37" s="1">
        <v>4.13491390645504E-3</v>
      </c>
      <c r="AG37" s="1">
        <v>99.660125732421875</v>
      </c>
      <c r="AH37" s="1">
        <v>4.6217899322509766</v>
      </c>
      <c r="AI37" s="1">
        <v>0.30522197484970093</v>
      </c>
      <c r="AJ37" s="1">
        <v>0.29764306545257568</v>
      </c>
      <c r="AK37" s="1">
        <v>4.888324998319149E-3</v>
      </c>
      <c r="AL37" s="1">
        <v>0.26556858420372009</v>
      </c>
      <c r="AM37" s="1">
        <v>6.3323862850666046E-3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10</v>
      </c>
      <c r="AV37">
        <f t="shared" si="8"/>
        <v>0.50100341796874992</v>
      </c>
      <c r="AW37">
        <f t="shared" si="9"/>
        <v>1.6574262261775249E-5</v>
      </c>
      <c r="AX37">
        <f t="shared" si="10"/>
        <v>302.23358001708982</v>
      </c>
      <c r="AY37">
        <f t="shared" si="11"/>
        <v>302.94302024841306</v>
      </c>
      <c r="AZ37">
        <f t="shared" si="12"/>
        <v>6.2877415205297993E-2</v>
      </c>
      <c r="BA37">
        <f t="shared" si="13"/>
        <v>8.8202723418618151E-2</v>
      </c>
      <c r="BB37">
        <f t="shared" si="14"/>
        <v>4.0412647310712835</v>
      </c>
      <c r="BC37">
        <f t="shared" si="15"/>
        <v>40.550467916543695</v>
      </c>
      <c r="BD37">
        <f t="shared" si="16"/>
        <v>12.901120611245844</v>
      </c>
      <c r="BE37">
        <f t="shared" si="17"/>
        <v>29.438300132751465</v>
      </c>
      <c r="BF37">
        <f t="shared" si="18"/>
        <v>4.12490973135038</v>
      </c>
      <c r="BG37">
        <f t="shared" si="19"/>
        <v>1.2409062694890632E-3</v>
      </c>
      <c r="BH37">
        <f t="shared" si="20"/>
        <v>2.755537428865384</v>
      </c>
      <c r="BI37">
        <f t="shared" si="21"/>
        <v>1.369372302484996</v>
      </c>
      <c r="BJ37">
        <f t="shared" si="22"/>
        <v>7.7561513478290793E-4</v>
      </c>
      <c r="BK37">
        <f t="shared" si="23"/>
        <v>165.57884664937251</v>
      </c>
      <c r="BL37">
        <f t="shared" si="24"/>
        <v>3.9533132209421309</v>
      </c>
      <c r="BM37">
        <f t="shared" si="25"/>
        <v>67.076230215133307</v>
      </c>
      <c r="BN37">
        <f t="shared" si="26"/>
        <v>420.7298158035083</v>
      </c>
      <c r="BO37">
        <f t="shared" si="27"/>
        <v>-1.5622736051425189E-3</v>
      </c>
    </row>
    <row r="38" spans="1:67" x14ac:dyDescent="0.25">
      <c r="A38" s="1">
        <v>27</v>
      </c>
      <c r="B38" s="1" t="s">
        <v>110</v>
      </c>
      <c r="C38" s="1" t="s">
        <v>289</v>
      </c>
      <c r="D38" s="1" t="s">
        <v>10</v>
      </c>
      <c r="E38" s="1" t="s">
        <v>10</v>
      </c>
      <c r="F38" s="1" t="s">
        <v>82</v>
      </c>
      <c r="G38" s="1" t="s">
        <v>83</v>
      </c>
      <c r="H38" s="1" t="s">
        <v>84</v>
      </c>
      <c r="I38" s="1">
        <v>276.0000024586916</v>
      </c>
      <c r="J38" s="1">
        <v>0</v>
      </c>
      <c r="K38">
        <f t="shared" si="0"/>
        <v>-1.0327916588081911</v>
      </c>
      <c r="L38">
        <f t="shared" si="1"/>
        <v>1.1586692853798998E-3</v>
      </c>
      <c r="M38">
        <f t="shared" si="2"/>
        <v>1822.9517725071355</v>
      </c>
      <c r="N38">
        <f t="shared" si="3"/>
        <v>1.5497941442250435E-2</v>
      </c>
      <c r="O38">
        <f t="shared" si="4"/>
        <v>1.2880742284137203</v>
      </c>
      <c r="P38">
        <f t="shared" si="5"/>
        <v>29.098203659057617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29.795618057250977</v>
      </c>
      <c r="V38" s="1">
        <v>29.098203659057617</v>
      </c>
      <c r="W38" s="1">
        <v>30.016578674316406</v>
      </c>
      <c r="X38" s="1">
        <v>418.24151611328125</v>
      </c>
      <c r="Y38" s="1">
        <v>420.28948974609375</v>
      </c>
      <c r="Z38" s="1">
        <v>27.629680633544922</v>
      </c>
      <c r="AA38" s="1">
        <v>27.659751892089844</v>
      </c>
      <c r="AB38" s="1">
        <v>65.395767211914063</v>
      </c>
      <c r="AC38" s="1">
        <v>65.466941833496094</v>
      </c>
      <c r="AD38" s="1">
        <v>300.6712646484375</v>
      </c>
      <c r="AE38" s="1">
        <v>0.25469416379928589</v>
      </c>
      <c r="AF38" s="1">
        <v>2.9979348182678223E-2</v>
      </c>
      <c r="AG38" s="1">
        <v>99.661392211914063</v>
      </c>
      <c r="AH38" s="1">
        <v>4.6217899322509766</v>
      </c>
      <c r="AI38" s="1">
        <v>0.30522197484970093</v>
      </c>
      <c r="AJ38" s="1">
        <v>0.29764306545257568</v>
      </c>
      <c r="AK38" s="1">
        <v>4.888324998319149E-3</v>
      </c>
      <c r="AL38" s="1">
        <v>0.26556858420372009</v>
      </c>
      <c r="AM38" s="1">
        <v>6.3323862850666046E-3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10</v>
      </c>
      <c r="AV38">
        <f t="shared" si="8"/>
        <v>0.50111877441406238</v>
      </c>
      <c r="AW38">
        <f t="shared" si="9"/>
        <v>1.5497941442250435E-5</v>
      </c>
      <c r="AX38">
        <f t="shared" si="10"/>
        <v>302.24820365905759</v>
      </c>
      <c r="AY38">
        <f t="shared" si="11"/>
        <v>302.94561805725095</v>
      </c>
      <c r="AZ38">
        <f t="shared" si="12"/>
        <v>4.0751065297028433E-2</v>
      </c>
      <c r="BA38">
        <f t="shared" si="13"/>
        <v>8.6872371594113554E-2</v>
      </c>
      <c r="BB38">
        <f t="shared" si="14"/>
        <v>4.0446836102155181</v>
      </c>
      <c r="BC38">
        <f t="shared" si="15"/>
        <v>40.584257558986764</v>
      </c>
      <c r="BD38">
        <f t="shared" si="16"/>
        <v>12.92450566689692</v>
      </c>
      <c r="BE38">
        <f t="shared" si="17"/>
        <v>29.446910858154297</v>
      </c>
      <c r="BF38">
        <f t="shared" si="18"/>
        <v>4.1269588109414395</v>
      </c>
      <c r="BG38">
        <f t="shared" si="19"/>
        <v>1.1581967617888651E-3</v>
      </c>
      <c r="BH38">
        <f t="shared" si="20"/>
        <v>2.7566093818017978</v>
      </c>
      <c r="BI38">
        <f t="shared" si="21"/>
        <v>1.3703494291396416</v>
      </c>
      <c r="BJ38">
        <f t="shared" si="22"/>
        <v>7.2391541458419347E-4</v>
      </c>
      <c r="BK38">
        <f t="shared" si="23"/>
        <v>181.67791158323757</v>
      </c>
      <c r="BL38">
        <f t="shared" si="24"/>
        <v>4.33737178059918</v>
      </c>
      <c r="BM38">
        <f t="shared" si="25"/>
        <v>67.042298534752248</v>
      </c>
      <c r="BN38">
        <f t="shared" si="26"/>
        <v>420.78042943729241</v>
      </c>
      <c r="BO38">
        <f t="shared" si="27"/>
        <v>-1.6455310625215155E-3</v>
      </c>
    </row>
    <row r="39" spans="1:67" x14ac:dyDescent="0.25">
      <c r="A39" s="1">
        <v>28</v>
      </c>
      <c r="B39" s="1" t="s">
        <v>111</v>
      </c>
      <c r="C39" s="1" t="s">
        <v>289</v>
      </c>
      <c r="D39" s="1" t="s">
        <v>10</v>
      </c>
      <c r="E39" s="1" t="s">
        <v>10</v>
      </c>
      <c r="F39" s="1" t="s">
        <v>82</v>
      </c>
      <c r="G39" s="1" t="s">
        <v>83</v>
      </c>
      <c r="H39" s="1" t="s">
        <v>84</v>
      </c>
      <c r="I39" s="1">
        <v>281.50000233575702</v>
      </c>
      <c r="J39" s="1">
        <v>0</v>
      </c>
      <c r="K39">
        <f t="shared" si="0"/>
        <v>-0.9423135760159389</v>
      </c>
      <c r="L39">
        <f t="shared" si="1"/>
        <v>9.4614867831167859E-4</v>
      </c>
      <c r="M39">
        <f t="shared" si="2"/>
        <v>1988.4850081486152</v>
      </c>
      <c r="N39">
        <f t="shared" si="3"/>
        <v>1.2635475951252662E-2</v>
      </c>
      <c r="O39">
        <f t="shared" si="4"/>
        <v>1.2859379801939919</v>
      </c>
      <c r="P39">
        <f t="shared" si="5"/>
        <v>29.093557357788086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29.794862747192383</v>
      </c>
      <c r="V39" s="1">
        <v>29.093557357788086</v>
      </c>
      <c r="W39" s="1">
        <v>30.014707565307617</v>
      </c>
      <c r="X39" s="1">
        <v>418.3870849609375</v>
      </c>
      <c r="Y39" s="1">
        <v>420.25750732421875</v>
      </c>
      <c r="Z39" s="1">
        <v>27.646139144897461</v>
      </c>
      <c r="AA39" s="1">
        <v>27.670663833618164</v>
      </c>
      <c r="AB39" s="1">
        <v>65.436660766601563</v>
      </c>
      <c r="AC39" s="1">
        <v>65.494712829589844</v>
      </c>
      <c r="AD39" s="1">
        <v>300.57492065429688</v>
      </c>
      <c r="AE39" s="1">
        <v>0.33857554197311401</v>
      </c>
      <c r="AF39" s="1">
        <v>1.2404916808009148E-2</v>
      </c>
      <c r="AG39" s="1">
        <v>99.660026550292969</v>
      </c>
      <c r="AH39" s="1">
        <v>4.6217899322509766</v>
      </c>
      <c r="AI39" s="1">
        <v>0.30522197484970093</v>
      </c>
      <c r="AJ39" s="1">
        <v>0.29764306545257568</v>
      </c>
      <c r="AK39" s="1">
        <v>4.888324998319149E-3</v>
      </c>
      <c r="AL39" s="1">
        <v>0.26556858420372009</v>
      </c>
      <c r="AM39" s="1">
        <v>6.3323862850666046E-3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10</v>
      </c>
      <c r="AV39">
        <f t="shared" si="8"/>
        <v>0.50095820109049471</v>
      </c>
      <c r="AW39">
        <f t="shared" si="9"/>
        <v>1.2635475951252662E-5</v>
      </c>
      <c r="AX39">
        <f t="shared" si="10"/>
        <v>302.24355735778806</v>
      </c>
      <c r="AY39">
        <f t="shared" si="11"/>
        <v>302.94486274719236</v>
      </c>
      <c r="AZ39">
        <f t="shared" si="12"/>
        <v>5.4172085504857748E-2</v>
      </c>
      <c r="BA39">
        <f t="shared" si="13"/>
        <v>8.8974466293530882E-2</v>
      </c>
      <c r="BB39">
        <f t="shared" si="14"/>
        <v>4.0435970725166097</v>
      </c>
      <c r="BC39">
        <f t="shared" si="15"/>
        <v>40.573911250926948</v>
      </c>
      <c r="BD39">
        <f t="shared" si="16"/>
        <v>12.903247417308783</v>
      </c>
      <c r="BE39">
        <f t="shared" si="17"/>
        <v>29.444210052490234</v>
      </c>
      <c r="BF39">
        <f t="shared" si="18"/>
        <v>4.1263160093459863</v>
      </c>
      <c r="BG39">
        <f t="shared" si="19"/>
        <v>9.4583357296856277E-4</v>
      </c>
      <c r="BH39">
        <f t="shared" si="20"/>
        <v>2.7576590923226179</v>
      </c>
      <c r="BI39">
        <f t="shared" si="21"/>
        <v>1.3686569170233684</v>
      </c>
      <c r="BJ39">
        <f t="shared" si="22"/>
        <v>5.9117428527753063E-4</v>
      </c>
      <c r="BK39">
        <f t="shared" si="23"/>
        <v>198.17246870695053</v>
      </c>
      <c r="BL39">
        <f t="shared" si="24"/>
        <v>4.7315871185961846</v>
      </c>
      <c r="BM39">
        <f t="shared" si="25"/>
        <v>67.085645408177967</v>
      </c>
      <c r="BN39">
        <f t="shared" si="26"/>
        <v>420.70543806811673</v>
      </c>
      <c r="BO39">
        <f t="shared" si="27"/>
        <v>-1.5026122484702023E-3</v>
      </c>
    </row>
    <row r="40" spans="1:67" x14ac:dyDescent="0.25">
      <c r="A40" s="1">
        <v>29</v>
      </c>
      <c r="B40" s="1" t="s">
        <v>112</v>
      </c>
      <c r="C40" s="1" t="s">
        <v>289</v>
      </c>
      <c r="D40" s="1" t="s">
        <v>10</v>
      </c>
      <c r="E40" s="1" t="s">
        <v>10</v>
      </c>
      <c r="F40" s="1" t="s">
        <v>82</v>
      </c>
      <c r="G40" s="1" t="s">
        <v>83</v>
      </c>
      <c r="H40" s="1" t="s">
        <v>84</v>
      </c>
      <c r="I40" s="1">
        <v>286.50000222399831</v>
      </c>
      <c r="J40" s="1">
        <v>0</v>
      </c>
      <c r="K40">
        <f t="shared" si="0"/>
        <v>-0.9611231707351271</v>
      </c>
      <c r="L40">
        <f t="shared" si="1"/>
        <v>9.7899910499758542E-4</v>
      </c>
      <c r="M40">
        <f t="shared" si="2"/>
        <v>1966.0564210726163</v>
      </c>
      <c r="N40">
        <f t="shared" si="3"/>
        <v>1.3069215851237589E-2</v>
      </c>
      <c r="O40">
        <f t="shared" si="4"/>
        <v>1.2854497089170249</v>
      </c>
      <c r="P40">
        <f t="shared" si="5"/>
        <v>29.096704483032227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29.795774459838867</v>
      </c>
      <c r="V40" s="1">
        <v>29.096704483032227</v>
      </c>
      <c r="W40" s="1">
        <v>30.015338897705078</v>
      </c>
      <c r="X40" s="1">
        <v>418.39352416992188</v>
      </c>
      <c r="Y40" s="1">
        <v>420.30081176757813</v>
      </c>
      <c r="Z40" s="1">
        <v>27.657619476318359</v>
      </c>
      <c r="AA40" s="1">
        <v>27.682981491088867</v>
      </c>
      <c r="AB40" s="1">
        <v>65.4603271484375</v>
      </c>
      <c r="AC40" s="1">
        <v>65.520347595214844</v>
      </c>
      <c r="AD40" s="1">
        <v>300.6248779296875</v>
      </c>
      <c r="AE40" s="1">
        <v>0.12318583577871323</v>
      </c>
      <c r="AF40" s="1">
        <v>0.32355833053588867</v>
      </c>
      <c r="AG40" s="1">
        <v>99.659904479980469</v>
      </c>
      <c r="AH40" s="1">
        <v>4.6217899322509766</v>
      </c>
      <c r="AI40" s="1">
        <v>0.30522197484970093</v>
      </c>
      <c r="AJ40" s="1">
        <v>0.29764306545257568</v>
      </c>
      <c r="AK40" s="1">
        <v>4.888324998319149E-3</v>
      </c>
      <c r="AL40" s="1">
        <v>0.26556858420372009</v>
      </c>
      <c r="AM40" s="1">
        <v>6.3323862850666046E-3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10</v>
      </c>
      <c r="AV40">
        <f t="shared" si="8"/>
        <v>0.50104146321614573</v>
      </c>
      <c r="AW40">
        <f t="shared" si="9"/>
        <v>1.306921585123759E-5</v>
      </c>
      <c r="AX40">
        <f t="shared" si="10"/>
        <v>302.2467044830322</v>
      </c>
      <c r="AY40">
        <f t="shared" si="11"/>
        <v>302.94577445983884</v>
      </c>
      <c r="AZ40">
        <f t="shared" si="12"/>
        <v>1.9709733284047237E-2</v>
      </c>
      <c r="BA40">
        <f t="shared" si="13"/>
        <v>8.8068397048550739E-2</v>
      </c>
      <c r="BB40">
        <f t="shared" si="14"/>
        <v>4.0443330000400088</v>
      </c>
      <c r="BC40">
        <f t="shared" si="15"/>
        <v>40.581345337857798</v>
      </c>
      <c r="BD40">
        <f t="shared" si="16"/>
        <v>12.89836384676893</v>
      </c>
      <c r="BE40">
        <f t="shared" si="17"/>
        <v>29.446239471435547</v>
      </c>
      <c r="BF40">
        <f t="shared" si="18"/>
        <v>4.1267990103019807</v>
      </c>
      <c r="BG40">
        <f t="shared" si="19"/>
        <v>9.786617426881044E-4</v>
      </c>
      <c r="BH40">
        <f t="shared" si="20"/>
        <v>2.7588832911229839</v>
      </c>
      <c r="BI40">
        <f t="shared" si="21"/>
        <v>1.3679157191789968</v>
      </c>
      <c r="BJ40">
        <f t="shared" si="22"/>
        <v>6.1169389013128396E-4</v>
      </c>
      <c r="BK40">
        <f t="shared" si="23"/>
        <v>195.93699512634922</v>
      </c>
      <c r="BL40">
        <f t="shared" si="24"/>
        <v>4.677736435493312</v>
      </c>
      <c r="BM40">
        <f t="shared" si="25"/>
        <v>67.104174019885022</v>
      </c>
      <c r="BN40">
        <f t="shared" si="26"/>
        <v>420.75768369195936</v>
      </c>
      <c r="BO40">
        <f t="shared" si="27"/>
        <v>-1.5328389475299826E-3</v>
      </c>
    </row>
    <row r="41" spans="1:67" x14ac:dyDescent="0.25">
      <c r="A41" s="1">
        <v>30</v>
      </c>
      <c r="B41" s="1" t="s">
        <v>113</v>
      </c>
      <c r="C41" s="1" t="s">
        <v>289</v>
      </c>
      <c r="D41" s="1" t="s">
        <v>10</v>
      </c>
      <c r="E41" s="1" t="s">
        <v>10</v>
      </c>
      <c r="F41" s="1" t="s">
        <v>82</v>
      </c>
      <c r="G41" s="1" t="s">
        <v>83</v>
      </c>
      <c r="H41" s="1" t="s">
        <v>84</v>
      </c>
      <c r="I41" s="1">
        <v>291.5000021122396</v>
      </c>
      <c r="J41" s="1">
        <v>0</v>
      </c>
      <c r="K41">
        <f t="shared" si="0"/>
        <v>-0.95484575804392768</v>
      </c>
      <c r="L41">
        <f t="shared" si="1"/>
        <v>8.9770721348049617E-4</v>
      </c>
      <c r="M41">
        <f t="shared" si="2"/>
        <v>2095.7692786464827</v>
      </c>
      <c r="N41">
        <f t="shared" si="3"/>
        <v>1.1980792812364104E-2</v>
      </c>
      <c r="O41">
        <f t="shared" si="4"/>
        <v>1.2850513067914142</v>
      </c>
      <c r="P41">
        <f t="shared" si="5"/>
        <v>29.100601196289063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29.792922973632813</v>
      </c>
      <c r="V41" s="1">
        <v>29.100601196289063</v>
      </c>
      <c r="W41" s="1">
        <v>30.017616271972656</v>
      </c>
      <c r="X41" s="1">
        <v>418.44540405273438</v>
      </c>
      <c r="Y41" s="1">
        <v>420.34085083007813</v>
      </c>
      <c r="Z41" s="1">
        <v>27.67292594909668</v>
      </c>
      <c r="AA41" s="1">
        <v>27.696172714233398</v>
      </c>
      <c r="AB41" s="1">
        <v>65.507179260253906</v>
      </c>
      <c r="AC41" s="1">
        <v>65.562210083007813</v>
      </c>
      <c r="AD41" s="1">
        <v>300.66043090820313</v>
      </c>
      <c r="AE41" s="1">
        <v>0.20934751629829407</v>
      </c>
      <c r="AF41" s="1">
        <v>5.6857246905565262E-2</v>
      </c>
      <c r="AG41" s="1">
        <v>99.65972900390625</v>
      </c>
      <c r="AH41" s="1">
        <v>4.6217899322509766</v>
      </c>
      <c r="AI41" s="1">
        <v>0.30522197484970093</v>
      </c>
      <c r="AJ41" s="1">
        <v>0.29764306545257568</v>
      </c>
      <c r="AK41" s="1">
        <v>4.888324998319149E-3</v>
      </c>
      <c r="AL41" s="1">
        <v>0.26556858420372009</v>
      </c>
      <c r="AM41" s="1">
        <v>6.3323862850666046E-3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10</v>
      </c>
      <c r="AV41">
        <f t="shared" si="8"/>
        <v>0.50110071818033852</v>
      </c>
      <c r="AW41">
        <f t="shared" si="9"/>
        <v>1.1980792812364104E-5</v>
      </c>
      <c r="AX41">
        <f t="shared" si="10"/>
        <v>302.25060119628904</v>
      </c>
      <c r="AY41">
        <f t="shared" si="11"/>
        <v>302.94292297363279</v>
      </c>
      <c r="AZ41">
        <f t="shared" si="12"/>
        <v>3.349560185904199E-2</v>
      </c>
      <c r="BA41">
        <f t="shared" si="13"/>
        <v>8.7856048395184572E-2</v>
      </c>
      <c r="BB41">
        <f t="shared" si="14"/>
        <v>4.0452443739372974</v>
      </c>
      <c r="BC41">
        <f t="shared" si="15"/>
        <v>40.590561647812031</v>
      </c>
      <c r="BD41">
        <f t="shared" si="16"/>
        <v>12.894388933578632</v>
      </c>
      <c r="BE41">
        <f t="shared" si="17"/>
        <v>29.446762084960938</v>
      </c>
      <c r="BF41">
        <f t="shared" si="18"/>
        <v>4.1269234001072412</v>
      </c>
      <c r="BG41">
        <f t="shared" si="19"/>
        <v>8.9742354320626562E-4</v>
      </c>
      <c r="BH41">
        <f t="shared" si="20"/>
        <v>2.7601930671458832</v>
      </c>
      <c r="BI41">
        <f t="shared" si="21"/>
        <v>1.366730332961358</v>
      </c>
      <c r="BJ41">
        <f t="shared" si="22"/>
        <v>5.6091519360905483E-4</v>
      </c>
      <c r="BK41">
        <f t="shared" si="23"/>
        <v>208.86379836462055</v>
      </c>
      <c r="BL41">
        <f t="shared" si="24"/>
        <v>4.9858805645651909</v>
      </c>
      <c r="BM41">
        <f t="shared" si="25"/>
        <v>67.120456266791436</v>
      </c>
      <c r="BN41">
        <f t="shared" si="26"/>
        <v>420.79473877310954</v>
      </c>
      <c r="BO41">
        <f t="shared" si="27"/>
        <v>-1.5230628389314442E-3</v>
      </c>
    </row>
    <row r="42" spans="1:67" x14ac:dyDescent="0.25">
      <c r="A42" s="1">
        <v>31</v>
      </c>
      <c r="B42" s="1" t="s">
        <v>114</v>
      </c>
      <c r="C42" s="1" t="s">
        <v>289</v>
      </c>
      <c r="D42" s="1" t="s">
        <v>10</v>
      </c>
      <c r="E42" s="1" t="s">
        <v>10</v>
      </c>
      <c r="F42" s="1" t="s">
        <v>82</v>
      </c>
      <c r="G42" s="1" t="s">
        <v>83</v>
      </c>
      <c r="H42" s="1" t="s">
        <v>84</v>
      </c>
      <c r="I42" s="1">
        <v>297.00000198930502</v>
      </c>
      <c r="J42" s="1">
        <v>0</v>
      </c>
      <c r="K42">
        <f t="shared" si="0"/>
        <v>-1.0592941735871448</v>
      </c>
      <c r="L42">
        <f t="shared" si="1"/>
        <v>7.545622989613771E-4</v>
      </c>
      <c r="M42">
        <f t="shared" si="2"/>
        <v>2634.4565937622597</v>
      </c>
      <c r="N42">
        <f t="shared" si="3"/>
        <v>1.0055214234954014E-2</v>
      </c>
      <c r="O42">
        <f t="shared" si="4"/>
        <v>1.2830409216708762</v>
      </c>
      <c r="P42">
        <f t="shared" si="5"/>
        <v>29.096645355224609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29.793796539306641</v>
      </c>
      <c r="V42" s="1">
        <v>29.096645355224609</v>
      </c>
      <c r="W42" s="1">
        <v>30.016267776489258</v>
      </c>
      <c r="X42" s="1">
        <v>418.24996948242188</v>
      </c>
      <c r="Y42" s="1">
        <v>420.35546875</v>
      </c>
      <c r="Z42" s="1">
        <v>27.687742233276367</v>
      </c>
      <c r="AA42" s="1">
        <v>27.707252502441406</v>
      </c>
      <c r="AB42" s="1">
        <v>65.53851318359375</v>
      </c>
      <c r="AC42" s="1">
        <v>65.584693908691406</v>
      </c>
      <c r="AD42" s="1">
        <v>300.66049194335938</v>
      </c>
      <c r="AE42" s="1">
        <v>0.18440568447113037</v>
      </c>
      <c r="AF42" s="1">
        <v>1.240511704236269E-2</v>
      </c>
      <c r="AG42" s="1">
        <v>99.659042358398438</v>
      </c>
      <c r="AH42" s="1">
        <v>4.6217899322509766</v>
      </c>
      <c r="AI42" s="1">
        <v>0.30522197484970093</v>
      </c>
      <c r="AJ42" s="1">
        <v>0.29764306545257568</v>
      </c>
      <c r="AK42" s="1">
        <v>4.888324998319149E-3</v>
      </c>
      <c r="AL42" s="1">
        <v>0.26556858420372009</v>
      </c>
      <c r="AM42" s="1">
        <v>6.3323862850666046E-3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10</v>
      </c>
      <c r="AV42">
        <f t="shared" si="8"/>
        <v>0.50110081990559896</v>
      </c>
      <c r="AW42">
        <f t="shared" si="9"/>
        <v>1.0055214234954014E-5</v>
      </c>
      <c r="AX42">
        <f t="shared" si="10"/>
        <v>302.24664535522459</v>
      </c>
      <c r="AY42">
        <f t="shared" si="11"/>
        <v>302.94379653930662</v>
      </c>
      <c r="AZ42">
        <f t="shared" si="12"/>
        <v>2.950490885589474E-2</v>
      </c>
      <c r="BA42">
        <f t="shared" si="13"/>
        <v>8.9421876473899389E-2</v>
      </c>
      <c r="BB42">
        <f t="shared" si="14"/>
        <v>4.0443191724465253</v>
      </c>
      <c r="BC42">
        <f t="shared" si="15"/>
        <v>40.581557646341402</v>
      </c>
      <c r="BD42">
        <f t="shared" si="16"/>
        <v>12.874305143899996</v>
      </c>
      <c r="BE42">
        <f t="shared" si="17"/>
        <v>29.445220947265625</v>
      </c>
      <c r="BF42">
        <f t="shared" si="18"/>
        <v>4.1265565957670232</v>
      </c>
      <c r="BG42">
        <f t="shared" si="19"/>
        <v>7.5436187184110414E-4</v>
      </c>
      <c r="BH42">
        <f t="shared" si="20"/>
        <v>2.761278250775649</v>
      </c>
      <c r="BI42">
        <f t="shared" si="21"/>
        <v>1.3652783449913741</v>
      </c>
      <c r="BJ42">
        <f t="shared" si="22"/>
        <v>4.714941729291264E-4</v>
      </c>
      <c r="BK42">
        <f t="shared" si="23"/>
        <v>262.54742126911515</v>
      </c>
      <c r="BL42">
        <f t="shared" si="24"/>
        <v>6.2672114189361539</v>
      </c>
      <c r="BM42">
        <f t="shared" si="25"/>
        <v>67.162694516888422</v>
      </c>
      <c r="BN42">
        <f t="shared" si="26"/>
        <v>420.85900646744199</v>
      </c>
      <c r="BO42">
        <f t="shared" si="27"/>
        <v>-1.6904723408754478E-3</v>
      </c>
    </row>
    <row r="43" spans="1:67" x14ac:dyDescent="0.25">
      <c r="A43" s="1">
        <v>32</v>
      </c>
      <c r="B43" s="1" t="s">
        <v>115</v>
      </c>
      <c r="C43" s="1" t="s">
        <v>289</v>
      </c>
      <c r="D43" s="1" t="s">
        <v>10</v>
      </c>
      <c r="E43" s="1" t="s">
        <v>10</v>
      </c>
      <c r="F43" s="1" t="s">
        <v>82</v>
      </c>
      <c r="G43" s="1" t="s">
        <v>83</v>
      </c>
      <c r="H43" s="1" t="s">
        <v>84</v>
      </c>
      <c r="I43" s="1">
        <v>302.00000187754631</v>
      </c>
      <c r="J43" s="1">
        <v>0</v>
      </c>
      <c r="K43">
        <f t="shared" si="0"/>
        <v>-1.0200442280124191</v>
      </c>
      <c r="L43">
        <f t="shared" si="1"/>
        <v>7.9378227938770593E-4</v>
      </c>
      <c r="M43">
        <f t="shared" si="2"/>
        <v>2446.3330672085835</v>
      </c>
      <c r="N43">
        <f t="shared" si="3"/>
        <v>1.0571683155315275E-2</v>
      </c>
      <c r="O43">
        <f t="shared" si="4"/>
        <v>1.2823127030929196</v>
      </c>
      <c r="P43">
        <f t="shared" si="5"/>
        <v>29.099266052246094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29.796981811523438</v>
      </c>
      <c r="V43" s="1">
        <v>29.099266052246094</v>
      </c>
      <c r="W43" s="1">
        <v>30.015762329101563</v>
      </c>
      <c r="X43" s="1">
        <v>418.29547119140625</v>
      </c>
      <c r="Y43" s="1">
        <v>420.32254028320313</v>
      </c>
      <c r="Z43" s="1">
        <v>27.699865341186523</v>
      </c>
      <c r="AA43" s="1">
        <v>27.720380783081055</v>
      </c>
      <c r="AB43" s="1">
        <v>65.55596923828125</v>
      </c>
      <c r="AC43" s="1">
        <v>65.604530334472656</v>
      </c>
      <c r="AD43" s="1">
        <v>300.611572265625</v>
      </c>
      <c r="AE43" s="1">
        <v>0.26377302408218384</v>
      </c>
      <c r="AF43" s="1">
        <v>3.4115675836801529E-2</v>
      </c>
      <c r="AG43" s="1">
        <v>99.660224914550781</v>
      </c>
      <c r="AH43" s="1">
        <v>4.6217899322509766</v>
      </c>
      <c r="AI43" s="1">
        <v>0.30522197484970093</v>
      </c>
      <c r="AJ43" s="1">
        <v>0.29764306545257568</v>
      </c>
      <c r="AK43" s="1">
        <v>4.888324998319149E-3</v>
      </c>
      <c r="AL43" s="1">
        <v>0.26556858420372009</v>
      </c>
      <c r="AM43" s="1">
        <v>6.3323862850666046E-3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10</v>
      </c>
      <c r="AV43">
        <f t="shared" si="8"/>
        <v>0.50101928710937493</v>
      </c>
      <c r="AW43">
        <f t="shared" si="9"/>
        <v>1.0571683155315274E-5</v>
      </c>
      <c r="AX43">
        <f t="shared" si="10"/>
        <v>302.24926605224607</v>
      </c>
      <c r="AY43">
        <f t="shared" si="11"/>
        <v>302.94698181152341</v>
      </c>
      <c r="AZ43">
        <f t="shared" si="12"/>
        <v>4.220368290982357E-2</v>
      </c>
      <c r="BA43">
        <f t="shared" si="13"/>
        <v>8.9386550540443727E-2</v>
      </c>
      <c r="BB43">
        <f t="shared" si="14"/>
        <v>4.0449320866517686</v>
      </c>
      <c r="BC43">
        <f t="shared" si="15"/>
        <v>40.587226148846398</v>
      </c>
      <c r="BD43">
        <f t="shared" si="16"/>
        <v>12.866845365765343</v>
      </c>
      <c r="BE43">
        <f t="shared" si="17"/>
        <v>29.448123931884766</v>
      </c>
      <c r="BF43">
        <f t="shared" si="18"/>
        <v>4.1272475553208903</v>
      </c>
      <c r="BG43">
        <f t="shared" si="19"/>
        <v>7.9356047859963151E-4</v>
      </c>
      <c r="BH43">
        <f t="shared" si="20"/>
        <v>2.7626193835588491</v>
      </c>
      <c r="BI43">
        <f t="shared" si="21"/>
        <v>1.3646281717620412</v>
      </c>
      <c r="BJ43">
        <f t="shared" si="22"/>
        <v>4.959952217713844E-4</v>
      </c>
      <c r="BK43">
        <f t="shared" si="23"/>
        <v>243.80210369391034</v>
      </c>
      <c r="BL43">
        <f t="shared" si="24"/>
        <v>5.8201329520903249</v>
      </c>
      <c r="BM43">
        <f t="shared" si="25"/>
        <v>67.186438689263056</v>
      </c>
      <c r="BN43">
        <f t="shared" si="26"/>
        <v>420.80742045631303</v>
      </c>
      <c r="BO43">
        <f t="shared" si="27"/>
        <v>-1.6286105152655682E-3</v>
      </c>
    </row>
    <row r="44" spans="1:67" x14ac:dyDescent="0.25">
      <c r="A44" s="1">
        <v>33</v>
      </c>
      <c r="B44" s="1" t="s">
        <v>116</v>
      </c>
      <c r="C44" s="1" t="s">
        <v>289</v>
      </c>
      <c r="D44" s="1" t="s">
        <v>10</v>
      </c>
      <c r="E44" s="1" t="s">
        <v>10</v>
      </c>
      <c r="F44" s="1" t="s">
        <v>82</v>
      </c>
      <c r="G44" s="1" t="s">
        <v>83</v>
      </c>
      <c r="H44" s="1" t="s">
        <v>84</v>
      </c>
      <c r="I44" s="1">
        <v>307.0000017657876</v>
      </c>
      <c r="J44" s="1">
        <v>0</v>
      </c>
      <c r="K44">
        <f t="shared" si="0"/>
        <v>-0.9691031445478403</v>
      </c>
      <c r="L44">
        <f t="shared" si="1"/>
        <v>6.0841531453356549E-4</v>
      </c>
      <c r="M44">
        <f t="shared" si="2"/>
        <v>2933.5634913979025</v>
      </c>
      <c r="N44">
        <f t="shared" si="3"/>
        <v>8.1024798932610824E-3</v>
      </c>
      <c r="O44">
        <f t="shared" si="4"/>
        <v>1.282134347943269</v>
      </c>
      <c r="P44">
        <f t="shared" si="5"/>
        <v>29.101751327514648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29.794338226318359</v>
      </c>
      <c r="V44" s="1">
        <v>29.101751327514648</v>
      </c>
      <c r="W44" s="1">
        <v>30.017301559448242</v>
      </c>
      <c r="X44" s="1">
        <v>418.37637329101563</v>
      </c>
      <c r="Y44" s="1">
        <v>420.30368041992188</v>
      </c>
      <c r="Z44" s="1">
        <v>27.712535858154297</v>
      </c>
      <c r="AA44" s="1">
        <v>27.72825813293457</v>
      </c>
      <c r="AB44" s="1">
        <v>65.595329284667969</v>
      </c>
      <c r="AC44" s="1">
        <v>65.632545471191406</v>
      </c>
      <c r="AD44" s="1">
        <v>300.6363525390625</v>
      </c>
      <c r="AE44" s="1">
        <v>0.17911384999752045</v>
      </c>
      <c r="AF44" s="1">
        <v>0.10647634416818619</v>
      </c>
      <c r="AG44" s="1">
        <v>99.659309387207031</v>
      </c>
      <c r="AH44" s="1">
        <v>4.6217899322509766</v>
      </c>
      <c r="AI44" s="1">
        <v>0.30522197484970093</v>
      </c>
      <c r="AJ44" s="1">
        <v>0.29764306545257568</v>
      </c>
      <c r="AK44" s="1">
        <v>4.888324998319149E-3</v>
      </c>
      <c r="AL44" s="1">
        <v>0.26556858420372009</v>
      </c>
      <c r="AM44" s="1">
        <v>6.3323862850666046E-3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10</v>
      </c>
      <c r="AV44">
        <f t="shared" si="8"/>
        <v>0.50106058756510408</v>
      </c>
      <c r="AW44">
        <f t="shared" si="9"/>
        <v>8.1024798932610815E-6</v>
      </c>
      <c r="AX44">
        <f t="shared" si="10"/>
        <v>302.25175132751463</v>
      </c>
      <c r="AY44">
        <f t="shared" si="11"/>
        <v>302.94433822631834</v>
      </c>
      <c r="AZ44">
        <f t="shared" si="12"/>
        <v>2.8658215359042227E-2</v>
      </c>
      <c r="BA44">
        <f t="shared" si="13"/>
        <v>8.9771792164817107E-2</v>
      </c>
      <c r="BB44">
        <f t="shared" si="14"/>
        <v>4.0455134039817349</v>
      </c>
      <c r="BC44">
        <f t="shared" si="15"/>
        <v>40.593432052229787</v>
      </c>
      <c r="BD44">
        <f t="shared" si="16"/>
        <v>12.865173919295216</v>
      </c>
      <c r="BE44">
        <f t="shared" si="17"/>
        <v>29.448044776916504</v>
      </c>
      <c r="BF44">
        <f t="shared" si="18"/>
        <v>4.1272287137590524</v>
      </c>
      <c r="BG44">
        <f t="shared" si="19"/>
        <v>6.0828500118639188E-4</v>
      </c>
      <c r="BH44">
        <f t="shared" si="20"/>
        <v>2.7633790560384659</v>
      </c>
      <c r="BI44">
        <f t="shared" si="21"/>
        <v>1.3638496577205865</v>
      </c>
      <c r="BJ44">
        <f t="shared" si="22"/>
        <v>3.8018983143404543E-4</v>
      </c>
      <c r="BK44">
        <f t="shared" si="23"/>
        <v>292.35691159623877</v>
      </c>
      <c r="BL44">
        <f t="shared" si="24"/>
        <v>6.979628368866539</v>
      </c>
      <c r="BM44">
        <f t="shared" si="25"/>
        <v>67.193337290166383</v>
      </c>
      <c r="BN44">
        <f t="shared" si="26"/>
        <v>420.76434564166948</v>
      </c>
      <c r="BO44">
        <f t="shared" si="27"/>
        <v>-1.5475948743056986E-3</v>
      </c>
    </row>
    <row r="45" spans="1:67" x14ac:dyDescent="0.25">
      <c r="A45" s="1">
        <v>34</v>
      </c>
      <c r="B45" s="1" t="s">
        <v>117</v>
      </c>
      <c r="C45" s="1" t="s">
        <v>289</v>
      </c>
      <c r="D45" s="1" t="s">
        <v>10</v>
      </c>
      <c r="E45" s="1" t="s">
        <v>10</v>
      </c>
      <c r="F45" s="1" t="s">
        <v>82</v>
      </c>
      <c r="G45" s="1" t="s">
        <v>83</v>
      </c>
      <c r="H45" s="1" t="s">
        <v>84</v>
      </c>
      <c r="I45" s="1">
        <v>312.50000164285302</v>
      </c>
      <c r="J45" s="1">
        <v>0</v>
      </c>
      <c r="K45">
        <f t="shared" si="0"/>
        <v>-1.0053855105398004</v>
      </c>
      <c r="L45">
        <f t="shared" si="1"/>
        <v>6.4164173176624426E-4</v>
      </c>
      <c r="M45">
        <f t="shared" si="2"/>
        <v>2892.5906024835081</v>
      </c>
      <c r="N45">
        <f t="shared" si="3"/>
        <v>8.5384874973048076E-3</v>
      </c>
      <c r="O45">
        <f t="shared" si="4"/>
        <v>1.2811531541652088</v>
      </c>
      <c r="P45">
        <f t="shared" si="5"/>
        <v>29.104280471801758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29.79486083984375</v>
      </c>
      <c r="V45" s="1">
        <v>29.104280471801758</v>
      </c>
      <c r="W45" s="1">
        <v>30.017271041870117</v>
      </c>
      <c r="X45" s="1">
        <v>418.34957885742188</v>
      </c>
      <c r="Y45" s="1">
        <v>420.34860229492188</v>
      </c>
      <c r="Z45" s="1">
        <v>27.727672576904297</v>
      </c>
      <c r="AA45" s="1">
        <v>27.744237899780273</v>
      </c>
      <c r="AB45" s="1">
        <v>65.628715515136719</v>
      </c>
      <c r="AC45" s="1">
        <v>65.667922973632813</v>
      </c>
      <c r="AD45" s="1">
        <v>300.68572998046875</v>
      </c>
      <c r="AE45" s="1">
        <v>0.21690525114536285</v>
      </c>
      <c r="AF45" s="1">
        <v>8.7870322167873383E-2</v>
      </c>
      <c r="AG45" s="1">
        <v>99.658599853515625</v>
      </c>
      <c r="AH45" s="1">
        <v>4.6217899322509766</v>
      </c>
      <c r="AI45" s="1">
        <v>0.30522197484970093</v>
      </c>
      <c r="AJ45" s="1">
        <v>0.29764306545257568</v>
      </c>
      <c r="AK45" s="1">
        <v>4.888324998319149E-3</v>
      </c>
      <c r="AL45" s="1">
        <v>0.26556858420372009</v>
      </c>
      <c r="AM45" s="1">
        <v>6.3323862850666046E-3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10</v>
      </c>
      <c r="AV45">
        <f t="shared" si="8"/>
        <v>0.50114288330078116</v>
      </c>
      <c r="AW45">
        <f t="shared" si="9"/>
        <v>8.5384874973048077E-6</v>
      </c>
      <c r="AX45">
        <f t="shared" si="10"/>
        <v>302.25428047180174</v>
      </c>
      <c r="AY45">
        <f t="shared" si="11"/>
        <v>302.94486083984373</v>
      </c>
      <c r="AZ45">
        <f t="shared" si="12"/>
        <v>3.470483940754443E-2</v>
      </c>
      <c r="BA45">
        <f t="shared" si="13"/>
        <v>8.9353033372581728E-2</v>
      </c>
      <c r="BB45">
        <f t="shared" si="14"/>
        <v>4.0461050572601538</v>
      </c>
      <c r="BC45">
        <f t="shared" si="15"/>
        <v>40.599657864021466</v>
      </c>
      <c r="BD45">
        <f t="shared" si="16"/>
        <v>12.855419964241193</v>
      </c>
      <c r="BE45">
        <f t="shared" si="17"/>
        <v>29.449570655822754</v>
      </c>
      <c r="BF45">
        <f t="shared" si="18"/>
        <v>4.1275919377996422</v>
      </c>
      <c r="BG45">
        <f t="shared" si="19"/>
        <v>6.4149679827619826E-4</v>
      </c>
      <c r="BH45">
        <f t="shared" si="20"/>
        <v>2.764951903094945</v>
      </c>
      <c r="BI45">
        <f t="shared" si="21"/>
        <v>1.3626400347046972</v>
      </c>
      <c r="BJ45">
        <f t="shared" si="22"/>
        <v>4.0094851777233833E-4</v>
      </c>
      <c r="BK45">
        <f t="shared" si="23"/>
        <v>288.27152939294359</v>
      </c>
      <c r="BL45">
        <f t="shared" si="24"/>
        <v>6.8814088751365228</v>
      </c>
      <c r="BM45">
        <f t="shared" si="25"/>
        <v>67.223243799614409</v>
      </c>
      <c r="BN45">
        <f t="shared" si="26"/>
        <v>420.82651441579395</v>
      </c>
      <c r="BO45">
        <f t="shared" si="27"/>
        <v>-1.606012762324186E-3</v>
      </c>
    </row>
    <row r="46" spans="1:67" x14ac:dyDescent="0.25">
      <c r="A46" s="1">
        <v>35</v>
      </c>
      <c r="B46" s="1" t="s">
        <v>118</v>
      </c>
      <c r="C46" s="1" t="s">
        <v>289</v>
      </c>
      <c r="D46" s="1" t="s">
        <v>10</v>
      </c>
      <c r="E46" s="1" t="s">
        <v>10</v>
      </c>
      <c r="F46" s="1" t="s">
        <v>82</v>
      </c>
      <c r="G46" s="1" t="s">
        <v>83</v>
      </c>
      <c r="H46" s="1" t="s">
        <v>84</v>
      </c>
      <c r="I46" s="1">
        <v>317.50000153109431</v>
      </c>
      <c r="J46" s="1">
        <v>0</v>
      </c>
      <c r="K46">
        <f t="shared" si="0"/>
        <v>-1.0317259858736341</v>
      </c>
      <c r="L46">
        <f t="shared" si="1"/>
        <v>5.2687111527828089E-4</v>
      </c>
      <c r="M46">
        <f t="shared" si="2"/>
        <v>3512.0823121928129</v>
      </c>
      <c r="N46">
        <f t="shared" si="3"/>
        <v>7.0062602148099852E-3</v>
      </c>
      <c r="O46">
        <f t="shared" si="4"/>
        <v>1.2801794281397085</v>
      </c>
      <c r="P46">
        <f t="shared" si="5"/>
        <v>29.103984832763672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29.793649673461914</v>
      </c>
      <c r="V46" s="1">
        <v>29.103984832763672</v>
      </c>
      <c r="W46" s="1">
        <v>30.015375137329102</v>
      </c>
      <c r="X46" s="1">
        <v>418.230712890625</v>
      </c>
      <c r="Y46" s="1">
        <v>420.28375244140625</v>
      </c>
      <c r="Z46" s="1">
        <v>27.739986419677734</v>
      </c>
      <c r="AA46" s="1">
        <v>27.753580093383789</v>
      </c>
      <c r="AB46" s="1">
        <v>65.661819458007813</v>
      </c>
      <c r="AC46" s="1">
        <v>65.693992614746094</v>
      </c>
      <c r="AD46" s="1">
        <v>300.66094970703125</v>
      </c>
      <c r="AE46" s="1">
        <v>0.29247316718101501</v>
      </c>
      <c r="AF46" s="1">
        <v>6.0990497469902039E-2</v>
      </c>
      <c r="AG46" s="1">
        <v>99.657646179199219</v>
      </c>
      <c r="AH46" s="1">
        <v>4.6217899322509766</v>
      </c>
      <c r="AI46" s="1">
        <v>0.30522197484970093</v>
      </c>
      <c r="AJ46" s="1">
        <v>0.29764306545257568</v>
      </c>
      <c r="AK46" s="1">
        <v>4.888324998319149E-3</v>
      </c>
      <c r="AL46" s="1">
        <v>0.26556858420372009</v>
      </c>
      <c r="AM46" s="1">
        <v>6.3323862850666046E-3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10</v>
      </c>
      <c r="AV46">
        <f t="shared" si="8"/>
        <v>0.50110158284505202</v>
      </c>
      <c r="AW46">
        <f t="shared" si="9"/>
        <v>7.0062602148099855E-6</v>
      </c>
      <c r="AX46">
        <f t="shared" si="10"/>
        <v>302.25398483276365</v>
      </c>
      <c r="AY46">
        <f t="shared" si="11"/>
        <v>302.94364967346189</v>
      </c>
      <c r="AZ46">
        <f t="shared" si="12"/>
        <v>4.6795705702996848E-2</v>
      </c>
      <c r="BA46">
        <f t="shared" si="13"/>
        <v>9.012939456327608E-2</v>
      </c>
      <c r="BB46">
        <f t="shared" si="14"/>
        <v>4.0460358932922169</v>
      </c>
      <c r="BC46">
        <f t="shared" si="15"/>
        <v>40.599352366970862</v>
      </c>
      <c r="BD46">
        <f t="shared" si="16"/>
        <v>12.845772273587073</v>
      </c>
      <c r="BE46">
        <f t="shared" si="17"/>
        <v>29.448817253112793</v>
      </c>
      <c r="BF46">
        <f t="shared" si="18"/>
        <v>4.1274125924469356</v>
      </c>
      <c r="BG46">
        <f t="shared" si="19"/>
        <v>5.2677338933466262E-4</v>
      </c>
      <c r="BH46">
        <f t="shared" si="20"/>
        <v>2.7658564651525084</v>
      </c>
      <c r="BI46">
        <f t="shared" si="21"/>
        <v>1.3615561272944272</v>
      </c>
      <c r="BJ46">
        <f t="shared" si="22"/>
        <v>3.2924214700492114E-4</v>
      </c>
      <c r="BK46">
        <f t="shared" si="23"/>
        <v>350.00585642073526</v>
      </c>
      <c r="BL46">
        <f t="shared" si="24"/>
        <v>8.3564551134592069</v>
      </c>
      <c r="BM46">
        <f t="shared" si="25"/>
        <v>67.246118955204466</v>
      </c>
      <c r="BN46">
        <f t="shared" si="26"/>
        <v>420.77418556273</v>
      </c>
      <c r="BO46">
        <f t="shared" si="27"/>
        <v>-1.6488551521393353E-3</v>
      </c>
    </row>
    <row r="47" spans="1:67" x14ac:dyDescent="0.25">
      <c r="A47" s="1">
        <v>36</v>
      </c>
      <c r="B47" s="1" t="s">
        <v>119</v>
      </c>
      <c r="C47" s="1" t="s">
        <v>289</v>
      </c>
      <c r="D47" s="1" t="s">
        <v>10</v>
      </c>
      <c r="E47" s="1" t="s">
        <v>10</v>
      </c>
      <c r="F47" s="1" t="s">
        <v>82</v>
      </c>
      <c r="G47" s="1" t="s">
        <v>83</v>
      </c>
      <c r="H47" s="1" t="s">
        <v>84</v>
      </c>
      <c r="I47" s="1">
        <v>322.5000014193356</v>
      </c>
      <c r="J47" s="1">
        <v>0</v>
      </c>
      <c r="K47">
        <f t="shared" si="0"/>
        <v>-1.0387572063304487</v>
      </c>
      <c r="L47">
        <f t="shared" si="1"/>
        <v>3.625758041393794E-4</v>
      </c>
      <c r="M47">
        <f t="shared" si="2"/>
        <v>4947.6333771603486</v>
      </c>
      <c r="N47">
        <f t="shared" si="3"/>
        <v>4.82045728477936E-3</v>
      </c>
      <c r="O47">
        <f t="shared" si="4"/>
        <v>1.2798183446173876</v>
      </c>
      <c r="P47">
        <f t="shared" si="5"/>
        <v>29.106327056884766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29.796113967895508</v>
      </c>
      <c r="V47" s="1">
        <v>29.106327056884766</v>
      </c>
      <c r="W47" s="1">
        <v>30.016395568847656</v>
      </c>
      <c r="X47" s="1">
        <v>418.26239013671875</v>
      </c>
      <c r="Y47" s="1">
        <v>420.33151245117188</v>
      </c>
      <c r="Z47" s="1">
        <v>27.753450393676758</v>
      </c>
      <c r="AA47" s="1">
        <v>27.76280403137207</v>
      </c>
      <c r="AB47" s="1">
        <v>65.684127807617188</v>
      </c>
      <c r="AC47" s="1">
        <v>65.706268310546875</v>
      </c>
      <c r="AD47" s="1">
        <v>300.62921142578125</v>
      </c>
      <c r="AE47" s="1">
        <v>0.13074684143066406</v>
      </c>
      <c r="AF47" s="1">
        <v>7.1329519152641296E-2</v>
      </c>
      <c r="AG47" s="1">
        <v>99.657279968261719</v>
      </c>
      <c r="AH47" s="1">
        <v>4.6217899322509766</v>
      </c>
      <c r="AI47" s="1">
        <v>0.30522197484970093</v>
      </c>
      <c r="AJ47" s="1">
        <v>0.29764306545257568</v>
      </c>
      <c r="AK47" s="1">
        <v>4.888324998319149E-3</v>
      </c>
      <c r="AL47" s="1">
        <v>0.26556858420372009</v>
      </c>
      <c r="AM47" s="1">
        <v>6.3323862850666046E-3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10</v>
      </c>
      <c r="AV47">
        <f t="shared" si="8"/>
        <v>0.50104868570963534</v>
      </c>
      <c r="AW47">
        <f t="shared" si="9"/>
        <v>4.8204572847793604E-6</v>
      </c>
      <c r="AX47">
        <f t="shared" si="10"/>
        <v>302.25632705688474</v>
      </c>
      <c r="AY47">
        <f t="shared" si="11"/>
        <v>302.94611396789549</v>
      </c>
      <c r="AZ47">
        <f t="shared" si="12"/>
        <v>2.0919494161319108E-2</v>
      </c>
      <c r="BA47">
        <f t="shared" si="13"/>
        <v>9.0945029731321209E-2</v>
      </c>
      <c r="BB47">
        <f t="shared" si="14"/>
        <v>4.0465838786758193</v>
      </c>
      <c r="BC47">
        <f t="shared" si="15"/>
        <v>40.605000256524683</v>
      </c>
      <c r="BD47">
        <f t="shared" si="16"/>
        <v>12.842196225152612</v>
      </c>
      <c r="BE47">
        <f t="shared" si="17"/>
        <v>29.451220512390137</v>
      </c>
      <c r="BF47">
        <f t="shared" si="18"/>
        <v>4.127984705148382</v>
      </c>
      <c r="BG47">
        <f t="shared" si="19"/>
        <v>3.6252952088902175E-4</v>
      </c>
      <c r="BH47">
        <f t="shared" si="20"/>
        <v>2.7667655340584316</v>
      </c>
      <c r="BI47">
        <f t="shared" si="21"/>
        <v>1.3612191710899504</v>
      </c>
      <c r="BJ47">
        <f t="shared" si="22"/>
        <v>2.2658510836190093E-4</v>
      </c>
      <c r="BK47">
        <f t="shared" si="23"/>
        <v>493.06768464798512</v>
      </c>
      <c r="BL47">
        <f t="shared" si="24"/>
        <v>11.770788605184805</v>
      </c>
      <c r="BM47">
        <f t="shared" si="25"/>
        <v>67.257645791562538</v>
      </c>
      <c r="BN47">
        <f t="shared" si="26"/>
        <v>420.82528787795519</v>
      </c>
      <c r="BO47">
        <f t="shared" si="27"/>
        <v>-1.6601750479184117E-3</v>
      </c>
    </row>
    <row r="48" spans="1:67" x14ac:dyDescent="0.25">
      <c r="A48" s="1">
        <v>37</v>
      </c>
      <c r="B48" s="1" t="s">
        <v>120</v>
      </c>
      <c r="C48" s="1" t="s">
        <v>289</v>
      </c>
      <c r="D48" s="1" t="s">
        <v>10</v>
      </c>
      <c r="E48" s="1" t="s">
        <v>10</v>
      </c>
      <c r="F48" s="1" t="s">
        <v>82</v>
      </c>
      <c r="G48" s="1" t="s">
        <v>83</v>
      </c>
      <c r="H48" s="1" t="s">
        <v>84</v>
      </c>
      <c r="I48" s="1">
        <v>328.00000129640102</v>
      </c>
      <c r="J48" s="1">
        <v>0</v>
      </c>
      <c r="K48">
        <f t="shared" si="0"/>
        <v>-0.96556852469783572</v>
      </c>
      <c r="L48">
        <f t="shared" si="1"/>
        <v>2.0426770622492072E-4</v>
      </c>
      <c r="M48">
        <f t="shared" si="2"/>
        <v>7895.6323840855084</v>
      </c>
      <c r="N48">
        <f t="shared" si="3"/>
        <v>2.711666929200864E-3</v>
      </c>
      <c r="O48">
        <f t="shared" si="4"/>
        <v>1.2778181634359305</v>
      </c>
      <c r="P48">
        <f t="shared" si="5"/>
        <v>29.102777481079102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29.792112350463867</v>
      </c>
      <c r="V48" s="1">
        <v>29.102777481079102</v>
      </c>
      <c r="W48" s="1">
        <v>30.014457702636719</v>
      </c>
      <c r="X48" s="1">
        <v>418.40142822265625</v>
      </c>
      <c r="Y48" s="1">
        <v>420.32650756835938</v>
      </c>
      <c r="Z48" s="1">
        <v>27.769372940063477</v>
      </c>
      <c r="AA48" s="1">
        <v>27.774635314941406</v>
      </c>
      <c r="AB48" s="1">
        <v>65.736724853515625</v>
      </c>
      <c r="AC48" s="1">
        <v>65.749176025390625</v>
      </c>
      <c r="AD48" s="1">
        <v>300.58877563476563</v>
      </c>
      <c r="AE48" s="1">
        <v>0.28340807557106018</v>
      </c>
      <c r="AF48" s="1">
        <v>0.17056894302368164</v>
      </c>
      <c r="AG48" s="1">
        <v>99.656944274902344</v>
      </c>
      <c r="AH48" s="1">
        <v>4.6217899322509766</v>
      </c>
      <c r="AI48" s="1">
        <v>0.30522197484970093</v>
      </c>
      <c r="AJ48" s="1">
        <v>0.29764306545257568</v>
      </c>
      <c r="AK48" s="1">
        <v>4.888324998319149E-3</v>
      </c>
      <c r="AL48" s="1">
        <v>0.26556858420372009</v>
      </c>
      <c r="AM48" s="1">
        <v>6.3323862850666046E-3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10</v>
      </c>
      <c r="AV48">
        <f t="shared" si="8"/>
        <v>0.50098129272460934</v>
      </c>
      <c r="AW48">
        <f t="shared" si="9"/>
        <v>2.7116669292008641E-6</v>
      </c>
      <c r="AX48">
        <f t="shared" si="10"/>
        <v>302.25277748107908</v>
      </c>
      <c r="AY48">
        <f t="shared" si="11"/>
        <v>302.94211235046384</v>
      </c>
      <c r="AZ48">
        <f t="shared" si="12"/>
        <v>4.5345291077823369E-2</v>
      </c>
      <c r="BA48">
        <f t="shared" si="13"/>
        <v>9.2208467110350745E-2</v>
      </c>
      <c r="BB48">
        <f t="shared" si="14"/>
        <v>4.045753447272781</v>
      </c>
      <c r="BC48">
        <f t="shared" si="15"/>
        <v>40.596804133514517</v>
      </c>
      <c r="BD48">
        <f t="shared" si="16"/>
        <v>12.822168818573111</v>
      </c>
      <c r="BE48">
        <f t="shared" si="17"/>
        <v>29.447444915771484</v>
      </c>
      <c r="BF48">
        <f t="shared" si="18"/>
        <v>4.1270859289385751</v>
      </c>
      <c r="BG48">
        <f t="shared" si="19"/>
        <v>2.0425301527617789E-4</v>
      </c>
      <c r="BH48">
        <f t="shared" si="20"/>
        <v>2.7679352838368505</v>
      </c>
      <c r="BI48">
        <f t="shared" si="21"/>
        <v>1.3591506451017246</v>
      </c>
      <c r="BJ48">
        <f t="shared" si="22"/>
        <v>1.2765945435625555E-4</v>
      </c>
      <c r="BK48">
        <f t="shared" si="23"/>
        <v>786.85459651592384</v>
      </c>
      <c r="BL48">
        <f t="shared" si="24"/>
        <v>18.784521656182747</v>
      </c>
      <c r="BM48">
        <f t="shared" si="25"/>
        <v>67.30022336202272</v>
      </c>
      <c r="BN48">
        <f t="shared" si="26"/>
        <v>420.7854926011135</v>
      </c>
      <c r="BO48">
        <f t="shared" si="27"/>
        <v>-1.544325518016472E-3</v>
      </c>
    </row>
    <row r="49" spans="1:67" x14ac:dyDescent="0.25">
      <c r="A49" s="1">
        <v>38</v>
      </c>
      <c r="B49" s="1" t="s">
        <v>121</v>
      </c>
      <c r="C49" s="1" t="s">
        <v>289</v>
      </c>
      <c r="D49" s="1" t="s">
        <v>10</v>
      </c>
      <c r="E49" s="1" t="s">
        <v>10</v>
      </c>
      <c r="F49" s="1" t="s">
        <v>82</v>
      </c>
      <c r="G49" s="1" t="s">
        <v>83</v>
      </c>
      <c r="H49" s="1" t="s">
        <v>84</v>
      </c>
      <c r="I49" s="1">
        <v>333.00000118464231</v>
      </c>
      <c r="J49" s="1">
        <v>0</v>
      </c>
      <c r="K49">
        <f t="shared" si="0"/>
        <v>-1.0391009021591042</v>
      </c>
      <c r="L49">
        <f t="shared" si="1"/>
        <v>1.595790630583315E-4</v>
      </c>
      <c r="M49">
        <f t="shared" si="2"/>
        <v>10721.032118577556</v>
      </c>
      <c r="N49">
        <f t="shared" si="3"/>
        <v>2.1167789831612631E-3</v>
      </c>
      <c r="O49">
        <f t="shared" si="4"/>
        <v>1.2767900900032578</v>
      </c>
      <c r="P49">
        <f t="shared" si="5"/>
        <v>29.104602813720703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29.795703887939453</v>
      </c>
      <c r="V49" s="1">
        <v>29.104602813720703</v>
      </c>
      <c r="W49" s="1">
        <v>30.017436981201172</v>
      </c>
      <c r="X49" s="1">
        <v>418.2767333984375</v>
      </c>
      <c r="Y49" s="1">
        <v>420.34841918945313</v>
      </c>
      <c r="Z49" s="1">
        <v>27.785219192504883</v>
      </c>
      <c r="AA49" s="1">
        <v>27.789325714111328</v>
      </c>
      <c r="AB49" s="1">
        <v>65.76043701171875</v>
      </c>
      <c r="AC49" s="1">
        <v>65.770149230957031</v>
      </c>
      <c r="AD49" s="1">
        <v>300.68588256835938</v>
      </c>
      <c r="AE49" s="1">
        <v>0.20556674897670746</v>
      </c>
      <c r="AF49" s="1">
        <v>5.7890471071004868E-2</v>
      </c>
      <c r="AG49" s="1">
        <v>99.656623840332031</v>
      </c>
      <c r="AH49" s="1">
        <v>4.6217899322509766</v>
      </c>
      <c r="AI49" s="1">
        <v>0.30522197484970093</v>
      </c>
      <c r="AJ49" s="1">
        <v>0.29764306545257568</v>
      </c>
      <c r="AK49" s="1">
        <v>4.888324998319149E-3</v>
      </c>
      <c r="AL49" s="1">
        <v>0.26556858420372009</v>
      </c>
      <c r="AM49" s="1">
        <v>6.3323862850666046E-3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10</v>
      </c>
      <c r="AV49">
        <f t="shared" si="8"/>
        <v>0.50114313761393225</v>
      </c>
      <c r="AW49">
        <f t="shared" si="9"/>
        <v>2.1167789831612631E-6</v>
      </c>
      <c r="AX49">
        <f t="shared" si="10"/>
        <v>302.25460281372068</v>
      </c>
      <c r="AY49">
        <f t="shared" si="11"/>
        <v>302.94570388793943</v>
      </c>
      <c r="AZ49">
        <f t="shared" si="12"/>
        <v>3.289067910110921E-2</v>
      </c>
      <c r="BA49">
        <f t="shared" si="13"/>
        <v>9.2604939389777402E-2</v>
      </c>
      <c r="BB49">
        <f t="shared" si="14"/>
        <v>4.0461804694709169</v>
      </c>
      <c r="BC49">
        <f t="shared" si="15"/>
        <v>40.60121960336155</v>
      </c>
      <c r="BD49">
        <f t="shared" si="16"/>
        <v>12.811893889250221</v>
      </c>
      <c r="BE49">
        <f t="shared" si="17"/>
        <v>29.450153350830078</v>
      </c>
      <c r="BF49">
        <f t="shared" si="18"/>
        <v>4.1277306513326915</v>
      </c>
      <c r="BG49">
        <f t="shared" si="19"/>
        <v>1.5957009684486412E-4</v>
      </c>
      <c r="BH49">
        <f t="shared" si="20"/>
        <v>2.7693903794676591</v>
      </c>
      <c r="BI49">
        <f t="shared" si="21"/>
        <v>1.3583402718650324</v>
      </c>
      <c r="BJ49">
        <f t="shared" si="22"/>
        <v>9.9732116047525701E-5</v>
      </c>
      <c r="BK49">
        <f t="shared" si="23"/>
        <v>1068.4218650212015</v>
      </c>
      <c r="BL49">
        <f t="shared" si="24"/>
        <v>25.505108688765006</v>
      </c>
      <c r="BM49">
        <f t="shared" si="25"/>
        <v>67.329143156486538</v>
      </c>
      <c r="BN49">
        <f t="shared" si="26"/>
        <v>420.84235799277275</v>
      </c>
      <c r="BO49">
        <f t="shared" si="27"/>
        <v>-1.6624223314684998E-3</v>
      </c>
    </row>
    <row r="50" spans="1:67" x14ac:dyDescent="0.25">
      <c r="A50" s="1">
        <v>39</v>
      </c>
      <c r="B50" s="1" t="s">
        <v>122</v>
      </c>
      <c r="C50" s="1" t="s">
        <v>289</v>
      </c>
      <c r="D50" s="1" t="s">
        <v>10</v>
      </c>
      <c r="E50" s="1" t="s">
        <v>10</v>
      </c>
      <c r="F50" s="1" t="s">
        <v>82</v>
      </c>
      <c r="G50" s="1" t="s">
        <v>83</v>
      </c>
      <c r="H50" s="1" t="s">
        <v>84</v>
      </c>
      <c r="I50" s="1">
        <v>338.00000107288361</v>
      </c>
      <c r="J50" s="1">
        <v>0</v>
      </c>
      <c r="K50">
        <f t="shared" si="0"/>
        <v>-1.0323438161127645</v>
      </c>
      <c r="L50">
        <f t="shared" si="1"/>
        <v>1.577228759330664E-4</v>
      </c>
      <c r="M50">
        <f t="shared" si="2"/>
        <v>10774.615377170667</v>
      </c>
      <c r="N50">
        <f t="shared" si="3"/>
        <v>2.0898537167404942E-3</v>
      </c>
      <c r="O50">
        <f t="shared" si="4"/>
        <v>1.2753790930211832</v>
      </c>
      <c r="P50">
        <f t="shared" si="5"/>
        <v>29.103681564331055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29.796054840087891</v>
      </c>
      <c r="V50" s="1">
        <v>29.103681564331055</v>
      </c>
      <c r="W50" s="1">
        <v>30.015661239624023</v>
      </c>
      <c r="X50" s="1">
        <v>418.24923706054688</v>
      </c>
      <c r="Y50" s="1">
        <v>420.307861328125</v>
      </c>
      <c r="Z50" s="1">
        <v>27.797224044799805</v>
      </c>
      <c r="AA50" s="1">
        <v>27.801279067993164</v>
      </c>
      <c r="AB50" s="1">
        <v>65.787620544433594</v>
      </c>
      <c r="AC50" s="1">
        <v>65.797218322753906</v>
      </c>
      <c r="AD50" s="1">
        <v>300.62759399414063</v>
      </c>
      <c r="AE50" s="1">
        <v>0.20179153978824615</v>
      </c>
      <c r="AF50" s="1">
        <v>8.787102997303009E-2</v>
      </c>
      <c r="AG50" s="1">
        <v>99.656776428222656</v>
      </c>
      <c r="AH50" s="1">
        <v>4.6217899322509766</v>
      </c>
      <c r="AI50" s="1">
        <v>0.30522197484970093</v>
      </c>
      <c r="AJ50" s="1">
        <v>0.29764306545257568</v>
      </c>
      <c r="AK50" s="1">
        <v>4.888324998319149E-3</v>
      </c>
      <c r="AL50" s="1">
        <v>0.26556858420372009</v>
      </c>
      <c r="AM50" s="1">
        <v>6.3323862850666046E-3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10</v>
      </c>
      <c r="AV50">
        <f t="shared" si="8"/>
        <v>0.50104598999023431</v>
      </c>
      <c r="AW50">
        <f t="shared" si="9"/>
        <v>2.0898537167404943E-6</v>
      </c>
      <c r="AX50">
        <f t="shared" si="10"/>
        <v>302.25368156433103</v>
      </c>
      <c r="AY50">
        <f t="shared" si="11"/>
        <v>302.94605484008787</v>
      </c>
      <c r="AZ50">
        <f t="shared" si="12"/>
        <v>3.2286645644456602E-2</v>
      </c>
      <c r="BA50">
        <f t="shared" si="13"/>
        <v>9.2783113369954151E-2</v>
      </c>
      <c r="BB50">
        <f t="shared" si="14"/>
        <v>4.0459649455188043</v>
      </c>
      <c r="BC50">
        <f t="shared" si="15"/>
        <v>40.598994775161046</v>
      </c>
      <c r="BD50">
        <f t="shared" si="16"/>
        <v>12.797715707167882</v>
      </c>
      <c r="BE50">
        <f t="shared" si="17"/>
        <v>29.449868202209473</v>
      </c>
      <c r="BF50">
        <f t="shared" si="18"/>
        <v>4.1276627697343073</v>
      </c>
      <c r="BG50">
        <f t="shared" si="19"/>
        <v>1.5771411708664744E-4</v>
      </c>
      <c r="BH50">
        <f t="shared" si="20"/>
        <v>2.770585852497621</v>
      </c>
      <c r="BI50">
        <f t="shared" si="21"/>
        <v>1.3570769172366863</v>
      </c>
      <c r="BJ50">
        <f t="shared" si="22"/>
        <v>9.8572110069343713E-5</v>
      </c>
      <c r="BK50">
        <f t="shared" si="23"/>
        <v>1073.7634357427871</v>
      </c>
      <c r="BL50">
        <f t="shared" si="24"/>
        <v>25.635055559332411</v>
      </c>
      <c r="BM50">
        <f t="shared" si="25"/>
        <v>67.363324016370385</v>
      </c>
      <c r="BN50">
        <f t="shared" si="26"/>
        <v>420.79858813635474</v>
      </c>
      <c r="BO50">
        <f t="shared" si="27"/>
        <v>-1.6526222506850748E-3</v>
      </c>
    </row>
    <row r="51" spans="1:67" x14ac:dyDescent="0.25">
      <c r="A51" s="1">
        <v>40</v>
      </c>
      <c r="B51" s="1" t="s">
        <v>123</v>
      </c>
      <c r="C51" s="1" t="s">
        <v>289</v>
      </c>
      <c r="D51" s="1" t="s">
        <v>10</v>
      </c>
      <c r="E51" s="1" t="s">
        <v>10</v>
      </c>
      <c r="F51" s="1" t="s">
        <v>82</v>
      </c>
      <c r="G51" s="1" t="s">
        <v>83</v>
      </c>
      <c r="H51" s="1" t="s">
        <v>84</v>
      </c>
      <c r="I51" s="1">
        <v>343.50000094994903</v>
      </c>
      <c r="J51" s="1">
        <v>0</v>
      </c>
      <c r="K51">
        <f t="shared" si="0"/>
        <v>-0.947787000828337</v>
      </c>
      <c r="L51">
        <f t="shared" si="1"/>
        <v>4.4795573436165438E-4</v>
      </c>
      <c r="M51">
        <f t="shared" si="2"/>
        <v>3761.6921568083885</v>
      </c>
      <c r="N51">
        <f t="shared" si="3"/>
        <v>5.9297669000366914E-3</v>
      </c>
      <c r="O51">
        <f t="shared" si="4"/>
        <v>1.2742712727492225</v>
      </c>
      <c r="P51">
        <f t="shared" si="5"/>
        <v>29.104576110839844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29.795473098754883</v>
      </c>
      <c r="V51" s="1">
        <v>29.104576110839844</v>
      </c>
      <c r="W51" s="1">
        <v>30.016277313232422</v>
      </c>
      <c r="X51" s="1">
        <v>418.35260009765625</v>
      </c>
      <c r="Y51" s="1">
        <v>420.23916625976563</v>
      </c>
      <c r="Z51" s="1">
        <v>27.802968978881836</v>
      </c>
      <c r="AA51" s="1">
        <v>27.814474105834961</v>
      </c>
      <c r="AB51" s="1">
        <v>65.803459167480469</v>
      </c>
      <c r="AC51" s="1">
        <v>65.8306884765625</v>
      </c>
      <c r="AD51" s="1">
        <v>300.639892578125</v>
      </c>
      <c r="AE51" s="1">
        <v>0.16097702085971832</v>
      </c>
      <c r="AF51" s="1">
        <v>0.10027464479207993</v>
      </c>
      <c r="AG51" s="1">
        <v>99.656852722167969</v>
      </c>
      <c r="AH51" s="1">
        <v>4.6217899322509766</v>
      </c>
      <c r="AI51" s="1">
        <v>0.30522197484970093</v>
      </c>
      <c r="AJ51" s="1">
        <v>0.29764306545257568</v>
      </c>
      <c r="AK51" s="1">
        <v>4.888324998319149E-3</v>
      </c>
      <c r="AL51" s="1">
        <v>0.26556858420372009</v>
      </c>
      <c r="AM51" s="1">
        <v>6.3323862850666046E-3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10</v>
      </c>
      <c r="AV51">
        <f t="shared" si="8"/>
        <v>0.50106648763020822</v>
      </c>
      <c r="AW51">
        <f t="shared" si="9"/>
        <v>5.9297669000366911E-6</v>
      </c>
      <c r="AX51">
        <f t="shared" si="10"/>
        <v>302.25457611083982</v>
      </c>
      <c r="AY51">
        <f t="shared" si="11"/>
        <v>302.94547309875486</v>
      </c>
      <c r="AZ51">
        <f t="shared" si="12"/>
        <v>2.5756322761856243E-2</v>
      </c>
      <c r="BA51">
        <f t="shared" si="13"/>
        <v>9.0595603342192702E-2</v>
      </c>
      <c r="BB51">
        <f t="shared" si="14"/>
        <v>4.0461742222589718</v>
      </c>
      <c r="BC51">
        <f t="shared" si="15"/>
        <v>40.601063667335026</v>
      </c>
      <c r="BD51">
        <f t="shared" si="16"/>
        <v>12.786589561500065</v>
      </c>
      <c r="BE51">
        <f t="shared" si="17"/>
        <v>29.450024604797363</v>
      </c>
      <c r="BF51">
        <f t="shared" si="18"/>
        <v>4.1277000023299735</v>
      </c>
      <c r="BG51">
        <f t="shared" si="19"/>
        <v>4.4788508904770516E-4</v>
      </c>
      <c r="BH51">
        <f t="shared" si="20"/>
        <v>2.7719029495097494</v>
      </c>
      <c r="BI51">
        <f t="shared" si="21"/>
        <v>1.3557970528202241</v>
      </c>
      <c r="BJ51">
        <f t="shared" si="22"/>
        <v>2.799345268376439E-4</v>
      </c>
      <c r="BK51">
        <f t="shared" si="23"/>
        <v>374.87840125718793</v>
      </c>
      <c r="BL51">
        <f t="shared" si="24"/>
        <v>8.9513126305869957</v>
      </c>
      <c r="BM51">
        <f t="shared" si="25"/>
        <v>67.396433528959065</v>
      </c>
      <c r="BN51">
        <f t="shared" si="26"/>
        <v>420.68969880768117</v>
      </c>
      <c r="BO51">
        <f t="shared" si="27"/>
        <v>-1.5183985674472184E-3</v>
      </c>
    </row>
    <row r="52" spans="1:67" x14ac:dyDescent="0.25">
      <c r="A52" s="1">
        <v>41</v>
      </c>
      <c r="B52" s="1" t="s">
        <v>124</v>
      </c>
      <c r="C52" s="1" t="s">
        <v>289</v>
      </c>
      <c r="D52" s="1" t="s">
        <v>10</v>
      </c>
      <c r="E52" s="1" t="s">
        <v>10</v>
      </c>
      <c r="F52" s="1" t="s">
        <v>82</v>
      </c>
      <c r="G52" s="1" t="s">
        <v>83</v>
      </c>
      <c r="H52" s="1" t="s">
        <v>84</v>
      </c>
      <c r="I52" s="1">
        <v>367.50000517442822</v>
      </c>
      <c r="J52" s="1">
        <v>0</v>
      </c>
      <c r="K52">
        <f t="shared" si="0"/>
        <v>-0.79464689719776216</v>
      </c>
      <c r="L52">
        <f t="shared" si="1"/>
        <v>7.9577013531603909E-4</v>
      </c>
      <c r="M52">
        <f t="shared" si="2"/>
        <v>1992.5132106664216</v>
      </c>
      <c r="N52">
        <f t="shared" si="3"/>
        <v>1.0514699032781766E-2</v>
      </c>
      <c r="O52">
        <f t="shared" si="4"/>
        <v>1.2720771958537722</v>
      </c>
      <c r="P52">
        <f t="shared" si="5"/>
        <v>29.105783462524414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29.794506072998047</v>
      </c>
      <c r="V52" s="1">
        <v>29.105783462524414</v>
      </c>
      <c r="W52" s="1">
        <v>30.015090942382813</v>
      </c>
      <c r="X52" s="1">
        <v>418.3179931640625</v>
      </c>
      <c r="Y52" s="1">
        <v>419.89498901367188</v>
      </c>
      <c r="Z52" s="1">
        <v>27.819053649902344</v>
      </c>
      <c r="AA52" s="1">
        <v>27.839452743530273</v>
      </c>
      <c r="AB52" s="1">
        <v>65.844902038574219</v>
      </c>
      <c r="AC52" s="1">
        <v>65.893180847167969</v>
      </c>
      <c r="AD52" s="1">
        <v>300.65969848632813</v>
      </c>
      <c r="AE52" s="1">
        <v>0.2524164617061615</v>
      </c>
      <c r="AF52" s="1">
        <v>0.19640834629535675</v>
      </c>
      <c r="AG52" s="1">
        <v>99.656394958496094</v>
      </c>
      <c r="AH52" s="1">
        <v>4.2484393119812012</v>
      </c>
      <c r="AI52" s="1">
        <v>0.32048726081848145</v>
      </c>
      <c r="AJ52" s="1">
        <v>2.4674756452441216E-2</v>
      </c>
      <c r="AK52" s="1">
        <v>5.1749181002378464E-3</v>
      </c>
      <c r="AL52" s="1">
        <v>4.3726835399866104E-2</v>
      </c>
      <c r="AM52" s="1">
        <v>6.4755948260426521E-3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10</v>
      </c>
      <c r="AV52">
        <f t="shared" si="8"/>
        <v>0.5010994974772135</v>
      </c>
      <c r="AW52">
        <f t="shared" si="9"/>
        <v>1.0514699032781766E-5</v>
      </c>
      <c r="AX52">
        <f t="shared" si="10"/>
        <v>302.25578346252439</v>
      </c>
      <c r="AY52">
        <f t="shared" si="11"/>
        <v>302.94450607299802</v>
      </c>
      <c r="AZ52">
        <f t="shared" si="12"/>
        <v>4.0386632970274228E-2</v>
      </c>
      <c r="BA52">
        <f t="shared" si="13"/>
        <v>8.8181583901302971E-2</v>
      </c>
      <c r="BB52">
        <f t="shared" si="14"/>
        <v>4.0464566938914128</v>
      </c>
      <c r="BC52">
        <f t="shared" si="15"/>
        <v>40.604084620727456</v>
      </c>
      <c r="BD52">
        <f t="shared" si="16"/>
        <v>12.764631877197182</v>
      </c>
      <c r="BE52">
        <f t="shared" si="17"/>
        <v>29.45014476776123</v>
      </c>
      <c r="BF52">
        <f t="shared" si="18"/>
        <v>4.1277286080596705</v>
      </c>
      <c r="BG52">
        <f t="shared" si="19"/>
        <v>7.9554722238879614E-4</v>
      </c>
      <c r="BH52">
        <f t="shared" si="20"/>
        <v>2.7743794980376406</v>
      </c>
      <c r="BI52">
        <f t="shared" si="21"/>
        <v>1.3533491100220298</v>
      </c>
      <c r="BJ52">
        <f t="shared" si="22"/>
        <v>4.9723703652246136E-4</v>
      </c>
      <c r="BK52">
        <f t="shared" si="23"/>
        <v>198.56668348219407</v>
      </c>
      <c r="BL52">
        <f t="shared" si="24"/>
        <v>4.7452655135199651</v>
      </c>
      <c r="BM52">
        <f t="shared" si="25"/>
        <v>67.45835630165557</v>
      </c>
      <c r="BN52">
        <f t="shared" si="26"/>
        <v>420.27272609064676</v>
      </c>
      <c r="BO52">
        <f t="shared" si="27"/>
        <v>-1.2754949392935328E-3</v>
      </c>
    </row>
    <row r="53" spans="1:67" x14ac:dyDescent="0.25">
      <c r="A53" s="1">
        <v>42</v>
      </c>
      <c r="B53" s="1" t="s">
        <v>125</v>
      </c>
      <c r="C53" s="1" t="s">
        <v>289</v>
      </c>
      <c r="D53" s="1" t="s">
        <v>10</v>
      </c>
      <c r="E53" s="1" t="s">
        <v>10</v>
      </c>
      <c r="F53" s="1" t="s">
        <v>82</v>
      </c>
      <c r="G53" s="1" t="s">
        <v>83</v>
      </c>
      <c r="H53" s="1" t="s">
        <v>84</v>
      </c>
      <c r="I53" s="1">
        <v>368.50000557675958</v>
      </c>
      <c r="J53" s="1">
        <v>0</v>
      </c>
      <c r="K53">
        <f t="shared" si="0"/>
        <v>-0.73433924566675457</v>
      </c>
      <c r="L53">
        <f t="shared" si="1"/>
        <v>2.6939131131826707E-4</v>
      </c>
      <c r="M53">
        <f t="shared" si="2"/>
        <v>4727.1933197574826</v>
      </c>
      <c r="N53">
        <f t="shared" si="3"/>
        <v>3.5653703457183984E-3</v>
      </c>
      <c r="O53">
        <f t="shared" si="4"/>
        <v>1.273850551241217</v>
      </c>
      <c r="P53">
        <f t="shared" si="5"/>
        <v>29.133382797241211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29.804416656494141</v>
      </c>
      <c r="V53" s="1">
        <v>29.133382797241211</v>
      </c>
      <c r="W53" s="1">
        <v>30.027742385864258</v>
      </c>
      <c r="X53" s="1">
        <v>418.40499877929688</v>
      </c>
      <c r="Y53" s="1">
        <v>419.86773681640625</v>
      </c>
      <c r="Z53" s="1">
        <v>27.879655838012695</v>
      </c>
      <c r="AA53" s="1">
        <v>27.886573791503906</v>
      </c>
      <c r="AB53" s="1">
        <v>65.950546264648438</v>
      </c>
      <c r="AC53" s="1">
        <v>65.966911315917969</v>
      </c>
      <c r="AD53" s="1">
        <v>300.60430908203125</v>
      </c>
      <c r="AE53" s="1">
        <v>0.10278001427650452</v>
      </c>
      <c r="AF53" s="1">
        <v>8.2697970792651176E-3</v>
      </c>
      <c r="AG53" s="1">
        <v>99.6561279296875</v>
      </c>
      <c r="AH53" s="1">
        <v>4.2484393119812012</v>
      </c>
      <c r="AI53" s="1">
        <v>0.32048726081848145</v>
      </c>
      <c r="AJ53" s="1">
        <v>2.4674756452441216E-2</v>
      </c>
      <c r="AK53" s="1">
        <v>5.1749181002378464E-3</v>
      </c>
      <c r="AL53" s="1">
        <v>4.3726835399866104E-2</v>
      </c>
      <c r="AM53" s="1">
        <v>6.4755948260426521E-3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10</v>
      </c>
      <c r="AV53">
        <f t="shared" si="8"/>
        <v>0.50100718180338533</v>
      </c>
      <c r="AW53">
        <f t="shared" si="9"/>
        <v>3.5653703457183984E-6</v>
      </c>
      <c r="AX53">
        <f t="shared" si="10"/>
        <v>302.28338279724119</v>
      </c>
      <c r="AY53">
        <f t="shared" si="11"/>
        <v>302.95441665649412</v>
      </c>
      <c r="AZ53">
        <f t="shared" si="12"/>
        <v>1.6444801916670748E-2</v>
      </c>
      <c r="BA53">
        <f t="shared" si="13"/>
        <v>8.9001430038815027E-2</v>
      </c>
      <c r="BB53">
        <f t="shared" si="14"/>
        <v>4.0529185165280008</v>
      </c>
      <c r="BC53">
        <f t="shared" si="15"/>
        <v>40.669034616592192</v>
      </c>
      <c r="BD53">
        <f t="shared" si="16"/>
        <v>12.782460825088286</v>
      </c>
      <c r="BE53">
        <f t="shared" si="17"/>
        <v>29.468899726867676</v>
      </c>
      <c r="BF53">
        <f t="shared" si="18"/>
        <v>4.1321954912524941</v>
      </c>
      <c r="BG53">
        <f t="shared" si="19"/>
        <v>2.6936576033427138E-4</v>
      </c>
      <c r="BH53">
        <f t="shared" si="20"/>
        <v>2.7790679652867838</v>
      </c>
      <c r="BI53">
        <f t="shared" si="21"/>
        <v>1.3531275259657103</v>
      </c>
      <c r="BJ53">
        <f t="shared" si="22"/>
        <v>1.6835589561870355E-4</v>
      </c>
      <c r="BK53">
        <f t="shared" si="23"/>
        <v>471.09378222211586</v>
      </c>
      <c r="BL53">
        <f t="shared" si="24"/>
        <v>11.258767714806632</v>
      </c>
      <c r="BM53">
        <f t="shared" si="25"/>
        <v>67.457028919650753</v>
      </c>
      <c r="BN53">
        <f t="shared" si="26"/>
        <v>420.21680652415228</v>
      </c>
      <c r="BO53">
        <f t="shared" si="27"/>
        <v>-1.178828237297778E-3</v>
      </c>
    </row>
    <row r="54" spans="1:67" x14ac:dyDescent="0.25">
      <c r="A54" s="1">
        <v>43</v>
      </c>
      <c r="B54" s="1" t="s">
        <v>126</v>
      </c>
      <c r="C54" s="1" t="s">
        <v>289</v>
      </c>
      <c r="D54" s="1" t="s">
        <v>10</v>
      </c>
      <c r="E54" s="1" t="s">
        <v>10</v>
      </c>
      <c r="F54" s="1" t="s">
        <v>82</v>
      </c>
      <c r="G54" s="1" t="s">
        <v>83</v>
      </c>
      <c r="H54" s="1" t="s">
        <v>84</v>
      </c>
      <c r="I54" s="1">
        <v>373.50000546500087</v>
      </c>
      <c r="J54" s="1">
        <v>0</v>
      </c>
      <c r="K54">
        <f t="shared" si="0"/>
        <v>-0.78136541140900972</v>
      </c>
      <c r="L54">
        <f t="shared" si="1"/>
        <v>4.0625928283927285E-4</v>
      </c>
      <c r="M54">
        <f t="shared" si="2"/>
        <v>3456.5967525013334</v>
      </c>
      <c r="N54">
        <f t="shared" si="3"/>
        <v>5.3588888160691619E-3</v>
      </c>
      <c r="O54">
        <f t="shared" si="4"/>
        <v>1.2696718129006999</v>
      </c>
      <c r="P54">
        <f t="shared" si="5"/>
        <v>29.118598937988281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29.799289703369141</v>
      </c>
      <c r="V54" s="1">
        <v>29.118598937988281</v>
      </c>
      <c r="W54" s="1">
        <v>30.015834808349609</v>
      </c>
      <c r="X54" s="1">
        <v>418.26907348632813</v>
      </c>
      <c r="Y54" s="1">
        <v>419.82403564453125</v>
      </c>
      <c r="Z54" s="1">
        <v>27.883644104003906</v>
      </c>
      <c r="AA54" s="1">
        <v>27.894041061401367</v>
      </c>
      <c r="AB54" s="1">
        <v>65.978775024414063</v>
      </c>
      <c r="AC54" s="1">
        <v>66.003372192382813</v>
      </c>
      <c r="AD54" s="1">
        <v>300.63070678710938</v>
      </c>
      <c r="AE54" s="1">
        <v>0.19498485326766968</v>
      </c>
      <c r="AF54" s="1">
        <v>0.15506276488304138</v>
      </c>
      <c r="AG54" s="1">
        <v>99.655128479003906</v>
      </c>
      <c r="AH54" s="1">
        <v>4.2484393119812012</v>
      </c>
      <c r="AI54" s="1">
        <v>0.32048726081848145</v>
      </c>
      <c r="AJ54" s="1">
        <v>2.4674756452441216E-2</v>
      </c>
      <c r="AK54" s="1">
        <v>5.1749181002378464E-3</v>
      </c>
      <c r="AL54" s="1">
        <v>4.3726835399866104E-2</v>
      </c>
      <c r="AM54" s="1">
        <v>6.4755948260426521E-3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10</v>
      </c>
      <c r="AV54">
        <f t="shared" si="8"/>
        <v>0.50105117797851551</v>
      </c>
      <c r="AW54">
        <f t="shared" si="9"/>
        <v>5.3588888160691617E-6</v>
      </c>
      <c r="AX54">
        <f t="shared" si="10"/>
        <v>302.26859893798826</v>
      </c>
      <c r="AY54">
        <f t="shared" si="11"/>
        <v>302.94928970336912</v>
      </c>
      <c r="AZ54">
        <f t="shared" si="12"/>
        <v>3.1197575825506974E-2</v>
      </c>
      <c r="BA54">
        <f t="shared" si="13"/>
        <v>8.9570494241519624E-2</v>
      </c>
      <c r="BB54">
        <f t="shared" si="14"/>
        <v>4.0494560586732637</v>
      </c>
      <c r="BC54">
        <f t="shared" si="15"/>
        <v>40.634698088081173</v>
      </c>
      <c r="BD54">
        <f t="shared" si="16"/>
        <v>12.740657026679806</v>
      </c>
      <c r="BE54">
        <f t="shared" si="17"/>
        <v>29.458944320678711</v>
      </c>
      <c r="BF54">
        <f t="shared" si="18"/>
        <v>4.1298238799597966</v>
      </c>
      <c r="BG54">
        <f t="shared" si="19"/>
        <v>4.0620117615033918E-4</v>
      </c>
      <c r="BH54">
        <f t="shared" si="20"/>
        <v>2.7797842457725639</v>
      </c>
      <c r="BI54">
        <f t="shared" si="21"/>
        <v>1.3500396341872327</v>
      </c>
      <c r="BJ54">
        <f t="shared" si="22"/>
        <v>2.5388095497743454E-4</v>
      </c>
      <c r="BK54">
        <f t="shared" si="23"/>
        <v>344.467593470628</v>
      </c>
      <c r="BL54">
        <f t="shared" si="24"/>
        <v>8.2334417732768035</v>
      </c>
      <c r="BM54">
        <f t="shared" si="25"/>
        <v>67.538064408888104</v>
      </c>
      <c r="BN54">
        <f t="shared" si="26"/>
        <v>420.19545933925116</v>
      </c>
      <c r="BO54">
        <f t="shared" si="27"/>
        <v>-1.2558895225950753E-3</v>
      </c>
    </row>
    <row r="55" spans="1:67" x14ac:dyDescent="0.25">
      <c r="A55" s="1">
        <v>44</v>
      </c>
      <c r="B55" s="1" t="s">
        <v>127</v>
      </c>
      <c r="C55" s="1" t="s">
        <v>289</v>
      </c>
      <c r="D55" s="1" t="s">
        <v>10</v>
      </c>
      <c r="E55" s="1" t="s">
        <v>10</v>
      </c>
      <c r="F55" s="1" t="s">
        <v>82</v>
      </c>
      <c r="G55" s="1" t="s">
        <v>83</v>
      </c>
      <c r="H55" s="1" t="s">
        <v>84</v>
      </c>
      <c r="I55" s="1">
        <v>379.00000534206629</v>
      </c>
      <c r="J55" s="1">
        <v>0</v>
      </c>
      <c r="K55">
        <f t="shared" si="0"/>
        <v>-0.76706183133389416</v>
      </c>
      <c r="L55">
        <f t="shared" si="1"/>
        <v>3.0682005758595637E-4</v>
      </c>
      <c r="M55">
        <f t="shared" si="2"/>
        <v>4369.7935161348987</v>
      </c>
      <c r="N55">
        <f t="shared" si="3"/>
        <v>4.0415814897373729E-3</v>
      </c>
      <c r="O55">
        <f t="shared" si="4"/>
        <v>1.2678361115184584</v>
      </c>
      <c r="P55">
        <f t="shared" si="5"/>
        <v>29.117876052856445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29.797691345214844</v>
      </c>
      <c r="V55" s="1">
        <v>29.117876052856445</v>
      </c>
      <c r="W55" s="1">
        <v>30.014019012451172</v>
      </c>
      <c r="X55" s="1">
        <v>418.31277465820313</v>
      </c>
      <c r="Y55" s="1">
        <v>419.84030151367188</v>
      </c>
      <c r="Z55" s="1">
        <v>27.903289794921875</v>
      </c>
      <c r="AA55" s="1">
        <v>27.911130905151367</v>
      </c>
      <c r="AB55" s="1">
        <v>66.030464172363281</v>
      </c>
      <c r="AC55" s="1">
        <v>66.049018859863281</v>
      </c>
      <c r="AD55" s="1">
        <v>300.62908935546875</v>
      </c>
      <c r="AE55" s="1">
        <v>0.11562981456518173</v>
      </c>
      <c r="AF55" s="1">
        <v>4.4451043009757996E-2</v>
      </c>
      <c r="AG55" s="1">
        <v>99.653816223144531</v>
      </c>
      <c r="AH55" s="1">
        <v>4.2484393119812012</v>
      </c>
      <c r="AI55" s="1">
        <v>0.32048726081848145</v>
      </c>
      <c r="AJ55" s="1">
        <v>2.4674756452441216E-2</v>
      </c>
      <c r="AK55" s="1">
        <v>5.1749181002378464E-3</v>
      </c>
      <c r="AL55" s="1">
        <v>4.3726835399866104E-2</v>
      </c>
      <c r="AM55" s="1">
        <v>6.4755948260426521E-3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10</v>
      </c>
      <c r="AV55">
        <f t="shared" si="8"/>
        <v>0.50104848225911447</v>
      </c>
      <c r="AW55">
        <f t="shared" si="9"/>
        <v>4.0415814897373732E-6</v>
      </c>
      <c r="AX55">
        <f t="shared" si="10"/>
        <v>302.26787605285642</v>
      </c>
      <c r="AY55">
        <f t="shared" si="11"/>
        <v>302.94769134521482</v>
      </c>
      <c r="AZ55">
        <f t="shared" si="12"/>
        <v>1.8500769916904636E-2</v>
      </c>
      <c r="BA55">
        <f t="shared" si="13"/>
        <v>8.9964551172410229E-2</v>
      </c>
      <c r="BB55">
        <f t="shared" si="14"/>
        <v>4.0492868213205426</v>
      </c>
      <c r="BC55">
        <f t="shared" si="15"/>
        <v>40.633534919058107</v>
      </c>
      <c r="BD55">
        <f t="shared" si="16"/>
        <v>12.72240401390674</v>
      </c>
      <c r="BE55">
        <f t="shared" si="17"/>
        <v>29.457783699035645</v>
      </c>
      <c r="BF55">
        <f t="shared" si="18"/>
        <v>4.1295474699047281</v>
      </c>
      <c r="BG55">
        <f t="shared" si="19"/>
        <v>3.0678691379107972E-4</v>
      </c>
      <c r="BH55">
        <f t="shared" si="20"/>
        <v>2.7814507098020842</v>
      </c>
      <c r="BI55">
        <f t="shared" si="21"/>
        <v>1.3480967601026439</v>
      </c>
      <c r="BJ55">
        <f t="shared" si="22"/>
        <v>1.9174479860681277E-4</v>
      </c>
      <c r="BK55">
        <f t="shared" si="23"/>
        <v>435.46659998999576</v>
      </c>
      <c r="BL55">
        <f t="shared" si="24"/>
        <v>10.408227843730716</v>
      </c>
      <c r="BM55">
        <f t="shared" si="25"/>
        <v>67.582241153133239</v>
      </c>
      <c r="BN55">
        <f t="shared" si="26"/>
        <v>420.20492597146415</v>
      </c>
      <c r="BO55">
        <f t="shared" si="27"/>
        <v>-1.2336780094789192E-3</v>
      </c>
    </row>
    <row r="56" spans="1:67" x14ac:dyDescent="0.25">
      <c r="A56" s="1">
        <v>45</v>
      </c>
      <c r="B56" s="1" t="s">
        <v>128</v>
      </c>
      <c r="C56" s="1" t="s">
        <v>289</v>
      </c>
      <c r="D56" s="1" t="s">
        <v>10</v>
      </c>
      <c r="E56" s="1" t="s">
        <v>10</v>
      </c>
      <c r="F56" s="1" t="s">
        <v>82</v>
      </c>
      <c r="G56" s="1" t="s">
        <v>83</v>
      </c>
      <c r="H56" s="1" t="s">
        <v>84</v>
      </c>
      <c r="I56" s="1">
        <v>384.00000523030758</v>
      </c>
      <c r="J56" s="1">
        <v>0</v>
      </c>
      <c r="K56">
        <f t="shared" si="0"/>
        <v>-0.79065518213644348</v>
      </c>
      <c r="L56">
        <f t="shared" si="1"/>
        <v>5.2847640325085453E-4</v>
      </c>
      <c r="M56">
        <f t="shared" si="2"/>
        <v>2780.3996412847582</v>
      </c>
      <c r="N56">
        <f t="shared" si="3"/>
        <v>6.9596502411978459E-3</v>
      </c>
      <c r="O56">
        <f t="shared" si="4"/>
        <v>1.2676374877876819</v>
      </c>
      <c r="P56">
        <f t="shared" si="5"/>
        <v>29.121959686279297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29.800790786743164</v>
      </c>
      <c r="V56" s="1">
        <v>29.121959686279297</v>
      </c>
      <c r="W56" s="1">
        <v>30.016725540161133</v>
      </c>
      <c r="X56" s="1">
        <v>418.40380859375</v>
      </c>
      <c r="Y56" s="1">
        <v>419.9759521484375</v>
      </c>
      <c r="Z56" s="1">
        <v>27.908681869506836</v>
      </c>
      <c r="AA56" s="1">
        <v>27.922183990478516</v>
      </c>
      <c r="AB56" s="1">
        <v>66.032722473144531</v>
      </c>
      <c r="AC56" s="1">
        <v>66.064659118652344</v>
      </c>
      <c r="AD56" s="1">
        <v>300.63372802734375</v>
      </c>
      <c r="AE56" s="1">
        <v>0.29928377270698547</v>
      </c>
      <c r="AF56" s="1">
        <v>0.13232229650020599</v>
      </c>
      <c r="AG56" s="1">
        <v>99.655723571777344</v>
      </c>
      <c r="AH56" s="1">
        <v>4.2484393119812012</v>
      </c>
      <c r="AI56" s="1">
        <v>0.32048726081848145</v>
      </c>
      <c r="AJ56" s="1">
        <v>2.4674756452441216E-2</v>
      </c>
      <c r="AK56" s="1">
        <v>5.1749181002378464E-3</v>
      </c>
      <c r="AL56" s="1">
        <v>4.3726835399866104E-2</v>
      </c>
      <c r="AM56" s="1">
        <v>6.4755948260426521E-3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10</v>
      </c>
      <c r="AV56">
        <f t="shared" si="8"/>
        <v>0.50105621337890616</v>
      </c>
      <c r="AW56">
        <f t="shared" si="9"/>
        <v>6.9596502411978456E-6</v>
      </c>
      <c r="AX56">
        <f t="shared" si="10"/>
        <v>302.27195968627927</v>
      </c>
      <c r="AY56">
        <f t="shared" si="11"/>
        <v>302.95079078674314</v>
      </c>
      <c r="AZ56">
        <f t="shared" si="12"/>
        <v>4.7885402562795498E-2</v>
      </c>
      <c r="BA56">
        <f t="shared" si="13"/>
        <v>8.8711850762198299E-2</v>
      </c>
      <c r="BB56">
        <f t="shared" si="14"/>
        <v>4.0502429370631159</v>
      </c>
      <c r="BC56">
        <f t="shared" si="15"/>
        <v>40.642351406398809</v>
      </c>
      <c r="BD56">
        <f t="shared" si="16"/>
        <v>12.720167415920294</v>
      </c>
      <c r="BE56">
        <f t="shared" si="17"/>
        <v>29.46137523651123</v>
      </c>
      <c r="BF56">
        <f t="shared" si="18"/>
        <v>4.1304028716127945</v>
      </c>
      <c r="BG56">
        <f t="shared" si="19"/>
        <v>5.2837808094645551E-4</v>
      </c>
      <c r="BH56">
        <f t="shared" si="20"/>
        <v>2.782605449275434</v>
      </c>
      <c r="BI56">
        <f t="shared" si="21"/>
        <v>1.3477974223373606</v>
      </c>
      <c r="BJ56">
        <f t="shared" si="22"/>
        <v>3.3024513282879685E-4</v>
      </c>
      <c r="BK56">
        <f t="shared" si="23"/>
        <v>277.08273807094275</v>
      </c>
      <c r="BL56">
        <f t="shared" si="24"/>
        <v>6.6203782075170956</v>
      </c>
      <c r="BM56">
        <f t="shared" si="25"/>
        <v>67.597166633277709</v>
      </c>
      <c r="BN56">
        <f t="shared" si="26"/>
        <v>420.35179175524706</v>
      </c>
      <c r="BO56">
        <f t="shared" si="27"/>
        <v>-1.2714600281152381E-3</v>
      </c>
    </row>
    <row r="57" spans="1:67" x14ac:dyDescent="0.25">
      <c r="A57" s="1">
        <v>46</v>
      </c>
      <c r="B57" s="1" t="s">
        <v>129</v>
      </c>
      <c r="C57" s="1" t="s">
        <v>289</v>
      </c>
      <c r="D57" s="1" t="s">
        <v>10</v>
      </c>
      <c r="E57" s="1" t="s">
        <v>10</v>
      </c>
      <c r="F57" s="1" t="s">
        <v>82</v>
      </c>
      <c r="G57" s="1" t="s">
        <v>83</v>
      </c>
      <c r="H57" s="1" t="s">
        <v>84</v>
      </c>
      <c r="I57" s="1">
        <v>389.00000511854887</v>
      </c>
      <c r="J57" s="1">
        <v>0</v>
      </c>
      <c r="K57">
        <f t="shared" si="0"/>
        <v>-0.79533419537266525</v>
      </c>
      <c r="L57">
        <f t="shared" si="1"/>
        <v>4.6722551157832624E-4</v>
      </c>
      <c r="M57">
        <f t="shared" si="2"/>
        <v>3106.823178434634</v>
      </c>
      <c r="N57">
        <f t="shared" si="3"/>
        <v>6.1482696009051456E-3</v>
      </c>
      <c r="O57">
        <f t="shared" si="4"/>
        <v>1.2666108516322065</v>
      </c>
      <c r="P57">
        <f t="shared" si="5"/>
        <v>29.121938705444336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29.800277709960938</v>
      </c>
      <c r="V57" s="1">
        <v>29.121938705444336</v>
      </c>
      <c r="W57" s="1">
        <v>30.016918182373047</v>
      </c>
      <c r="X57" s="1">
        <v>418.39181518554688</v>
      </c>
      <c r="Y57" s="1">
        <v>419.97381591796875</v>
      </c>
      <c r="Z57" s="1">
        <v>27.920804977416992</v>
      </c>
      <c r="AA57" s="1">
        <v>27.932731628417969</v>
      </c>
      <c r="AB57" s="1">
        <v>66.062644958496094</v>
      </c>
      <c r="AC57" s="1">
        <v>66.090866088867188</v>
      </c>
      <c r="AD57" s="1">
        <v>300.66436767578125</v>
      </c>
      <c r="AE57" s="1">
        <v>0.1458611935377121</v>
      </c>
      <c r="AF57" s="1">
        <v>8.9936666190624237E-2</v>
      </c>
      <c r="AG57" s="1">
        <v>99.654670715332031</v>
      </c>
      <c r="AH57" s="1">
        <v>4.2484393119812012</v>
      </c>
      <c r="AI57" s="1">
        <v>0.32048726081848145</v>
      </c>
      <c r="AJ57" s="1">
        <v>2.4674756452441216E-2</v>
      </c>
      <c r="AK57" s="1">
        <v>5.1749181002378464E-3</v>
      </c>
      <c r="AL57" s="1">
        <v>4.3726835399866104E-2</v>
      </c>
      <c r="AM57" s="1">
        <v>6.4755948260426521E-3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10</v>
      </c>
      <c r="AV57">
        <f t="shared" si="8"/>
        <v>0.50110727945963529</v>
      </c>
      <c r="AW57">
        <f t="shared" si="9"/>
        <v>6.1482696009051452E-6</v>
      </c>
      <c r="AX57">
        <f t="shared" si="10"/>
        <v>302.27193870544431</v>
      </c>
      <c r="AY57">
        <f t="shared" si="11"/>
        <v>302.95027770996091</v>
      </c>
      <c r="AZ57">
        <f t="shared" si="12"/>
        <v>2.3337790444393658E-2</v>
      </c>
      <c r="BA57">
        <f t="shared" si="13"/>
        <v>8.8772182892079096E-2</v>
      </c>
      <c r="BB57">
        <f t="shared" si="14"/>
        <v>4.0502380242419393</v>
      </c>
      <c r="BC57">
        <f t="shared" si="15"/>
        <v>40.642731496365315</v>
      </c>
      <c r="BD57">
        <f t="shared" si="16"/>
        <v>12.709999867947346</v>
      </c>
      <c r="BE57">
        <f t="shared" si="17"/>
        <v>29.461108207702637</v>
      </c>
      <c r="BF57">
        <f t="shared" si="18"/>
        <v>4.1303392676579218</v>
      </c>
      <c r="BG57">
        <f t="shared" si="19"/>
        <v>4.6714865813881333E-4</v>
      </c>
      <c r="BH57">
        <f t="shared" si="20"/>
        <v>2.7836271726097328</v>
      </c>
      <c r="BI57">
        <f t="shared" si="21"/>
        <v>1.346712095048189</v>
      </c>
      <c r="BJ57">
        <f t="shared" si="22"/>
        <v>2.9197481516544401E-4</v>
      </c>
      <c r="BK57">
        <f t="shared" si="23"/>
        <v>309.60944081766473</v>
      </c>
      <c r="BL57">
        <f t="shared" si="24"/>
        <v>7.3976592365498171</v>
      </c>
      <c r="BM57">
        <f t="shared" si="25"/>
        <v>67.622488471590287</v>
      </c>
      <c r="BN57">
        <f t="shared" si="26"/>
        <v>420.35187970357924</v>
      </c>
      <c r="BO57">
        <f t="shared" si="27"/>
        <v>-1.2794632319849631E-3</v>
      </c>
    </row>
    <row r="58" spans="1:67" x14ac:dyDescent="0.25">
      <c r="A58" s="1">
        <v>47</v>
      </c>
      <c r="B58" s="1" t="s">
        <v>130</v>
      </c>
      <c r="C58" s="1" t="s">
        <v>289</v>
      </c>
      <c r="D58" s="1" t="s">
        <v>10</v>
      </c>
      <c r="E58" s="1" t="s">
        <v>10</v>
      </c>
      <c r="F58" s="1" t="s">
        <v>82</v>
      </c>
      <c r="G58" s="1" t="s">
        <v>83</v>
      </c>
      <c r="H58" s="1" t="s">
        <v>84</v>
      </c>
      <c r="I58" s="1">
        <v>394.50000499561429</v>
      </c>
      <c r="J58" s="1">
        <v>0</v>
      </c>
      <c r="K58">
        <f t="shared" si="0"/>
        <v>-0.79166049490463819</v>
      </c>
      <c r="L58">
        <f t="shared" si="1"/>
        <v>3.0728329468595206E-4</v>
      </c>
      <c r="M58">
        <f t="shared" si="2"/>
        <v>4490.818883126748</v>
      </c>
      <c r="N58">
        <f t="shared" si="3"/>
        <v>4.0404681770867769E-3</v>
      </c>
      <c r="O58">
        <f t="shared" si="4"/>
        <v>1.2655625655155034</v>
      </c>
      <c r="P58">
        <f t="shared" si="5"/>
        <v>29.121231079101563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29.796134948730469</v>
      </c>
      <c r="V58" s="1">
        <v>29.121231079101563</v>
      </c>
      <c r="W58" s="1">
        <v>30.015607833862305</v>
      </c>
      <c r="X58" s="1">
        <v>418.40872192382813</v>
      </c>
      <c r="Y58" s="1">
        <v>419.98544311523438</v>
      </c>
      <c r="Z58" s="1">
        <v>27.933742523193359</v>
      </c>
      <c r="AA58" s="1">
        <v>27.941581726074219</v>
      </c>
      <c r="AB58" s="1">
        <v>66.109031677246094</v>
      </c>
      <c r="AC58" s="1">
        <v>66.127586364746094</v>
      </c>
      <c r="AD58" s="1">
        <v>300.6099853515625</v>
      </c>
      <c r="AE58" s="1">
        <v>0.31589809060096741</v>
      </c>
      <c r="AF58" s="1">
        <v>5.5821247398853302E-2</v>
      </c>
      <c r="AG58" s="1">
        <v>99.654693603515625</v>
      </c>
      <c r="AH58" s="1">
        <v>4.2484393119812012</v>
      </c>
      <c r="AI58" s="1">
        <v>0.32048726081848145</v>
      </c>
      <c r="AJ58" s="1">
        <v>2.4674756452441216E-2</v>
      </c>
      <c r="AK58" s="1">
        <v>5.1749181002378464E-3</v>
      </c>
      <c r="AL58" s="1">
        <v>4.3726835399866104E-2</v>
      </c>
      <c r="AM58" s="1">
        <v>6.4755948260426521E-3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10</v>
      </c>
      <c r="AV58">
        <f t="shared" si="8"/>
        <v>0.50101664225260401</v>
      </c>
      <c r="AW58">
        <f t="shared" si="9"/>
        <v>4.0404681770867766E-6</v>
      </c>
      <c r="AX58">
        <f t="shared" si="10"/>
        <v>302.27123107910154</v>
      </c>
      <c r="AY58">
        <f t="shared" si="11"/>
        <v>302.94613494873045</v>
      </c>
      <c r="AZ58">
        <f t="shared" si="12"/>
        <v>5.0543693366415177E-2</v>
      </c>
      <c r="BA58">
        <f t="shared" si="13"/>
        <v>8.9664755245827968E-2</v>
      </c>
      <c r="BB58">
        <f t="shared" si="14"/>
        <v>4.0500723312250209</v>
      </c>
      <c r="BC58">
        <f t="shared" si="15"/>
        <v>40.641059490269129</v>
      </c>
      <c r="BD58">
        <f t="shared" si="16"/>
        <v>12.69947776419491</v>
      </c>
      <c r="BE58">
        <f t="shared" si="17"/>
        <v>29.458683013916016</v>
      </c>
      <c r="BF58">
        <f t="shared" si="18"/>
        <v>4.1297616465438622</v>
      </c>
      <c r="BG58">
        <f t="shared" si="19"/>
        <v>3.0725005073990481E-4</v>
      </c>
      <c r="BH58">
        <f t="shared" si="20"/>
        <v>2.7845097657095175</v>
      </c>
      <c r="BI58">
        <f t="shared" si="21"/>
        <v>1.3452518808343448</v>
      </c>
      <c r="BJ58">
        <f t="shared" si="22"/>
        <v>1.9203426819653586E-4</v>
      </c>
      <c r="BK58">
        <f t="shared" si="23"/>
        <v>447.53117982687831</v>
      </c>
      <c r="BL58">
        <f t="shared" si="24"/>
        <v>10.69279651650824</v>
      </c>
      <c r="BM58">
        <f t="shared" si="25"/>
        <v>67.646019554848621</v>
      </c>
      <c r="BN58">
        <f t="shared" si="26"/>
        <v>420.3617605995866</v>
      </c>
      <c r="BO58">
        <f t="shared" si="27"/>
        <v>-1.2739665292755213E-3</v>
      </c>
    </row>
    <row r="59" spans="1:67" x14ac:dyDescent="0.25">
      <c r="A59" s="1">
        <v>48</v>
      </c>
      <c r="B59" s="1" t="s">
        <v>131</v>
      </c>
      <c r="C59" s="1" t="s">
        <v>289</v>
      </c>
      <c r="D59" s="1" t="s">
        <v>10</v>
      </c>
      <c r="E59" s="1" t="s">
        <v>10</v>
      </c>
      <c r="F59" s="1" t="s">
        <v>82</v>
      </c>
      <c r="G59" s="1" t="s">
        <v>83</v>
      </c>
      <c r="H59" s="1" t="s">
        <v>84</v>
      </c>
      <c r="I59" s="1">
        <v>399.50000488385558</v>
      </c>
      <c r="J59" s="1">
        <v>0</v>
      </c>
      <c r="K59">
        <f t="shared" si="0"/>
        <v>-0.74605857232663753</v>
      </c>
      <c r="L59">
        <f t="shared" si="1"/>
        <v>4.2210174986437847E-4</v>
      </c>
      <c r="M59">
        <f t="shared" si="2"/>
        <v>3210.2906821202196</v>
      </c>
      <c r="N59">
        <f t="shared" si="3"/>
        <v>5.5362100542983173E-3</v>
      </c>
      <c r="O59">
        <f t="shared" si="4"/>
        <v>1.2624096654160533</v>
      </c>
      <c r="P59">
        <f t="shared" si="5"/>
        <v>29.114255905151367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29.798891067504883</v>
      </c>
      <c r="V59" s="1">
        <v>29.114255905151367</v>
      </c>
      <c r="W59" s="1">
        <v>30.015474319458008</v>
      </c>
      <c r="X59" s="1">
        <v>418.56698608398438</v>
      </c>
      <c r="Y59" s="1">
        <v>420.05133056640625</v>
      </c>
      <c r="Z59" s="1">
        <v>27.946329116821289</v>
      </c>
      <c r="AA59" s="1">
        <v>27.957069396972656</v>
      </c>
      <c r="AB59" s="1">
        <v>66.127777099609375</v>
      </c>
      <c r="AC59" s="1">
        <v>66.153190612792969</v>
      </c>
      <c r="AD59" s="1">
        <v>300.63092041015625</v>
      </c>
      <c r="AE59" s="1">
        <v>0.28114691376686096</v>
      </c>
      <c r="AF59" s="1">
        <v>6.2026426196098328E-2</v>
      </c>
      <c r="AG59" s="1">
        <v>99.653854370117188</v>
      </c>
      <c r="AH59" s="1">
        <v>4.2484393119812012</v>
      </c>
      <c r="AI59" s="1">
        <v>0.32048726081848145</v>
      </c>
      <c r="AJ59" s="1">
        <v>2.4674756452441216E-2</v>
      </c>
      <c r="AK59" s="1">
        <v>5.1749181002378464E-3</v>
      </c>
      <c r="AL59" s="1">
        <v>4.3726835399866104E-2</v>
      </c>
      <c r="AM59" s="1">
        <v>6.4755948260426521E-3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10</v>
      </c>
      <c r="AV59">
        <f t="shared" si="8"/>
        <v>0.50105153401692692</v>
      </c>
      <c r="AW59">
        <f t="shared" si="9"/>
        <v>5.5362100542983173E-6</v>
      </c>
      <c r="AX59">
        <f t="shared" si="10"/>
        <v>302.26425590515134</v>
      </c>
      <c r="AY59">
        <f t="shared" si="11"/>
        <v>302.94889106750486</v>
      </c>
      <c r="AZ59">
        <f t="shared" si="12"/>
        <v>4.4983505197238038E-2</v>
      </c>
      <c r="BA59">
        <f t="shared" si="13"/>
        <v>9.0168764873630791E-2</v>
      </c>
      <c r="BB59">
        <f t="shared" si="14"/>
        <v>4.0484393877172264</v>
      </c>
      <c r="BC59">
        <f t="shared" si="15"/>
        <v>40.625015593287642</v>
      </c>
      <c r="BD59">
        <f t="shared" si="16"/>
        <v>12.667946196314986</v>
      </c>
      <c r="BE59">
        <f t="shared" si="17"/>
        <v>29.456573486328125</v>
      </c>
      <c r="BF59">
        <f t="shared" si="18"/>
        <v>4.1292592665715748</v>
      </c>
      <c r="BG59">
        <f t="shared" si="19"/>
        <v>4.2203902331221032E-4</v>
      </c>
      <c r="BH59">
        <f t="shared" si="20"/>
        <v>2.7860297223011732</v>
      </c>
      <c r="BI59">
        <f t="shared" si="21"/>
        <v>1.3432295442704016</v>
      </c>
      <c r="BJ59">
        <f t="shared" si="22"/>
        <v>2.6378002444169674E-4</v>
      </c>
      <c r="BK59">
        <f t="shared" si="23"/>
        <v>319.91784012175253</v>
      </c>
      <c r="BL59">
        <f t="shared" si="24"/>
        <v>7.6426151960794755</v>
      </c>
      <c r="BM59">
        <f t="shared" si="25"/>
        <v>67.714920031846901</v>
      </c>
      <c r="BN59">
        <f t="shared" si="26"/>
        <v>420.40597108077372</v>
      </c>
      <c r="BO59">
        <f t="shared" si="27"/>
        <v>-1.2016788542345829E-3</v>
      </c>
    </row>
    <row r="60" spans="1:67" x14ac:dyDescent="0.25">
      <c r="A60" s="1">
        <v>49</v>
      </c>
      <c r="B60" s="1" t="s">
        <v>132</v>
      </c>
      <c r="C60" s="1" t="s">
        <v>289</v>
      </c>
      <c r="D60" s="1" t="s">
        <v>10</v>
      </c>
      <c r="E60" s="1" t="s">
        <v>10</v>
      </c>
      <c r="F60" s="1" t="s">
        <v>82</v>
      </c>
      <c r="G60" s="1" t="s">
        <v>83</v>
      </c>
      <c r="H60" s="1" t="s">
        <v>84</v>
      </c>
      <c r="I60" s="1">
        <v>404.50000477209687</v>
      </c>
      <c r="J60" s="1">
        <v>0</v>
      </c>
      <c r="K60">
        <f t="shared" si="0"/>
        <v>-0.79014873610327419</v>
      </c>
      <c r="L60">
        <f t="shared" si="1"/>
        <v>3.1575047693215084E-4</v>
      </c>
      <c r="M60">
        <f t="shared" si="2"/>
        <v>4374.1533547895733</v>
      </c>
      <c r="N60">
        <f t="shared" si="3"/>
        <v>4.1372013606171508E-3</v>
      </c>
      <c r="O60">
        <f t="shared" si="4"/>
        <v>1.2611129347749235</v>
      </c>
      <c r="P60">
        <f t="shared" si="5"/>
        <v>29.113824844360352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29.801630020141602</v>
      </c>
      <c r="V60" s="1">
        <v>29.113824844360352</v>
      </c>
      <c r="W60" s="1">
        <v>30.015434265136719</v>
      </c>
      <c r="X60" s="1">
        <v>418.54327392578125</v>
      </c>
      <c r="Y60" s="1">
        <v>420.11679077148438</v>
      </c>
      <c r="Z60" s="1">
        <v>27.960721969604492</v>
      </c>
      <c r="AA60" s="1">
        <v>27.968748092651367</v>
      </c>
      <c r="AB60" s="1">
        <v>66.152168273925781</v>
      </c>
      <c r="AC60" s="1">
        <v>66.171157836914063</v>
      </c>
      <c r="AD60" s="1">
        <v>300.6300048828125</v>
      </c>
      <c r="AE60" s="1">
        <v>0.17533710598945618</v>
      </c>
      <c r="AF60" s="1">
        <v>5.3755674511194229E-2</v>
      </c>
      <c r="AG60" s="1">
        <v>99.654998779296875</v>
      </c>
      <c r="AH60" s="1">
        <v>4.2484393119812012</v>
      </c>
      <c r="AI60" s="1">
        <v>0.32048726081848145</v>
      </c>
      <c r="AJ60" s="1">
        <v>2.4674756452441216E-2</v>
      </c>
      <c r="AK60" s="1">
        <v>5.1749181002378464E-3</v>
      </c>
      <c r="AL60" s="1">
        <v>4.3726835399866104E-2</v>
      </c>
      <c r="AM60" s="1">
        <v>6.4755948260426521E-3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10</v>
      </c>
      <c r="AV60">
        <f t="shared" si="8"/>
        <v>0.50105000813802081</v>
      </c>
      <c r="AW60">
        <f t="shared" si="9"/>
        <v>4.1372013606171506E-6</v>
      </c>
      <c r="AX60">
        <f t="shared" si="10"/>
        <v>302.26382484436033</v>
      </c>
      <c r="AY60">
        <f t="shared" si="11"/>
        <v>302.95163002014158</v>
      </c>
      <c r="AZ60">
        <f t="shared" si="12"/>
        <v>2.8053936331258633E-2</v>
      </c>
      <c r="BA60">
        <f t="shared" si="13"/>
        <v>9.1103901468424203E-2</v>
      </c>
      <c r="BB60">
        <f t="shared" si="14"/>
        <v>4.0483384918065575</v>
      </c>
      <c r="BC60">
        <f t="shared" si="15"/>
        <v>40.623536615281076</v>
      </c>
      <c r="BD60">
        <f t="shared" si="16"/>
        <v>12.654788522629708</v>
      </c>
      <c r="BE60">
        <f t="shared" si="17"/>
        <v>29.457727432250977</v>
      </c>
      <c r="BF60">
        <f t="shared" si="18"/>
        <v>4.1295340699914957</v>
      </c>
      <c r="BG60">
        <f t="shared" si="19"/>
        <v>3.15715375777466E-4</v>
      </c>
      <c r="BH60">
        <f t="shared" si="20"/>
        <v>2.787225557031634</v>
      </c>
      <c r="BI60">
        <f t="shared" si="21"/>
        <v>1.3423085129598618</v>
      </c>
      <c r="BJ60">
        <f t="shared" si="22"/>
        <v>1.9732526318009386E-4</v>
      </c>
      <c r="BK60">
        <f t="shared" si="23"/>
        <v>435.90624723201228</v>
      </c>
      <c r="BL60">
        <f t="shared" si="24"/>
        <v>10.411755613854583</v>
      </c>
      <c r="BM60">
        <f t="shared" si="25"/>
        <v>67.745901048431989</v>
      </c>
      <c r="BN60">
        <f t="shared" si="26"/>
        <v>420.49238963810495</v>
      </c>
      <c r="BO60">
        <f t="shared" si="27"/>
        <v>-1.2730156218918925E-3</v>
      </c>
    </row>
    <row r="61" spans="1:67" x14ac:dyDescent="0.25">
      <c r="A61" s="1">
        <v>50</v>
      </c>
      <c r="B61" s="1" t="s">
        <v>133</v>
      </c>
      <c r="C61" s="1" t="s">
        <v>289</v>
      </c>
      <c r="D61" s="1" t="s">
        <v>10</v>
      </c>
      <c r="E61" s="1" t="s">
        <v>10</v>
      </c>
      <c r="F61" s="1" t="s">
        <v>82</v>
      </c>
      <c r="G61" s="1" t="s">
        <v>83</v>
      </c>
      <c r="H61" s="1" t="s">
        <v>84</v>
      </c>
      <c r="I61" s="1">
        <v>410.00000464916229</v>
      </c>
      <c r="J61" s="1">
        <v>0</v>
      </c>
      <c r="K61">
        <f t="shared" si="0"/>
        <v>-0.75649884176725513</v>
      </c>
      <c r="L61">
        <f t="shared" si="1"/>
        <v>1.9956555956130936E-4</v>
      </c>
      <c r="M61">
        <f t="shared" si="2"/>
        <v>6414.0552690338436</v>
      </c>
      <c r="N61">
        <f t="shared" si="3"/>
        <v>2.6151224503351816E-3</v>
      </c>
      <c r="O61">
        <f t="shared" si="4"/>
        <v>1.2611654707357443</v>
      </c>
      <c r="P61">
        <f t="shared" si="5"/>
        <v>29.118253707885742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29.799882888793945</v>
      </c>
      <c r="V61" s="1">
        <v>29.118253707885742</v>
      </c>
      <c r="W61" s="1">
        <v>30.015476226806641</v>
      </c>
      <c r="X61" s="1">
        <v>418.66644287109375</v>
      </c>
      <c r="Y61" s="1">
        <v>420.17416381835938</v>
      </c>
      <c r="Z61" s="1">
        <v>27.973760604858398</v>
      </c>
      <c r="AA61" s="1">
        <v>27.97883415222168</v>
      </c>
      <c r="AB61" s="1">
        <v>66.189170837402344</v>
      </c>
      <c r="AC61" s="1">
        <v>66.201171875</v>
      </c>
      <c r="AD61" s="1">
        <v>300.6126708984375</v>
      </c>
      <c r="AE61" s="1">
        <v>0.32573437690734863</v>
      </c>
      <c r="AF61" s="1">
        <v>8.1667356193065643E-2</v>
      </c>
      <c r="AG61" s="1">
        <v>99.654251098632813</v>
      </c>
      <c r="AH61" s="1">
        <v>4.2484393119812012</v>
      </c>
      <c r="AI61" s="1">
        <v>0.32048726081848145</v>
      </c>
      <c r="AJ61" s="1">
        <v>2.4674756452441216E-2</v>
      </c>
      <c r="AK61" s="1">
        <v>5.1749181002378464E-3</v>
      </c>
      <c r="AL61" s="1">
        <v>4.3726835399866104E-2</v>
      </c>
      <c r="AM61" s="1">
        <v>6.4755948260426521E-3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10</v>
      </c>
      <c r="AV61">
        <f t="shared" si="8"/>
        <v>0.50102111816406236</v>
      </c>
      <c r="AW61">
        <f t="shared" si="9"/>
        <v>2.6151224503351816E-6</v>
      </c>
      <c r="AX61">
        <f t="shared" si="10"/>
        <v>302.26825370788572</v>
      </c>
      <c r="AY61">
        <f t="shared" si="11"/>
        <v>302.94988288879392</v>
      </c>
      <c r="AZ61">
        <f t="shared" si="12"/>
        <v>5.2117499140258872E-2</v>
      </c>
      <c r="BA61">
        <f t="shared" si="13"/>
        <v>9.130174747465479E-2</v>
      </c>
      <c r="BB61">
        <f t="shared" si="14"/>
        <v>4.049375234788247</v>
      </c>
      <c r="BC61">
        <f t="shared" si="15"/>
        <v>40.634244802867237</v>
      </c>
      <c r="BD61">
        <f t="shared" si="16"/>
        <v>12.655410650645557</v>
      </c>
      <c r="BE61">
        <f t="shared" si="17"/>
        <v>29.459068298339844</v>
      </c>
      <c r="BF61">
        <f t="shared" si="18"/>
        <v>4.129853407048941</v>
      </c>
      <c r="BG61">
        <f t="shared" si="19"/>
        <v>1.9955153716211675E-4</v>
      </c>
      <c r="BH61">
        <f t="shared" si="20"/>
        <v>2.7882097640525028</v>
      </c>
      <c r="BI61">
        <f t="shared" si="21"/>
        <v>1.3416436429964382</v>
      </c>
      <c r="BJ61">
        <f t="shared" si="22"/>
        <v>1.2472097047545343E-4</v>
      </c>
      <c r="BK61">
        <f t="shared" si="23"/>
        <v>639.18787434080741</v>
      </c>
      <c r="BL61">
        <f t="shared" si="24"/>
        <v>15.265230043526973</v>
      </c>
      <c r="BM61">
        <f t="shared" si="25"/>
        <v>67.751149258570464</v>
      </c>
      <c r="BN61">
        <f t="shared" si="26"/>
        <v>420.53376713680399</v>
      </c>
      <c r="BO61">
        <f t="shared" si="27"/>
        <v>-1.2187764680935988E-3</v>
      </c>
    </row>
    <row r="62" spans="1:67" x14ac:dyDescent="0.25">
      <c r="A62" s="1">
        <v>51</v>
      </c>
      <c r="B62" s="1" t="s">
        <v>134</v>
      </c>
      <c r="C62" s="1" t="s">
        <v>289</v>
      </c>
      <c r="D62" s="1" t="s">
        <v>10</v>
      </c>
      <c r="E62" s="1" t="s">
        <v>10</v>
      </c>
      <c r="F62" s="1" t="s">
        <v>82</v>
      </c>
      <c r="G62" s="1" t="s">
        <v>83</v>
      </c>
      <c r="H62" s="1" t="s">
        <v>84</v>
      </c>
      <c r="I62" s="1">
        <v>415.00000453740358</v>
      </c>
      <c r="J62" s="1">
        <v>0</v>
      </c>
      <c r="K62">
        <f t="shared" si="0"/>
        <v>-0.80721165595275957</v>
      </c>
      <c r="L62">
        <f t="shared" si="1"/>
        <v>1.5709459018041166E-4</v>
      </c>
      <c r="M62">
        <f t="shared" si="2"/>
        <v>8548.1865099017141</v>
      </c>
      <c r="N62">
        <f t="shared" si="3"/>
        <v>2.0546491576399618E-3</v>
      </c>
      <c r="O62">
        <f t="shared" si="4"/>
        <v>1.258739647101784</v>
      </c>
      <c r="P62">
        <f t="shared" si="5"/>
        <v>29.11224365234375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29.800302505493164</v>
      </c>
      <c r="V62" s="1">
        <v>29.11224365234375</v>
      </c>
      <c r="W62" s="1">
        <v>30.014537811279297</v>
      </c>
      <c r="X62" s="1">
        <v>418.623291015625</v>
      </c>
      <c r="Y62" s="1">
        <v>420.2327880859375</v>
      </c>
      <c r="Z62" s="1">
        <v>27.985107421875</v>
      </c>
      <c r="AA62" s="1">
        <v>27.989093780517578</v>
      </c>
      <c r="AB62" s="1">
        <v>66.214340209960938</v>
      </c>
      <c r="AC62" s="1">
        <v>66.223777770996094</v>
      </c>
      <c r="AD62" s="1">
        <v>300.59634399414063</v>
      </c>
      <c r="AE62" s="1">
        <v>0.17609234154224396</v>
      </c>
      <c r="AF62" s="1">
        <v>9.4072140753269196E-2</v>
      </c>
      <c r="AG62" s="1">
        <v>99.654129028320313</v>
      </c>
      <c r="AH62" s="1">
        <v>4.2484393119812012</v>
      </c>
      <c r="AI62" s="1">
        <v>0.32048726081848145</v>
      </c>
      <c r="AJ62" s="1">
        <v>2.4674756452441216E-2</v>
      </c>
      <c r="AK62" s="1">
        <v>5.1749181002378464E-3</v>
      </c>
      <c r="AL62" s="1">
        <v>4.3726835399866104E-2</v>
      </c>
      <c r="AM62" s="1">
        <v>6.4755948260426521E-3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10</v>
      </c>
      <c r="AV62">
        <f t="shared" si="8"/>
        <v>0.50099390665690091</v>
      </c>
      <c r="AW62">
        <f t="shared" si="9"/>
        <v>2.0546491576399619E-6</v>
      </c>
      <c r="AX62">
        <f t="shared" si="10"/>
        <v>302.26224365234373</v>
      </c>
      <c r="AY62">
        <f t="shared" si="11"/>
        <v>302.95030250549314</v>
      </c>
      <c r="AZ62">
        <f t="shared" si="12"/>
        <v>2.8174774017003745E-2</v>
      </c>
      <c r="BA62">
        <f t="shared" si="13"/>
        <v>9.2176639068214508E-2</v>
      </c>
      <c r="BB62">
        <f t="shared" si="14"/>
        <v>4.0479684100912401</v>
      </c>
      <c r="BC62">
        <f t="shared" si="15"/>
        <v>40.620177503541917</v>
      </c>
      <c r="BD62">
        <f t="shared" si="16"/>
        <v>12.631083723024339</v>
      </c>
      <c r="BE62">
        <f t="shared" si="17"/>
        <v>29.456273078918457</v>
      </c>
      <c r="BF62">
        <f t="shared" si="18"/>
        <v>4.129187729453629</v>
      </c>
      <c r="BG62">
        <f t="shared" si="19"/>
        <v>1.5708590097444452E-4</v>
      </c>
      <c r="BH62">
        <f t="shared" si="20"/>
        <v>2.7892287629894561</v>
      </c>
      <c r="BI62">
        <f t="shared" si="21"/>
        <v>1.3399589664641729</v>
      </c>
      <c r="BJ62">
        <f t="shared" si="22"/>
        <v>9.8179468742902915E-5</v>
      </c>
      <c r="BK62">
        <f t="shared" si="23"/>
        <v>851.86208141589248</v>
      </c>
      <c r="BL62">
        <f t="shared" si="24"/>
        <v>20.341550569713309</v>
      </c>
      <c r="BM62">
        <f t="shared" si="25"/>
        <v>67.801575042752887</v>
      </c>
      <c r="BN62">
        <f t="shared" si="26"/>
        <v>420.61649784746163</v>
      </c>
      <c r="BO62">
        <f t="shared" si="27"/>
        <v>-1.3011905606782452E-3</v>
      </c>
    </row>
    <row r="63" spans="1:67" x14ac:dyDescent="0.25">
      <c r="A63" s="1">
        <v>52</v>
      </c>
      <c r="B63" s="1" t="s">
        <v>135</v>
      </c>
      <c r="C63" s="1" t="s">
        <v>289</v>
      </c>
      <c r="D63" s="1" t="s">
        <v>10</v>
      </c>
      <c r="E63" s="1" t="s">
        <v>10</v>
      </c>
      <c r="F63" s="1" t="s">
        <v>82</v>
      </c>
      <c r="G63" s="1" t="s">
        <v>83</v>
      </c>
      <c r="H63" s="1" t="s">
        <v>84</v>
      </c>
      <c r="I63" s="1">
        <v>420.00000442564487</v>
      </c>
      <c r="J63" s="1">
        <v>0</v>
      </c>
      <c r="K63">
        <f t="shared" si="0"/>
        <v>-0.78937790593083323</v>
      </c>
      <c r="L63">
        <f t="shared" si="1"/>
        <v>1.4092335574417516E-4</v>
      </c>
      <c r="M63">
        <f t="shared" si="2"/>
        <v>9281.5284651574384</v>
      </c>
      <c r="N63">
        <f t="shared" si="3"/>
        <v>1.8417146504457157E-3</v>
      </c>
      <c r="O63">
        <f t="shared" si="4"/>
        <v>1.2577536361560777</v>
      </c>
      <c r="P63">
        <f t="shared" si="5"/>
        <v>29.113286972045898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29.802028656005859</v>
      </c>
      <c r="V63" s="1">
        <v>29.113286972045898</v>
      </c>
      <c r="W63" s="1">
        <v>30.017255783081055</v>
      </c>
      <c r="X63" s="1">
        <v>418.65988159179688</v>
      </c>
      <c r="Y63" s="1">
        <v>420.233642578125</v>
      </c>
      <c r="Z63" s="1">
        <v>27.997707366943359</v>
      </c>
      <c r="AA63" s="1">
        <v>28.001279830932617</v>
      </c>
      <c r="AB63" s="1">
        <v>66.237953186035156</v>
      </c>
      <c r="AC63" s="1">
        <v>66.246406555175781</v>
      </c>
      <c r="AD63" s="1">
        <v>300.65707397460938</v>
      </c>
      <c r="AE63" s="1">
        <v>0.19347842037677765</v>
      </c>
      <c r="AF63" s="1">
        <v>0.21089087426662445</v>
      </c>
      <c r="AG63" s="1">
        <v>99.654693603515625</v>
      </c>
      <c r="AH63" s="1">
        <v>4.2484393119812012</v>
      </c>
      <c r="AI63" s="1">
        <v>0.32048726081848145</v>
      </c>
      <c r="AJ63" s="1">
        <v>2.4674756452441216E-2</v>
      </c>
      <c r="AK63" s="1">
        <v>5.1749181002378464E-3</v>
      </c>
      <c r="AL63" s="1">
        <v>4.3726835399866104E-2</v>
      </c>
      <c r="AM63" s="1">
        <v>6.4755948260426521E-3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10</v>
      </c>
      <c r="AV63">
        <f t="shared" si="8"/>
        <v>0.50109512329101558</v>
      </c>
      <c r="AW63">
        <f t="shared" si="9"/>
        <v>1.8417146504457156E-6</v>
      </c>
      <c r="AX63">
        <f t="shared" si="10"/>
        <v>302.26328697204588</v>
      </c>
      <c r="AY63">
        <f t="shared" si="11"/>
        <v>302.95202865600584</v>
      </c>
      <c r="AZ63">
        <f t="shared" si="12"/>
        <v>3.0956546568351673E-2</v>
      </c>
      <c r="BA63">
        <f t="shared" si="13"/>
        <v>9.2407572332481702E-2</v>
      </c>
      <c r="BB63">
        <f t="shared" si="14"/>
        <v>4.0482125982139694</v>
      </c>
      <c r="BC63">
        <f t="shared" si="15"/>
        <v>40.622397719871735</v>
      </c>
      <c r="BD63">
        <f t="shared" si="16"/>
        <v>12.621117888939118</v>
      </c>
      <c r="BE63">
        <f t="shared" si="17"/>
        <v>29.457657814025879</v>
      </c>
      <c r="BF63">
        <f t="shared" si="18"/>
        <v>4.1295174904902971</v>
      </c>
      <c r="BG63">
        <f t="shared" si="19"/>
        <v>1.4091636334749599E-4</v>
      </c>
      <c r="BH63">
        <f t="shared" si="20"/>
        <v>2.7904589620578917</v>
      </c>
      <c r="BI63">
        <f t="shared" si="21"/>
        <v>1.3390585284324055</v>
      </c>
      <c r="BJ63">
        <f t="shared" si="22"/>
        <v>8.8073355288633388E-5</v>
      </c>
      <c r="BK63">
        <f t="shared" si="23"/>
        <v>924.94787536757326</v>
      </c>
      <c r="BL63">
        <f t="shared" si="24"/>
        <v>22.086590707529854</v>
      </c>
      <c r="BM63">
        <f t="shared" si="25"/>
        <v>67.828314637764635</v>
      </c>
      <c r="BN63">
        <f t="shared" si="26"/>
        <v>420.60887502899891</v>
      </c>
      <c r="BO63">
        <f t="shared" si="27"/>
        <v>-1.2729682170373809E-3</v>
      </c>
    </row>
    <row r="64" spans="1:67" x14ac:dyDescent="0.25">
      <c r="A64" s="1">
        <v>53</v>
      </c>
      <c r="B64" s="1" t="s">
        <v>136</v>
      </c>
      <c r="C64" s="1" t="s">
        <v>289</v>
      </c>
      <c r="D64" s="1" t="s">
        <v>10</v>
      </c>
      <c r="E64" s="1" t="s">
        <v>10</v>
      </c>
      <c r="F64" s="1" t="s">
        <v>82</v>
      </c>
      <c r="G64" s="1" t="s">
        <v>83</v>
      </c>
      <c r="H64" s="1" t="s">
        <v>84</v>
      </c>
      <c r="I64" s="1">
        <v>425.50000430271029</v>
      </c>
      <c r="J64" s="1">
        <v>0</v>
      </c>
      <c r="K64">
        <f t="shared" si="0"/>
        <v>-0.78642139187009252</v>
      </c>
      <c r="L64">
        <f t="shared" si="1"/>
        <v>9.3264261539419672E-5</v>
      </c>
      <c r="M64">
        <f t="shared" si="2"/>
        <v>13763.90527064263</v>
      </c>
      <c r="N64">
        <f t="shared" si="3"/>
        <v>1.2181455684172342E-3</v>
      </c>
      <c r="O64">
        <f t="shared" si="4"/>
        <v>1.256983507570995</v>
      </c>
      <c r="P64">
        <f t="shared" si="5"/>
        <v>29.113933563232422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29.798728942871094</v>
      </c>
      <c r="V64" s="1">
        <v>29.113933563232422</v>
      </c>
      <c r="W64" s="1">
        <v>30.013235092163086</v>
      </c>
      <c r="X64" s="1">
        <v>418.6773681640625</v>
      </c>
      <c r="Y64" s="1">
        <v>420.2459716796875</v>
      </c>
      <c r="Z64" s="1">
        <v>28.008216857910156</v>
      </c>
      <c r="AA64" s="1">
        <v>28.010580062866211</v>
      </c>
      <c r="AB64" s="1">
        <v>66.275260925292969</v>
      </c>
      <c r="AC64" s="1">
        <v>66.280853271484375</v>
      </c>
      <c r="AD64" s="1">
        <v>300.61495971679688</v>
      </c>
      <c r="AE64" s="1">
        <v>0.25619834661483765</v>
      </c>
      <c r="AF64" s="1">
        <v>0.13748756051063538</v>
      </c>
      <c r="AG64" s="1">
        <v>99.654502868652344</v>
      </c>
      <c r="AH64" s="1">
        <v>4.2484393119812012</v>
      </c>
      <c r="AI64" s="1">
        <v>0.32048726081848145</v>
      </c>
      <c r="AJ64" s="1">
        <v>2.4674756452441216E-2</v>
      </c>
      <c r="AK64" s="1">
        <v>5.1749181002378464E-3</v>
      </c>
      <c r="AL64" s="1">
        <v>4.3726835399866104E-2</v>
      </c>
      <c r="AM64" s="1">
        <v>6.4755948260426521E-3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10</v>
      </c>
      <c r="AV64">
        <f t="shared" si="8"/>
        <v>0.5010249328613281</v>
      </c>
      <c r="AW64">
        <f t="shared" si="9"/>
        <v>1.2181455684172342E-6</v>
      </c>
      <c r="AX64">
        <f t="shared" si="10"/>
        <v>302.2639335632324</v>
      </c>
      <c r="AY64">
        <f t="shared" si="11"/>
        <v>302.94872894287107</v>
      </c>
      <c r="AZ64">
        <f t="shared" si="12"/>
        <v>4.0991734542137337E-2</v>
      </c>
      <c r="BA64">
        <f t="shared" si="13"/>
        <v>9.2297883616041632E-2</v>
      </c>
      <c r="BB64">
        <f t="shared" si="14"/>
        <v>4.048363938798512</v>
      </c>
      <c r="BC64">
        <f t="shared" si="15"/>
        <v>40.62399412231656</v>
      </c>
      <c r="BD64">
        <f t="shared" si="16"/>
        <v>12.613414059450349</v>
      </c>
      <c r="BE64">
        <f t="shared" si="17"/>
        <v>29.456331253051758</v>
      </c>
      <c r="BF64">
        <f t="shared" si="18"/>
        <v>4.1292015825889408</v>
      </c>
      <c r="BG64">
        <f t="shared" si="19"/>
        <v>9.3261198885637235E-5</v>
      </c>
      <c r="BH64">
        <f t="shared" si="20"/>
        <v>2.791380431227517</v>
      </c>
      <c r="BI64">
        <f t="shared" si="21"/>
        <v>1.3378211513614238</v>
      </c>
      <c r="BJ64">
        <f t="shared" si="22"/>
        <v>5.8288524456087067E-5</v>
      </c>
      <c r="BK64">
        <f t="shared" si="23"/>
        <v>1371.6351372771151</v>
      </c>
      <c r="BL64">
        <f t="shared" si="24"/>
        <v>32.752021906669249</v>
      </c>
      <c r="BM64">
        <f t="shared" si="25"/>
        <v>67.848494545341794</v>
      </c>
      <c r="BN64">
        <f t="shared" si="26"/>
        <v>420.61979874537298</v>
      </c>
      <c r="BO64">
        <f t="shared" si="27"/>
        <v>-1.2685448396816588E-3</v>
      </c>
    </row>
    <row r="65" spans="1:67" x14ac:dyDescent="0.25">
      <c r="A65" s="1">
        <v>54</v>
      </c>
      <c r="B65" s="1" t="s">
        <v>137</v>
      </c>
      <c r="C65" s="1" t="s">
        <v>289</v>
      </c>
      <c r="D65" s="1" t="s">
        <v>10</v>
      </c>
      <c r="E65" s="1" t="s">
        <v>10</v>
      </c>
      <c r="F65" s="1" t="s">
        <v>82</v>
      </c>
      <c r="G65" s="1" t="s">
        <v>83</v>
      </c>
      <c r="H65" s="1" t="s">
        <v>84</v>
      </c>
      <c r="I65" s="1">
        <v>430.50000419095159</v>
      </c>
      <c r="J65" s="1">
        <v>0</v>
      </c>
      <c r="K65">
        <f t="shared" si="0"/>
        <v>-0.77641673322151195</v>
      </c>
      <c r="L65">
        <f t="shared" si="1"/>
        <v>2.9012133912502976E-5</v>
      </c>
      <c r="M65">
        <f t="shared" si="2"/>
        <v>42788.458633544273</v>
      </c>
      <c r="N65">
        <f t="shared" si="3"/>
        <v>3.7857453748337672E-4</v>
      </c>
      <c r="O65">
        <f t="shared" si="4"/>
        <v>1.2557472133734815</v>
      </c>
      <c r="P65">
        <f t="shared" si="5"/>
        <v>29.113367080688477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29.799083709716797</v>
      </c>
      <c r="V65" s="1">
        <v>29.113367080688477</v>
      </c>
      <c r="W65" s="1">
        <v>30.013313293457031</v>
      </c>
      <c r="X65" s="1">
        <v>418.72842407226563</v>
      </c>
      <c r="Y65" s="1">
        <v>420.27755737304688</v>
      </c>
      <c r="Z65" s="1">
        <v>28.021116256713867</v>
      </c>
      <c r="AA65" s="1">
        <v>28.0218505859375</v>
      </c>
      <c r="AB65" s="1">
        <v>66.303977966308594</v>
      </c>
      <c r="AC65" s="1">
        <v>66.305717468261719</v>
      </c>
      <c r="AD65" s="1">
        <v>300.65493774414063</v>
      </c>
      <c r="AE65" s="1">
        <v>0.21160683035850525</v>
      </c>
      <c r="AF65" s="1">
        <v>0.10337290167808533</v>
      </c>
      <c r="AG65" s="1">
        <v>99.65380859375</v>
      </c>
      <c r="AH65" s="1">
        <v>4.2484393119812012</v>
      </c>
      <c r="AI65" s="1">
        <v>0.32048726081848145</v>
      </c>
      <c r="AJ65" s="1">
        <v>2.4674756452441216E-2</v>
      </c>
      <c r="AK65" s="1">
        <v>5.1749181002378464E-3</v>
      </c>
      <c r="AL65" s="1">
        <v>4.3726835399866104E-2</v>
      </c>
      <c r="AM65" s="1">
        <v>6.4755948260426521E-3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10</v>
      </c>
      <c r="AV65">
        <f t="shared" si="8"/>
        <v>0.50109156290690093</v>
      </c>
      <c r="AW65">
        <f t="shared" si="9"/>
        <v>3.7857453748337674E-7</v>
      </c>
      <c r="AX65">
        <f t="shared" si="10"/>
        <v>302.26336708068845</v>
      </c>
      <c r="AY65">
        <f t="shared" si="11"/>
        <v>302.94908370971677</v>
      </c>
      <c r="AZ65">
        <f t="shared" si="12"/>
        <v>3.3857092100595843E-2</v>
      </c>
      <c r="BA65">
        <f t="shared" si="13"/>
        <v>9.2760133937383762E-2</v>
      </c>
      <c r="BB65">
        <f t="shared" si="14"/>
        <v>4.0482313481071586</v>
      </c>
      <c r="BC65">
        <f t="shared" si="15"/>
        <v>40.622946631274587</v>
      </c>
      <c r="BD65">
        <f t="shared" si="16"/>
        <v>12.601096045337087</v>
      </c>
      <c r="BE65">
        <f t="shared" si="17"/>
        <v>29.456225395202637</v>
      </c>
      <c r="BF65">
        <f t="shared" si="18"/>
        <v>4.1291763744548984</v>
      </c>
      <c r="BG65">
        <f t="shared" si="19"/>
        <v>2.9011837540916396E-5</v>
      </c>
      <c r="BH65">
        <f t="shared" si="20"/>
        <v>2.7924841347336771</v>
      </c>
      <c r="BI65">
        <f t="shared" si="21"/>
        <v>1.3366922397212213</v>
      </c>
      <c r="BJ65">
        <f t="shared" si="22"/>
        <v>1.8132425089974572E-5</v>
      </c>
      <c r="BK65">
        <f t="shared" si="23"/>
        <v>4264.0328666888108</v>
      </c>
      <c r="BL65">
        <f t="shared" si="24"/>
        <v>101.81000123107781</v>
      </c>
      <c r="BM65">
        <f t="shared" si="25"/>
        <v>67.878168116656241</v>
      </c>
      <c r="BN65">
        <f t="shared" si="26"/>
        <v>420.64662870316306</v>
      </c>
      <c r="BO65">
        <f t="shared" si="27"/>
        <v>-1.2528745495636619E-3</v>
      </c>
    </row>
    <row r="66" spans="1:67" x14ac:dyDescent="0.25">
      <c r="A66" s="1">
        <v>55</v>
      </c>
      <c r="B66" s="1" t="s">
        <v>138</v>
      </c>
      <c r="C66" s="1" t="s">
        <v>289</v>
      </c>
      <c r="D66" s="1" t="s">
        <v>10</v>
      </c>
      <c r="E66" s="1" t="s">
        <v>10</v>
      </c>
      <c r="F66" s="1" t="s">
        <v>82</v>
      </c>
      <c r="G66" s="1" t="s">
        <v>83</v>
      </c>
      <c r="H66" s="1" t="s">
        <v>84</v>
      </c>
      <c r="I66" s="1">
        <v>436.00000406801701</v>
      </c>
      <c r="J66" s="1">
        <v>0</v>
      </c>
      <c r="K66">
        <f t="shared" si="0"/>
        <v>-0.80252551860671117</v>
      </c>
      <c r="L66">
        <f t="shared" si="1"/>
        <v>1.2334978863176528E-4</v>
      </c>
      <c r="M66">
        <f t="shared" si="2"/>
        <v>10714.236932454049</v>
      </c>
      <c r="N66">
        <f t="shared" si="3"/>
        <v>1.6095328614388973E-3</v>
      </c>
      <c r="O66">
        <f t="shared" si="4"/>
        <v>1.255730393436866</v>
      </c>
      <c r="P66">
        <f t="shared" si="5"/>
        <v>29.118940353393555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29.800926208496094</v>
      </c>
      <c r="V66" s="1">
        <v>29.118940353393555</v>
      </c>
      <c r="W66" s="1">
        <v>30.017135620117188</v>
      </c>
      <c r="X66" s="1">
        <v>418.7325439453125</v>
      </c>
      <c r="Y66" s="1">
        <v>420.33291625976563</v>
      </c>
      <c r="Z66" s="1">
        <v>28.03223991394043</v>
      </c>
      <c r="AA66" s="1">
        <v>28.035362243652344</v>
      </c>
      <c r="AB66" s="1">
        <v>66.322669982910156</v>
      </c>
      <c r="AC66" s="1">
        <v>66.330062866210938</v>
      </c>
      <c r="AD66" s="1">
        <v>300.6234130859375</v>
      </c>
      <c r="AE66" s="1">
        <v>0.25771564245223999</v>
      </c>
      <c r="AF66" s="1">
        <v>3.2046694308519363E-2</v>
      </c>
      <c r="AG66" s="1">
        <v>99.652915954589844</v>
      </c>
      <c r="AH66" s="1">
        <v>4.2484393119812012</v>
      </c>
      <c r="AI66" s="1">
        <v>0.32048726081848145</v>
      </c>
      <c r="AJ66" s="1">
        <v>2.4674756452441216E-2</v>
      </c>
      <c r="AK66" s="1">
        <v>5.1749181002378464E-3</v>
      </c>
      <c r="AL66" s="1">
        <v>4.3726835399866104E-2</v>
      </c>
      <c r="AM66" s="1">
        <v>6.4755948260426521E-3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10</v>
      </c>
      <c r="AV66">
        <f t="shared" si="8"/>
        <v>0.50103902180989579</v>
      </c>
      <c r="AW66">
        <f t="shared" si="9"/>
        <v>1.6095328614388974E-6</v>
      </c>
      <c r="AX66">
        <f t="shared" si="10"/>
        <v>302.26894035339353</v>
      </c>
      <c r="AY66">
        <f t="shared" si="11"/>
        <v>302.95092620849607</v>
      </c>
      <c r="AZ66">
        <f t="shared" si="12"/>
        <v>4.1234501870695439E-2</v>
      </c>
      <c r="BA66">
        <f t="shared" si="13"/>
        <v>9.1728909772394562E-2</v>
      </c>
      <c r="BB66">
        <f t="shared" si="14"/>
        <v>4.0495359908600346</v>
      </c>
      <c r="BC66">
        <f t="shared" si="15"/>
        <v>40.636402377882646</v>
      </c>
      <c r="BD66">
        <f t="shared" si="16"/>
        <v>12.601040134230303</v>
      </c>
      <c r="BE66">
        <f t="shared" si="17"/>
        <v>29.459933280944824</v>
      </c>
      <c r="BF66">
        <f t="shared" si="18"/>
        <v>4.1300594203998653</v>
      </c>
      <c r="BG66">
        <f t="shared" si="19"/>
        <v>1.2334443141015806E-4</v>
      </c>
      <c r="BH66">
        <f t="shared" si="20"/>
        <v>2.7938055974231686</v>
      </c>
      <c r="BI66">
        <f t="shared" si="21"/>
        <v>1.3362538229766967</v>
      </c>
      <c r="BJ66">
        <f t="shared" si="22"/>
        <v>7.7090750926328425E-5</v>
      </c>
      <c r="BK66">
        <f t="shared" si="23"/>
        <v>1067.7049525474058</v>
      </c>
      <c r="BL66">
        <f t="shared" si="24"/>
        <v>25.489883180675417</v>
      </c>
      <c r="BM66">
        <f t="shared" si="25"/>
        <v>67.889565195705643</v>
      </c>
      <c r="BN66">
        <f t="shared" si="26"/>
        <v>420.71439845602822</v>
      </c>
      <c r="BO66">
        <f t="shared" si="27"/>
        <v>-1.2950141168596636E-3</v>
      </c>
    </row>
    <row r="67" spans="1:67" x14ac:dyDescent="0.25">
      <c r="A67" s="1">
        <v>56</v>
      </c>
      <c r="B67" s="1" t="s">
        <v>139</v>
      </c>
      <c r="C67" s="1" t="s">
        <v>289</v>
      </c>
      <c r="D67" s="1" t="s">
        <v>10</v>
      </c>
      <c r="E67" s="1" t="s">
        <v>10</v>
      </c>
      <c r="F67" s="1" t="s">
        <v>82</v>
      </c>
      <c r="G67" s="1" t="s">
        <v>83</v>
      </c>
      <c r="H67" s="1" t="s">
        <v>84</v>
      </c>
      <c r="I67" s="1">
        <v>441.0000039562583</v>
      </c>
      <c r="J67" s="1">
        <v>0</v>
      </c>
      <c r="K67">
        <f t="shared" si="0"/>
        <v>-0.81845626927981874</v>
      </c>
      <c r="L67">
        <f t="shared" si="1"/>
        <v>-8.9858686187253766E-5</v>
      </c>
      <c r="M67">
        <f t="shared" si="2"/>
        <v>-14010.637362260741</v>
      </c>
      <c r="N67">
        <f t="shared" si="3"/>
        <v>-1.172236571422447E-3</v>
      </c>
      <c r="O67">
        <f t="shared" si="4"/>
        <v>1.2553080773588876</v>
      </c>
      <c r="P67">
        <f t="shared" si="5"/>
        <v>29.120786666870117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29.803581237792969</v>
      </c>
      <c r="V67" s="1">
        <v>29.120786666870117</v>
      </c>
      <c r="W67" s="1">
        <v>30.016454696655273</v>
      </c>
      <c r="X67" s="1">
        <v>418.72152709960938</v>
      </c>
      <c r="Y67" s="1">
        <v>420.355712890625</v>
      </c>
      <c r="Z67" s="1">
        <v>28.046482086181641</v>
      </c>
      <c r="AA67" s="1">
        <v>28.044208526611328</v>
      </c>
      <c r="AB67" s="1">
        <v>66.345596313476563</v>
      </c>
      <c r="AC67" s="1">
        <v>66.340217590332031</v>
      </c>
      <c r="AD67" s="1">
        <v>300.68148803710938</v>
      </c>
      <c r="AE67" s="1">
        <v>0.331775963306427</v>
      </c>
      <c r="AF67" s="1">
        <v>0.18090625107288361</v>
      </c>
      <c r="AG67" s="1">
        <v>99.651954650878906</v>
      </c>
      <c r="AH67" s="1">
        <v>4.2484393119812012</v>
      </c>
      <c r="AI67" s="1">
        <v>0.32048726081848145</v>
      </c>
      <c r="AJ67" s="1">
        <v>2.4674756452441216E-2</v>
      </c>
      <c r="AK67" s="1">
        <v>5.1749181002378464E-3</v>
      </c>
      <c r="AL67" s="1">
        <v>4.3726835399866104E-2</v>
      </c>
      <c r="AM67" s="1">
        <v>6.4755948260426521E-3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10</v>
      </c>
      <c r="AV67">
        <f t="shared" si="8"/>
        <v>0.50113581339518232</v>
      </c>
      <c r="AW67">
        <f t="shared" si="9"/>
        <v>-1.1722365714224471E-6</v>
      </c>
      <c r="AX67">
        <f t="shared" si="10"/>
        <v>302.27078666687009</v>
      </c>
      <c r="AY67">
        <f t="shared" si="11"/>
        <v>302.95358123779295</v>
      </c>
      <c r="AZ67">
        <f t="shared" si="12"/>
        <v>5.3084152942505014E-2</v>
      </c>
      <c r="BA67">
        <f t="shared" si="13"/>
        <v>9.3360732300810531E-2</v>
      </c>
      <c r="BB67">
        <f t="shared" si="14"/>
        <v>4.0499682736725511</v>
      </c>
      <c r="BC67">
        <f t="shared" si="15"/>
        <v>40.641132307552098</v>
      </c>
      <c r="BD67">
        <f t="shared" si="16"/>
        <v>12.59692378094077</v>
      </c>
      <c r="BE67">
        <f t="shared" si="17"/>
        <v>29.462183952331543</v>
      </c>
      <c r="BF67">
        <f t="shared" si="18"/>
        <v>4.130595505942078</v>
      </c>
      <c r="BG67">
        <f t="shared" si="19"/>
        <v>-8.9861529440380316E-5</v>
      </c>
      <c r="BH67">
        <f t="shared" si="20"/>
        <v>2.7946601963136635</v>
      </c>
      <c r="BI67">
        <f t="shared" si="21"/>
        <v>1.3359353096284146</v>
      </c>
      <c r="BJ67">
        <f t="shared" si="22"/>
        <v>-5.6163200444793783E-5</v>
      </c>
      <c r="BK67">
        <f t="shared" si="23"/>
        <v>-1396.187399053917</v>
      </c>
      <c r="BL67">
        <f t="shared" si="24"/>
        <v>-33.330431662067731</v>
      </c>
      <c r="BM67">
        <f t="shared" si="25"/>
        <v>67.901155235225403</v>
      </c>
      <c r="BN67">
        <f t="shared" si="26"/>
        <v>420.74476780278758</v>
      </c>
      <c r="BO67">
        <f t="shared" si="27"/>
        <v>-1.3208512724669518E-3</v>
      </c>
    </row>
    <row r="68" spans="1:67" x14ac:dyDescent="0.25">
      <c r="A68" s="1">
        <v>57</v>
      </c>
      <c r="B68" s="1" t="s">
        <v>140</v>
      </c>
      <c r="C68" s="1" t="s">
        <v>289</v>
      </c>
      <c r="D68" s="1" t="s">
        <v>10</v>
      </c>
      <c r="E68" s="1" t="s">
        <v>10</v>
      </c>
      <c r="F68" s="1" t="s">
        <v>82</v>
      </c>
      <c r="G68" s="1" t="s">
        <v>83</v>
      </c>
      <c r="H68" s="1" t="s">
        <v>84</v>
      </c>
      <c r="I68" s="1">
        <v>446.00000384449959</v>
      </c>
      <c r="J68" s="1">
        <v>0</v>
      </c>
      <c r="K68">
        <f t="shared" si="0"/>
        <v>-1.003924230075685</v>
      </c>
      <c r="L68">
        <f t="shared" si="1"/>
        <v>-8.2484423510573106E-5</v>
      </c>
      <c r="M68">
        <f t="shared" si="2"/>
        <v>-18860.497443470966</v>
      </c>
      <c r="N68">
        <f t="shared" si="3"/>
        <v>-1.0757367747052358E-3</v>
      </c>
      <c r="O68">
        <f t="shared" si="4"/>
        <v>1.2549457519137435</v>
      </c>
      <c r="P68">
        <f t="shared" si="5"/>
        <v>29.124017715454102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29.804838180541992</v>
      </c>
      <c r="V68" s="1">
        <v>29.124017715454102</v>
      </c>
      <c r="W68" s="1">
        <v>30.014881134033203</v>
      </c>
      <c r="X68" s="1">
        <v>418.34841918945313</v>
      </c>
      <c r="Y68" s="1">
        <v>420.35287475585938</v>
      </c>
      <c r="Z68" s="1">
        <v>28.057594299316406</v>
      </c>
      <c r="AA68" s="1">
        <v>28.055507659912109</v>
      </c>
      <c r="AB68" s="1">
        <v>66.366912841796875</v>
      </c>
      <c r="AC68" s="1">
        <v>66.361976623535156</v>
      </c>
      <c r="AD68" s="1">
        <v>300.64315795898438</v>
      </c>
      <c r="AE68" s="1">
        <v>0.23731081187725067</v>
      </c>
      <c r="AF68" s="1">
        <v>0.16747036576271057</v>
      </c>
      <c r="AG68" s="1">
        <v>99.651702880859375</v>
      </c>
      <c r="AH68" s="1">
        <v>4.2484393119812012</v>
      </c>
      <c r="AI68" s="1">
        <v>0.32048726081848145</v>
      </c>
      <c r="AJ68" s="1">
        <v>2.4674756452441216E-2</v>
      </c>
      <c r="AK68" s="1">
        <v>5.1749181002378464E-3</v>
      </c>
      <c r="AL68" s="1">
        <v>4.3726835399866104E-2</v>
      </c>
      <c r="AM68" s="1">
        <v>6.4755948260426521E-3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10</v>
      </c>
      <c r="AV68">
        <f t="shared" si="8"/>
        <v>0.50107192993164051</v>
      </c>
      <c r="AW68">
        <f t="shared" si="9"/>
        <v>-1.0757367747052357E-6</v>
      </c>
      <c r="AX68">
        <f t="shared" si="10"/>
        <v>302.27401771545408</v>
      </c>
      <c r="AY68">
        <f t="shared" si="11"/>
        <v>302.95483818054197</v>
      </c>
      <c r="AZ68">
        <f t="shared" si="12"/>
        <v>3.7969729051670509E-2</v>
      </c>
      <c r="BA68">
        <f t="shared" si="13"/>
        <v>9.2876894944364963E-2</v>
      </c>
      <c r="BB68">
        <f t="shared" si="14"/>
        <v>4.0507248654109791</v>
      </c>
      <c r="BC68">
        <f t="shared" si="15"/>
        <v>40.64882734872986</v>
      </c>
      <c r="BD68">
        <f t="shared" si="16"/>
        <v>12.593319688817751</v>
      </c>
      <c r="BE68">
        <f t="shared" si="17"/>
        <v>29.464427947998047</v>
      </c>
      <c r="BF68">
        <f t="shared" si="18"/>
        <v>4.1311300617900288</v>
      </c>
      <c r="BG68">
        <f t="shared" si="19"/>
        <v>-8.2486819242140878E-5</v>
      </c>
      <c r="BH68">
        <f t="shared" si="20"/>
        <v>2.7957791134972356</v>
      </c>
      <c r="BI68">
        <f t="shared" si="21"/>
        <v>1.3353509482927932</v>
      </c>
      <c r="BJ68">
        <f t="shared" si="22"/>
        <v>-5.1554046779477069E-5</v>
      </c>
      <c r="BK68">
        <f t="shared" si="23"/>
        <v>-1879.4806874219767</v>
      </c>
      <c r="BL68">
        <f t="shared" si="24"/>
        <v>-44.868248978730378</v>
      </c>
      <c r="BM68">
        <f t="shared" si="25"/>
        <v>67.916181516195977</v>
      </c>
      <c r="BN68">
        <f t="shared" si="26"/>
        <v>420.83009225398376</v>
      </c>
      <c r="BO68">
        <f t="shared" si="27"/>
        <v>-1.6201954540165625E-3</v>
      </c>
    </row>
    <row r="69" spans="1:67" x14ac:dyDescent="0.25">
      <c r="A69" s="1">
        <v>58</v>
      </c>
      <c r="B69" s="1" t="s">
        <v>141</v>
      </c>
      <c r="C69" s="1" t="s">
        <v>289</v>
      </c>
      <c r="D69" s="1" t="s">
        <v>10</v>
      </c>
      <c r="E69" s="1" t="s">
        <v>10</v>
      </c>
      <c r="F69" s="1" t="s">
        <v>82</v>
      </c>
      <c r="G69" s="1" t="s">
        <v>83</v>
      </c>
      <c r="H69" s="1" t="s">
        <v>84</v>
      </c>
      <c r="I69" s="1">
        <v>451.50000372156501</v>
      </c>
      <c r="J69" s="1">
        <v>0</v>
      </c>
      <c r="K69">
        <f t="shared" si="0"/>
        <v>-0.93648712379355847</v>
      </c>
      <c r="L69">
        <f t="shared" si="1"/>
        <v>-3.3422871764793951E-5</v>
      </c>
      <c r="M69">
        <f t="shared" si="2"/>
        <v>-43956.388165259486</v>
      </c>
      <c r="N69">
        <f t="shared" si="3"/>
        <v>-4.3559135253332587E-4</v>
      </c>
      <c r="O69">
        <f t="shared" si="4"/>
        <v>1.2541127926986273</v>
      </c>
      <c r="P69">
        <f t="shared" si="5"/>
        <v>29.126369476318359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29.804792404174805</v>
      </c>
      <c r="V69" s="1">
        <v>29.126369476318359</v>
      </c>
      <c r="W69" s="1">
        <v>30.014833450317383</v>
      </c>
      <c r="X69" s="1">
        <v>418.33804321289063</v>
      </c>
      <c r="Y69" s="1">
        <v>420.20745849609375</v>
      </c>
      <c r="Z69" s="1">
        <v>28.069795608520508</v>
      </c>
      <c r="AA69" s="1">
        <v>28.068950653076172</v>
      </c>
      <c r="AB69" s="1">
        <v>66.396995544433594</v>
      </c>
      <c r="AC69" s="1">
        <v>66.394996643066406</v>
      </c>
      <c r="AD69" s="1">
        <v>300.6298828125</v>
      </c>
      <c r="AE69" s="1">
        <v>0.34991925954818726</v>
      </c>
      <c r="AF69" s="1">
        <v>0.187111496925354</v>
      </c>
      <c r="AG69" s="1">
        <v>99.653274536132813</v>
      </c>
      <c r="AH69" s="1">
        <v>4.2484393119812012</v>
      </c>
      <c r="AI69" s="1">
        <v>0.32048726081848145</v>
      </c>
      <c r="AJ69" s="1">
        <v>2.4674756452441216E-2</v>
      </c>
      <c r="AK69" s="1">
        <v>5.1749181002378464E-3</v>
      </c>
      <c r="AL69" s="1">
        <v>4.3726835399866104E-2</v>
      </c>
      <c r="AM69" s="1">
        <v>6.4755948260426521E-3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10</v>
      </c>
      <c r="AV69">
        <f t="shared" si="8"/>
        <v>0.50104980468749993</v>
      </c>
      <c r="AW69">
        <f t="shared" si="9"/>
        <v>-4.3559135253332586E-7</v>
      </c>
      <c r="AX69">
        <f t="shared" si="10"/>
        <v>302.27636947631834</v>
      </c>
      <c r="AY69">
        <f t="shared" si="11"/>
        <v>302.95479240417478</v>
      </c>
      <c r="AZ69">
        <f t="shared" si="12"/>
        <v>5.5987080276301171E-2</v>
      </c>
      <c r="BA69">
        <f t="shared" si="13"/>
        <v>9.2438522540233034E-2</v>
      </c>
      <c r="BB69">
        <f t="shared" si="14"/>
        <v>4.0512756380707913</v>
      </c>
      <c r="BC69">
        <f t="shared" si="15"/>
        <v>40.653713156228079</v>
      </c>
      <c r="BD69">
        <f t="shared" si="16"/>
        <v>12.584762503151907</v>
      </c>
      <c r="BE69">
        <f t="shared" si="17"/>
        <v>29.465580940246582</v>
      </c>
      <c r="BF69">
        <f t="shared" si="18"/>
        <v>4.1314047465351704</v>
      </c>
      <c r="BG69">
        <f t="shared" si="19"/>
        <v>-3.3423265110389237E-5</v>
      </c>
      <c r="BH69">
        <f t="shared" si="20"/>
        <v>2.797162845372164</v>
      </c>
      <c r="BI69">
        <f t="shared" si="21"/>
        <v>1.3342419011630064</v>
      </c>
      <c r="BJ69">
        <f t="shared" si="22"/>
        <v>-2.088950535399383E-5</v>
      </c>
      <c r="BK69">
        <f t="shared" si="23"/>
        <v>-4380.3980174494227</v>
      </c>
      <c r="BL69">
        <f t="shared" si="24"/>
        <v>-104.60639685591897</v>
      </c>
      <c r="BM69">
        <f t="shared" si="25"/>
        <v>67.942085357103423</v>
      </c>
      <c r="BN69">
        <f t="shared" si="26"/>
        <v>420.65261962365093</v>
      </c>
      <c r="BO69">
        <f t="shared" si="27"/>
        <v>-1.5125755821403389E-3</v>
      </c>
    </row>
    <row r="70" spans="1:67" x14ac:dyDescent="0.25">
      <c r="A70" s="1">
        <v>59</v>
      </c>
      <c r="B70" s="1" t="s">
        <v>142</v>
      </c>
      <c r="C70" s="1" t="s">
        <v>289</v>
      </c>
      <c r="D70" s="1" t="s">
        <v>10</v>
      </c>
      <c r="E70" s="1" t="s">
        <v>10</v>
      </c>
      <c r="F70" s="1" t="s">
        <v>82</v>
      </c>
      <c r="G70" s="1" t="s">
        <v>83</v>
      </c>
      <c r="H70" s="1" t="s">
        <v>84</v>
      </c>
      <c r="I70" s="1">
        <v>456.5000036098063</v>
      </c>
      <c r="J70" s="1">
        <v>0</v>
      </c>
      <c r="K70">
        <f t="shared" si="0"/>
        <v>-0.86331285375382572</v>
      </c>
      <c r="L70">
        <f t="shared" si="1"/>
        <v>-1.8208104994459967E-5</v>
      </c>
      <c r="M70">
        <f t="shared" si="2"/>
        <v>-74668.305712736837</v>
      </c>
      <c r="N70">
        <f t="shared" si="3"/>
        <v>-2.369554159590112E-4</v>
      </c>
      <c r="O70">
        <f t="shared" si="4"/>
        <v>1.2522716724440861</v>
      </c>
      <c r="P70">
        <f t="shared" si="5"/>
        <v>29.122655868530273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29.804548263549805</v>
      </c>
      <c r="V70" s="1">
        <v>29.122655868530273</v>
      </c>
      <c r="W70" s="1">
        <v>30.014091491699219</v>
      </c>
      <c r="X70" s="1">
        <v>418.4140625</v>
      </c>
      <c r="Y70" s="1">
        <v>420.13739013671875</v>
      </c>
      <c r="Z70" s="1">
        <v>28.079566955566406</v>
      </c>
      <c r="AA70" s="1">
        <v>28.079107284545898</v>
      </c>
      <c r="AB70" s="1">
        <v>66.420074462890625</v>
      </c>
      <c r="AC70" s="1">
        <v>66.418991088867188</v>
      </c>
      <c r="AD70" s="1">
        <v>300.60879516601563</v>
      </c>
      <c r="AE70" s="1">
        <v>0.17760096490383148</v>
      </c>
      <c r="AF70" s="1">
        <v>0.24292959272861481</v>
      </c>
      <c r="AG70" s="1">
        <v>99.651824951171875</v>
      </c>
      <c r="AH70" s="1">
        <v>4.2484393119812012</v>
      </c>
      <c r="AI70" s="1">
        <v>0.32048726081848145</v>
      </c>
      <c r="AJ70" s="1">
        <v>2.4674756452441216E-2</v>
      </c>
      <c r="AK70" s="1">
        <v>5.1749181002378464E-3</v>
      </c>
      <c r="AL70" s="1">
        <v>4.3726835399866104E-2</v>
      </c>
      <c r="AM70" s="1">
        <v>6.4755948260426521E-3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10</v>
      </c>
      <c r="AV70">
        <f t="shared" si="8"/>
        <v>0.50101465861002592</v>
      </c>
      <c r="AW70">
        <f t="shared" si="9"/>
        <v>-2.369554159590112E-7</v>
      </c>
      <c r="AX70">
        <f t="shared" si="10"/>
        <v>302.27265586853025</v>
      </c>
      <c r="AY70">
        <f t="shared" si="11"/>
        <v>302.95454826354978</v>
      </c>
      <c r="AZ70">
        <f t="shared" si="12"/>
        <v>2.8416153749462492E-2</v>
      </c>
      <c r="BA70">
        <f t="shared" si="13"/>
        <v>9.2494843429587442E-2</v>
      </c>
      <c r="BB70">
        <f t="shared" si="14"/>
        <v>4.0504059563488291</v>
      </c>
      <c r="BC70">
        <f t="shared" si="15"/>
        <v>40.645577322176251</v>
      </c>
      <c r="BD70">
        <f t="shared" si="16"/>
        <v>12.566470037630353</v>
      </c>
      <c r="BE70">
        <f t="shared" si="17"/>
        <v>29.463602066040039</v>
      </c>
      <c r="BF70">
        <f t="shared" si="18"/>
        <v>4.1309333164157627</v>
      </c>
      <c r="BG70">
        <f t="shared" si="19"/>
        <v>-1.8208221732913903E-5</v>
      </c>
      <c r="BH70">
        <f t="shared" si="20"/>
        <v>2.7981342839047429</v>
      </c>
      <c r="BI70">
        <f t="shared" si="21"/>
        <v>1.3327990325110197</v>
      </c>
      <c r="BJ70">
        <f t="shared" si="22"/>
        <v>-1.1380128094793141E-5</v>
      </c>
      <c r="BK70">
        <f t="shared" si="23"/>
        <v>-7440.8329302862385</v>
      </c>
      <c r="BL70">
        <f t="shared" si="24"/>
        <v>-177.72354345429409</v>
      </c>
      <c r="BM70">
        <f t="shared" si="25"/>
        <v>67.982413316953895</v>
      </c>
      <c r="BN70">
        <f t="shared" si="26"/>
        <v>420.54776772082784</v>
      </c>
      <c r="BO70">
        <f t="shared" si="27"/>
        <v>-1.3955630192452188E-3</v>
      </c>
    </row>
    <row r="71" spans="1:67" x14ac:dyDescent="0.25">
      <c r="A71" s="1">
        <v>60</v>
      </c>
      <c r="B71" s="1" t="s">
        <v>143</v>
      </c>
      <c r="C71" s="1" t="s">
        <v>289</v>
      </c>
      <c r="D71" s="1" t="s">
        <v>10</v>
      </c>
      <c r="E71" s="1" t="s">
        <v>10</v>
      </c>
      <c r="F71" s="1" t="s">
        <v>82</v>
      </c>
      <c r="G71" s="1" t="s">
        <v>83</v>
      </c>
      <c r="H71" s="1" t="s">
        <v>84</v>
      </c>
      <c r="I71" s="1">
        <v>461.50000349804759</v>
      </c>
      <c r="J71" s="1">
        <v>0</v>
      </c>
      <c r="K71">
        <f t="shared" si="0"/>
        <v>-0.83021881475975035</v>
      </c>
      <c r="L71">
        <f t="shared" si="1"/>
        <v>1.074488231474168E-4</v>
      </c>
      <c r="M71">
        <f t="shared" si="2"/>
        <v>12647.01226561763</v>
      </c>
      <c r="N71">
        <f t="shared" si="3"/>
        <v>1.3992558382017058E-3</v>
      </c>
      <c r="O71">
        <f t="shared" si="4"/>
        <v>1.2531396824936536</v>
      </c>
      <c r="P71">
        <f t="shared" si="5"/>
        <v>29.131919860839844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29.807270050048828</v>
      </c>
      <c r="V71" s="1">
        <v>29.131919860839844</v>
      </c>
      <c r="W71" s="1">
        <v>30.013999938964844</v>
      </c>
      <c r="X71" s="1">
        <v>418.46359252929688</v>
      </c>
      <c r="Y71" s="1">
        <v>420.11935424804688</v>
      </c>
      <c r="Z71" s="1">
        <v>28.08970832824707</v>
      </c>
      <c r="AA71" s="1">
        <v>28.092422485351563</v>
      </c>
      <c r="AB71" s="1">
        <v>66.433074951171875</v>
      </c>
      <c r="AC71" s="1">
        <v>66.439491271972656</v>
      </c>
      <c r="AD71" s="1">
        <v>300.63418579101563</v>
      </c>
      <c r="AE71" s="1">
        <v>0.38768774271011353</v>
      </c>
      <c r="AF71" s="1">
        <v>0.11060725152492523</v>
      </c>
      <c r="AG71" s="1">
        <v>99.650932312011719</v>
      </c>
      <c r="AH71" s="1">
        <v>4.2484393119812012</v>
      </c>
      <c r="AI71" s="1">
        <v>0.32048726081848145</v>
      </c>
      <c r="AJ71" s="1">
        <v>2.4674756452441216E-2</v>
      </c>
      <c r="AK71" s="1">
        <v>5.1749181002378464E-3</v>
      </c>
      <c r="AL71" s="1">
        <v>4.3726835399866104E-2</v>
      </c>
      <c r="AM71" s="1">
        <v>6.4755948260426521E-3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10</v>
      </c>
      <c r="AV71">
        <f t="shared" si="8"/>
        <v>0.50105697631835933</v>
      </c>
      <c r="AW71">
        <f t="shared" si="9"/>
        <v>1.3992558382017058E-6</v>
      </c>
      <c r="AX71">
        <f t="shared" si="10"/>
        <v>302.28191986083982</v>
      </c>
      <c r="AY71">
        <f t="shared" si="11"/>
        <v>302.95727005004881</v>
      </c>
      <c r="AZ71">
        <f t="shared" si="12"/>
        <v>6.2030037447138753E-2</v>
      </c>
      <c r="BA71">
        <f t="shared" si="13"/>
        <v>9.1180202711834551E-2</v>
      </c>
      <c r="BB71">
        <f t="shared" si="14"/>
        <v>4.0525757740618582</v>
      </c>
      <c r="BC71">
        <f t="shared" si="15"/>
        <v>40.667715595204413</v>
      </c>
      <c r="BD71">
        <f t="shared" si="16"/>
        <v>12.575293109852851</v>
      </c>
      <c r="BE71">
        <f t="shared" si="17"/>
        <v>29.469594955444336</v>
      </c>
      <c r="BF71">
        <f t="shared" si="18"/>
        <v>4.1323611553504334</v>
      </c>
      <c r="BG71">
        <f t="shared" si="19"/>
        <v>1.0744475807253209E-4</v>
      </c>
      <c r="BH71">
        <f t="shared" si="20"/>
        <v>2.7994360915682046</v>
      </c>
      <c r="BI71">
        <f t="shared" si="21"/>
        <v>1.3329250637822287</v>
      </c>
      <c r="BJ71">
        <f t="shared" si="22"/>
        <v>6.715333900507309E-5</v>
      </c>
      <c r="BK71">
        <f t="shared" si="23"/>
        <v>1260.2865632302444</v>
      </c>
      <c r="BL71">
        <f t="shared" si="24"/>
        <v>30.103379284332092</v>
      </c>
      <c r="BM71">
        <f t="shared" si="25"/>
        <v>67.978203978701529</v>
      </c>
      <c r="BN71">
        <f t="shared" si="26"/>
        <v>420.51400051098807</v>
      </c>
      <c r="BO71">
        <f t="shared" si="27"/>
        <v>-1.3420904861221007E-3</v>
      </c>
    </row>
    <row r="72" spans="1:67" x14ac:dyDescent="0.25">
      <c r="A72" s="1">
        <v>61</v>
      </c>
      <c r="B72" s="1" t="s">
        <v>144</v>
      </c>
      <c r="C72" s="1" t="s">
        <v>289</v>
      </c>
      <c r="D72" s="1" t="s">
        <v>10</v>
      </c>
      <c r="E72" s="1" t="s">
        <v>10</v>
      </c>
      <c r="F72" s="1" t="s">
        <v>82</v>
      </c>
      <c r="G72" s="1" t="s">
        <v>83</v>
      </c>
      <c r="H72" s="1" t="s">
        <v>84</v>
      </c>
      <c r="I72" s="1">
        <v>467.00000337511301</v>
      </c>
      <c r="J72" s="1">
        <v>0</v>
      </c>
      <c r="K72">
        <f t="shared" si="0"/>
        <v>-0.83965390752916413</v>
      </c>
      <c r="L72">
        <f t="shared" si="1"/>
        <v>-5.9688953118563293E-6</v>
      </c>
      <c r="M72">
        <f t="shared" si="2"/>
        <v>-222343.1773938752</v>
      </c>
      <c r="N72">
        <f t="shared" si="3"/>
        <v>-7.7690504624360659E-5</v>
      </c>
      <c r="O72">
        <f t="shared" si="4"/>
        <v>1.2524576662367819</v>
      </c>
      <c r="P72">
        <f t="shared" si="5"/>
        <v>29.133176803588867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29.80859375</v>
      </c>
      <c r="V72" s="1">
        <v>29.133176803588867</v>
      </c>
      <c r="W72" s="1">
        <v>30.014562606811523</v>
      </c>
      <c r="X72" s="1">
        <v>418.44540405273438</v>
      </c>
      <c r="Y72" s="1">
        <v>420.12106323242188</v>
      </c>
      <c r="Z72" s="1">
        <v>28.102043151855469</v>
      </c>
      <c r="AA72" s="1">
        <v>28.101892471313477</v>
      </c>
      <c r="AB72" s="1">
        <v>66.457954406738281</v>
      </c>
      <c r="AC72" s="1">
        <v>66.457595825195313</v>
      </c>
      <c r="AD72" s="1">
        <v>300.6649169921875</v>
      </c>
      <c r="AE72" s="1">
        <v>0.1307477205991745</v>
      </c>
      <c r="AF72" s="1">
        <v>4.4452030211687088E-2</v>
      </c>
      <c r="AG72" s="1">
        <v>99.652099609375</v>
      </c>
      <c r="AH72" s="1">
        <v>4.2484393119812012</v>
      </c>
      <c r="AI72" s="1">
        <v>0.32048726081848145</v>
      </c>
      <c r="AJ72" s="1">
        <v>2.4674756452441216E-2</v>
      </c>
      <c r="AK72" s="1">
        <v>5.1749181002378464E-3</v>
      </c>
      <c r="AL72" s="1">
        <v>4.3726835399866104E-2</v>
      </c>
      <c r="AM72" s="1">
        <v>6.4755948260426521E-3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10</v>
      </c>
      <c r="AV72">
        <f t="shared" si="8"/>
        <v>0.50110819498697912</v>
      </c>
      <c r="AW72">
        <f t="shared" si="9"/>
        <v>-7.7690504624360656E-8</v>
      </c>
      <c r="AX72">
        <f t="shared" si="10"/>
        <v>302.28317680358884</v>
      </c>
      <c r="AY72">
        <f t="shared" si="11"/>
        <v>302.95859374999998</v>
      </c>
      <c r="AZ72">
        <f t="shared" si="12"/>
        <v>2.0919634828277633E-2</v>
      </c>
      <c r="BA72">
        <f t="shared" si="13"/>
        <v>9.1461804529242352E-2</v>
      </c>
      <c r="BB72">
        <f t="shared" si="14"/>
        <v>4.0528702540000578</v>
      </c>
      <c r="BC72">
        <f t="shared" si="15"/>
        <v>40.670194304855116</v>
      </c>
      <c r="BD72">
        <f t="shared" si="16"/>
        <v>12.568301833541639</v>
      </c>
      <c r="BE72">
        <f t="shared" si="17"/>
        <v>29.470885276794434</v>
      </c>
      <c r="BF72">
        <f t="shared" si="18"/>
        <v>4.1326686378071429</v>
      </c>
      <c r="BG72">
        <f t="shared" si="19"/>
        <v>-5.9689078568512955E-6</v>
      </c>
      <c r="BH72">
        <f t="shared" si="20"/>
        <v>2.800412587763276</v>
      </c>
      <c r="BI72">
        <f t="shared" si="21"/>
        <v>1.3322560500438669</v>
      </c>
      <c r="BJ72">
        <f t="shared" si="22"/>
        <v>-3.7305662834406402E-6</v>
      </c>
      <c r="BK72">
        <f t="shared" si="23"/>
        <v>-22156.964461119387</v>
      </c>
      <c r="BL72">
        <f t="shared" si="24"/>
        <v>-529.23596756411416</v>
      </c>
      <c r="BM72">
        <f t="shared" si="25"/>
        <v>67.996481099630856</v>
      </c>
      <c r="BN72">
        <f t="shared" si="26"/>
        <v>420.52019448659155</v>
      </c>
      <c r="BO72">
        <f t="shared" si="27"/>
        <v>-1.3576877353831446E-3</v>
      </c>
    </row>
    <row r="73" spans="1:67" x14ac:dyDescent="0.25">
      <c r="A73" s="1">
        <v>62</v>
      </c>
      <c r="B73" s="1" t="s">
        <v>145</v>
      </c>
      <c r="C73" s="1" t="s">
        <v>289</v>
      </c>
      <c r="D73" s="1" t="s">
        <v>10</v>
      </c>
      <c r="E73" s="1" t="s">
        <v>10</v>
      </c>
      <c r="F73" s="1" t="s">
        <v>82</v>
      </c>
      <c r="G73" s="1" t="s">
        <v>83</v>
      </c>
      <c r="H73" s="1" t="s">
        <v>84</v>
      </c>
      <c r="I73" s="1">
        <v>472.0000032633543</v>
      </c>
      <c r="J73" s="1">
        <v>0</v>
      </c>
      <c r="K73">
        <f t="shared" si="0"/>
        <v>-0.86447904760133498</v>
      </c>
      <c r="L73">
        <f t="shared" si="1"/>
        <v>-2.0375301501121472E-4</v>
      </c>
      <c r="M73">
        <f t="shared" si="2"/>
        <v>-6306.5432368518623</v>
      </c>
      <c r="N73">
        <f t="shared" si="3"/>
        <v>-2.6507264392161643E-3</v>
      </c>
      <c r="O73">
        <f t="shared" si="4"/>
        <v>1.251748174528081</v>
      </c>
      <c r="P73">
        <f t="shared" si="5"/>
        <v>29.133493423461914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29.8082275390625</v>
      </c>
      <c r="V73" s="1">
        <v>29.133493423461914</v>
      </c>
      <c r="W73" s="1">
        <v>30.016908645629883</v>
      </c>
      <c r="X73" s="1">
        <v>418.5006103515625</v>
      </c>
      <c r="Y73" s="1">
        <v>420.22772216796875</v>
      </c>
      <c r="Z73" s="1">
        <v>28.114946365356445</v>
      </c>
      <c r="AA73" s="1">
        <v>28.109806060791016</v>
      </c>
      <c r="AB73" s="1">
        <v>66.489753723144531</v>
      </c>
      <c r="AC73" s="1">
        <v>66.47760009765625</v>
      </c>
      <c r="AD73" s="1">
        <v>300.70767211914063</v>
      </c>
      <c r="AE73" s="1">
        <v>0.18893857300281525</v>
      </c>
      <c r="AF73" s="1">
        <v>8.0632537603378296E-2</v>
      </c>
      <c r="AG73" s="1">
        <v>99.651924133300781</v>
      </c>
      <c r="AH73" s="1">
        <v>4.2484393119812012</v>
      </c>
      <c r="AI73" s="1">
        <v>0.32048726081848145</v>
      </c>
      <c r="AJ73" s="1">
        <v>2.4674756452441216E-2</v>
      </c>
      <c r="AK73" s="1">
        <v>5.1749181002378464E-3</v>
      </c>
      <c r="AL73" s="1">
        <v>4.3726835399866104E-2</v>
      </c>
      <c r="AM73" s="1">
        <v>6.4755948260426521E-3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10</v>
      </c>
      <c r="AV73">
        <f t="shared" si="8"/>
        <v>0.50117945353190096</v>
      </c>
      <c r="AW73">
        <f t="shared" si="9"/>
        <v>-2.6507264392161643E-6</v>
      </c>
      <c r="AX73">
        <f t="shared" si="10"/>
        <v>302.28349342346189</v>
      </c>
      <c r="AY73">
        <f t="shared" si="11"/>
        <v>302.95822753906248</v>
      </c>
      <c r="AZ73">
        <f t="shared" si="12"/>
        <v>3.0230171004753448E-2</v>
      </c>
      <c r="BA73">
        <f t="shared" si="13"/>
        <v>9.2757581623928498E-2</v>
      </c>
      <c r="BB73">
        <f t="shared" si="14"/>
        <v>4.0529444354998256</v>
      </c>
      <c r="BC73">
        <f t="shared" si="15"/>
        <v>40.671010326688204</v>
      </c>
      <c r="BD73">
        <f t="shared" si="16"/>
        <v>12.561204265897189</v>
      </c>
      <c r="BE73">
        <f t="shared" si="17"/>
        <v>29.470860481262207</v>
      </c>
      <c r="BF73">
        <f t="shared" si="18"/>
        <v>4.1326627288654043</v>
      </c>
      <c r="BG73">
        <f t="shared" si="19"/>
        <v>-2.0376763412013221E-4</v>
      </c>
      <c r="BH73">
        <f t="shared" si="20"/>
        <v>2.8011962609717447</v>
      </c>
      <c r="BI73">
        <f t="shared" si="21"/>
        <v>1.3314664678936596</v>
      </c>
      <c r="BJ73">
        <f t="shared" si="22"/>
        <v>-1.2735345780882546E-4</v>
      </c>
      <c r="BK73">
        <f t="shared" si="23"/>
        <v>-628.45916818214289</v>
      </c>
      <c r="BL73">
        <f t="shared" si="24"/>
        <v>-15.007442165681494</v>
      </c>
      <c r="BM73">
        <f t="shared" si="25"/>
        <v>68.012823627525819</v>
      </c>
      <c r="BN73">
        <f t="shared" si="26"/>
        <v>420.63865410478053</v>
      </c>
      <c r="BO73">
        <f t="shared" si="27"/>
        <v>-1.3977712323973719E-3</v>
      </c>
    </row>
    <row r="74" spans="1:67" x14ac:dyDescent="0.25">
      <c r="A74" s="1">
        <v>63</v>
      </c>
      <c r="B74" s="1" t="s">
        <v>146</v>
      </c>
      <c r="C74" s="1" t="s">
        <v>289</v>
      </c>
      <c r="D74" s="1" t="s">
        <v>10</v>
      </c>
      <c r="E74" s="1" t="s">
        <v>10</v>
      </c>
      <c r="F74" s="1" t="s">
        <v>82</v>
      </c>
      <c r="G74" s="1" t="s">
        <v>83</v>
      </c>
      <c r="H74" s="1" t="s">
        <v>84</v>
      </c>
      <c r="I74" s="1">
        <v>477.00000315159559</v>
      </c>
      <c r="J74" s="1">
        <v>0</v>
      </c>
      <c r="K74">
        <f t="shared" si="0"/>
        <v>-0.86615988622978579</v>
      </c>
      <c r="L74">
        <f t="shared" si="1"/>
        <v>-6.853196900153484E-5</v>
      </c>
      <c r="M74">
        <f t="shared" si="2"/>
        <v>-19601.667157610362</v>
      </c>
      <c r="N74">
        <f t="shared" si="3"/>
        <v>-8.9194843031660997E-4</v>
      </c>
      <c r="O74">
        <f t="shared" si="4"/>
        <v>1.2523158773816436</v>
      </c>
      <c r="P74">
        <f t="shared" si="5"/>
        <v>29.141796112060547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29.811067581176758</v>
      </c>
      <c r="V74" s="1">
        <v>29.141796112060547</v>
      </c>
      <c r="W74" s="1">
        <v>30.017400741577148</v>
      </c>
      <c r="X74" s="1">
        <v>418.50582885742188</v>
      </c>
      <c r="Y74" s="1">
        <v>420.23513793945313</v>
      </c>
      <c r="Z74" s="1">
        <v>28.125484466552734</v>
      </c>
      <c r="AA74" s="1">
        <v>28.123754501342773</v>
      </c>
      <c r="AB74" s="1">
        <v>66.503532409667969</v>
      </c>
      <c r="AC74" s="1">
        <v>66.499443054199219</v>
      </c>
      <c r="AD74" s="1">
        <v>300.65234375</v>
      </c>
      <c r="AE74" s="1">
        <v>0.20782925188541412</v>
      </c>
      <c r="AF74" s="1">
        <v>8.9934907853603363E-2</v>
      </c>
      <c r="AG74" s="1">
        <v>99.651496887207031</v>
      </c>
      <c r="AH74" s="1">
        <v>4.2484393119812012</v>
      </c>
      <c r="AI74" s="1">
        <v>0.32048726081848145</v>
      </c>
      <c r="AJ74" s="1">
        <v>2.4674756452441216E-2</v>
      </c>
      <c r="AK74" s="1">
        <v>5.1749181002378464E-3</v>
      </c>
      <c r="AL74" s="1">
        <v>4.3726835399866104E-2</v>
      </c>
      <c r="AM74" s="1">
        <v>6.4755948260426521E-3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10</v>
      </c>
      <c r="AV74">
        <f t="shared" si="8"/>
        <v>0.50108723958333323</v>
      </c>
      <c r="AW74">
        <f t="shared" si="9"/>
        <v>-8.9194843031661002E-7</v>
      </c>
      <c r="AX74">
        <f t="shared" si="10"/>
        <v>302.29179611206052</v>
      </c>
      <c r="AY74">
        <f t="shared" si="11"/>
        <v>302.96106758117674</v>
      </c>
      <c r="AZ74">
        <f t="shared" si="12"/>
        <v>3.3252679558410936E-2</v>
      </c>
      <c r="BA74">
        <f t="shared" si="13"/>
        <v>9.118140063941528E-2</v>
      </c>
      <c r="BB74">
        <f t="shared" si="14"/>
        <v>4.0548901115287777</v>
      </c>
      <c r="BC74">
        <f t="shared" si="15"/>
        <v>40.690709504528606</v>
      </c>
      <c r="BD74">
        <f t="shared" si="16"/>
        <v>12.566955003185832</v>
      </c>
      <c r="BE74">
        <f t="shared" si="17"/>
        <v>29.476431846618652</v>
      </c>
      <c r="BF74">
        <f t="shared" si="18"/>
        <v>4.1339906077283803</v>
      </c>
      <c r="BG74">
        <f t="shared" si="19"/>
        <v>-6.8533622784653522E-5</v>
      </c>
      <c r="BH74">
        <f t="shared" si="20"/>
        <v>2.802574234147134</v>
      </c>
      <c r="BI74">
        <f t="shared" si="21"/>
        <v>1.3314163735812463</v>
      </c>
      <c r="BJ74">
        <f t="shared" si="22"/>
        <v>-4.2833365655261286E-5</v>
      </c>
      <c r="BK74">
        <f t="shared" si="23"/>
        <v>-1953.3354737406773</v>
      </c>
      <c r="BL74">
        <f t="shared" si="24"/>
        <v>-46.644522049544896</v>
      </c>
      <c r="BM74">
        <f t="shared" si="25"/>
        <v>68.014637780322801</v>
      </c>
      <c r="BN74">
        <f t="shared" si="26"/>
        <v>420.64686886644864</v>
      </c>
      <c r="BO74">
        <f t="shared" si="27"/>
        <v>-1.400498976267629E-3</v>
      </c>
    </row>
    <row r="75" spans="1:67" x14ac:dyDescent="0.25">
      <c r="A75" s="1">
        <v>64</v>
      </c>
      <c r="B75" s="1" t="s">
        <v>147</v>
      </c>
      <c r="C75" s="1" t="s">
        <v>289</v>
      </c>
      <c r="D75" s="1" t="s">
        <v>10</v>
      </c>
      <c r="E75" s="1" t="s">
        <v>10</v>
      </c>
      <c r="F75" s="1" t="s">
        <v>82</v>
      </c>
      <c r="G75" s="1" t="s">
        <v>83</v>
      </c>
      <c r="H75" s="1" t="s">
        <v>84</v>
      </c>
      <c r="I75" s="1">
        <v>482.50000302866101</v>
      </c>
      <c r="J75" s="1">
        <v>0</v>
      </c>
      <c r="K75">
        <f t="shared" si="0"/>
        <v>-0.81827998115647194</v>
      </c>
      <c r="L75">
        <f t="shared" si="1"/>
        <v>-1.142879316575195E-4</v>
      </c>
      <c r="M75">
        <f t="shared" si="2"/>
        <v>-10925.912742128541</v>
      </c>
      <c r="N75">
        <f t="shared" si="3"/>
        <v>-1.4856099464268088E-3</v>
      </c>
      <c r="O75">
        <f t="shared" si="4"/>
        <v>1.2507313191313574</v>
      </c>
      <c r="P75">
        <f t="shared" si="5"/>
        <v>29.137956619262695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29.807138442993164</v>
      </c>
      <c r="V75" s="1">
        <v>29.137956619262695</v>
      </c>
      <c r="W75" s="1">
        <v>30.013229370117188</v>
      </c>
      <c r="X75" s="1">
        <v>418.50894165039063</v>
      </c>
      <c r="Y75" s="1">
        <v>420.1435546875</v>
      </c>
      <c r="Z75" s="1">
        <v>28.133584976196289</v>
      </c>
      <c r="AA75" s="1">
        <v>28.130702972412109</v>
      </c>
      <c r="AB75" s="1">
        <v>66.53753662109375</v>
      </c>
      <c r="AC75" s="1">
        <v>66.530723571777344</v>
      </c>
      <c r="AD75" s="1">
        <v>300.58642578125</v>
      </c>
      <c r="AE75" s="1">
        <v>0.39072877168655396</v>
      </c>
      <c r="AF75" s="1">
        <v>8.9937165379524231E-2</v>
      </c>
      <c r="AG75" s="1">
        <v>99.651222229003906</v>
      </c>
      <c r="AH75" s="1">
        <v>4.2484393119812012</v>
      </c>
      <c r="AI75" s="1">
        <v>0.32048726081848145</v>
      </c>
      <c r="AJ75" s="1">
        <v>2.4674756452441216E-2</v>
      </c>
      <c r="AK75" s="1">
        <v>5.1749181002378464E-3</v>
      </c>
      <c r="AL75" s="1">
        <v>4.3726835399866104E-2</v>
      </c>
      <c r="AM75" s="1">
        <v>6.4755948260426521E-3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10</v>
      </c>
      <c r="AV75">
        <f t="shared" si="8"/>
        <v>0.50097737630208328</v>
      </c>
      <c r="AW75">
        <f t="shared" si="9"/>
        <v>-1.4856099464268088E-6</v>
      </c>
      <c r="AX75">
        <f t="shared" si="10"/>
        <v>302.28795661926267</v>
      </c>
      <c r="AY75">
        <f t="shared" si="11"/>
        <v>302.95713844299314</v>
      </c>
      <c r="AZ75">
        <f t="shared" si="12"/>
        <v>6.2516602072493654E-2</v>
      </c>
      <c r="BA75">
        <f t="shared" si="13"/>
        <v>9.1793072756108152E-2</v>
      </c>
      <c r="BB75">
        <f t="shared" si="14"/>
        <v>4.0539902524932971</v>
      </c>
      <c r="BC75">
        <f t="shared" si="15"/>
        <v>40.681791570774799</v>
      </c>
      <c r="BD75">
        <f t="shared" si="16"/>
        <v>12.551088598362689</v>
      </c>
      <c r="BE75">
        <f t="shared" si="17"/>
        <v>29.47254753112793</v>
      </c>
      <c r="BF75">
        <f t="shared" si="18"/>
        <v>4.1330647809678709</v>
      </c>
      <c r="BG75">
        <f t="shared" si="19"/>
        <v>-1.1429253104372491E-4</v>
      </c>
      <c r="BH75">
        <f t="shared" si="20"/>
        <v>2.8032589333619398</v>
      </c>
      <c r="BI75">
        <f t="shared" si="21"/>
        <v>1.3298058476059311</v>
      </c>
      <c r="BJ75">
        <f t="shared" si="22"/>
        <v>-7.1432418661984478E-5</v>
      </c>
      <c r="BK75">
        <f t="shared" si="23"/>
        <v>-1088.7805587205569</v>
      </c>
      <c r="BL75">
        <f t="shared" si="24"/>
        <v>-26.005189464956004</v>
      </c>
      <c r="BM75">
        <f t="shared" si="25"/>
        <v>68.047535946925734</v>
      </c>
      <c r="BN75">
        <f t="shared" si="26"/>
        <v>420.53252580073166</v>
      </c>
      <c r="BO75">
        <f t="shared" si="27"/>
        <v>-1.3240815636405613E-3</v>
      </c>
    </row>
    <row r="76" spans="1:67" x14ac:dyDescent="0.25">
      <c r="A76" s="1">
        <v>65</v>
      </c>
      <c r="B76" s="1" t="s">
        <v>148</v>
      </c>
      <c r="C76" s="1" t="s">
        <v>289</v>
      </c>
      <c r="D76" s="1" t="s">
        <v>10</v>
      </c>
      <c r="E76" s="1" t="s">
        <v>10</v>
      </c>
      <c r="F76" s="1" t="s">
        <v>82</v>
      </c>
      <c r="G76" s="1" t="s">
        <v>83</v>
      </c>
      <c r="H76" s="1" t="s">
        <v>84</v>
      </c>
      <c r="I76" s="1">
        <v>487.5000029169023</v>
      </c>
      <c r="J76" s="1">
        <v>0</v>
      </c>
      <c r="K76">
        <f t="shared" ref="K76:K139" si="28">(X76-Y76*(1000-Z76)/(1000-AA76))*AV76</f>
        <v>-0.93284810377359928</v>
      </c>
      <c r="L76">
        <f t="shared" ref="L76:L139" si="29">IF(BG76&lt;&gt;0,1/(1/BG76-1/T76),0)</f>
        <v>-7.4062506758903554E-5</v>
      </c>
      <c r="M76">
        <f t="shared" ref="M76:M139" si="30">((BJ76-AW76/2)*Y76-K76)/(BJ76+AW76/2)</f>
        <v>-19533.364670219613</v>
      </c>
      <c r="N76">
        <f t="shared" ref="N76:N139" si="31">AW76*1000</f>
        <v>-9.6175964654610839E-4</v>
      </c>
      <c r="O76">
        <f t="shared" ref="O76:O139" si="32">(BB76-BH76)</f>
        <v>1.2494836874486466</v>
      </c>
      <c r="P76">
        <f t="shared" ref="P76:P139" si="33">(V76+BA76*J76)</f>
        <v>29.139265060424805</v>
      </c>
      <c r="Q76" s="1">
        <v>6</v>
      </c>
      <c r="R76">
        <f t="shared" ref="R76:R139" si="34">(Q76*AO76+AP76)</f>
        <v>1.4200000166893005</v>
      </c>
      <c r="S76" s="1">
        <v>1</v>
      </c>
      <c r="T76">
        <f t="shared" ref="T76:T139" si="35">R76*(S76+1)*(S76+1)/(S76*S76+1)</f>
        <v>2.8400000333786011</v>
      </c>
      <c r="U76" s="1">
        <v>29.808908462524414</v>
      </c>
      <c r="V76" s="1">
        <v>29.139265060424805</v>
      </c>
      <c r="W76" s="1">
        <v>30.014045715332031</v>
      </c>
      <c r="X76" s="1">
        <v>418.43478393554688</v>
      </c>
      <c r="Y76" s="1">
        <v>420.29730224609375</v>
      </c>
      <c r="Z76" s="1">
        <v>28.148109436035156</v>
      </c>
      <c r="AA76" s="1">
        <v>28.146244049072266</v>
      </c>
      <c r="AB76" s="1">
        <v>66.565238952636719</v>
      </c>
      <c r="AC76" s="1">
        <v>66.560829162597656</v>
      </c>
      <c r="AD76" s="1">
        <v>300.64208984375</v>
      </c>
      <c r="AE76" s="1">
        <v>0.20632342994213104</v>
      </c>
      <c r="AF76" s="1">
        <v>3.824923187494278E-2</v>
      </c>
      <c r="AG76" s="1">
        <v>99.651420593261719</v>
      </c>
      <c r="AH76" s="1">
        <v>4.2484393119812012</v>
      </c>
      <c r="AI76" s="1">
        <v>0.32048726081848145</v>
      </c>
      <c r="AJ76" s="1">
        <v>2.4674756452441216E-2</v>
      </c>
      <c r="AK76" s="1">
        <v>5.1749181002378464E-3</v>
      </c>
      <c r="AL76" s="1">
        <v>4.3726835399866104E-2</v>
      </c>
      <c r="AM76" s="1">
        <v>6.4755948260426521E-3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10</v>
      </c>
      <c r="AV76">
        <f t="shared" ref="AV76:AV139" si="36">AD76*0.000001/(Q76*0.0001)</f>
        <v>0.5010701497395833</v>
      </c>
      <c r="AW76">
        <f t="shared" ref="AW76:AW139" si="37">(AA76-Z76)/(1000-AA76)*AV76</f>
        <v>-9.6175964654610839E-7</v>
      </c>
      <c r="AX76">
        <f t="shared" ref="AX76:AX139" si="38">(V76+273.15)</f>
        <v>302.28926506042478</v>
      </c>
      <c r="AY76">
        <f t="shared" ref="AY76:AY139" si="39">(U76+273.15)</f>
        <v>302.95890846252439</v>
      </c>
      <c r="AZ76">
        <f t="shared" ref="AZ76:AZ139" si="40">(AE76*AQ76+AF76*AR76)*AS76</f>
        <v>3.3011748052870882E-2</v>
      </c>
      <c r="BA76">
        <f t="shared" ref="BA76:BA139" si="41">((AZ76+0.00000010773*(AY76^4-AX76^4))-AW76*44100)/(R76*0.92*2*29.3+0.00000043092*AX76^3)</f>
        <v>9.1261903399103422E-2</v>
      </c>
      <c r="BB76">
        <f t="shared" ref="BB76:BB139" si="42">0.61365*EXP(17.502*P76/(240.97+P76))</f>
        <v>4.0542968913033368</v>
      </c>
      <c r="BC76">
        <f t="shared" ref="BC76:BC139" si="43">BB76*1000/AG76</f>
        <v>40.684787704646958</v>
      </c>
      <c r="BD76">
        <f t="shared" ref="BD76:BD139" si="44">(BC76-AA76)</f>
        <v>12.538543655574692</v>
      </c>
      <c r="BE76">
        <f t="shared" ref="BE76:BE139" si="45">IF(J76,V76,(U76+V76)/2)</f>
        <v>29.474086761474609</v>
      </c>
      <c r="BF76">
        <f t="shared" ref="BF76:BF139" si="46">0.61365*EXP(17.502*BE76/(240.97+BE76))</f>
        <v>4.1334316349619451</v>
      </c>
      <c r="BG76">
        <f t="shared" ref="BG76:BG139" si="47">IF(BD76&lt;&gt;0,(1000-(BC76+AA76)/2)/BD76*AW76,0)</f>
        <v>-7.4064438237034919E-5</v>
      </c>
      <c r="BH76">
        <f t="shared" ref="BH76:BH139" si="48">AA76*AG76/1000</f>
        <v>2.8048132038546902</v>
      </c>
      <c r="BI76">
        <f t="shared" ref="BI76:BI139" si="49">(BF76-BH76)</f>
        <v>1.3286184311072549</v>
      </c>
      <c r="BJ76">
        <f t="shared" ref="BJ76:BJ139" si="50">1/(1.6/L76+1.37/T76)</f>
        <v>-4.6290100363033482E-5</v>
      </c>
      <c r="BK76">
        <f t="shared" ref="BK76:BK139" si="51">M76*AG76*0.001</f>
        <v>-1946.5275383536136</v>
      </c>
      <c r="BL76">
        <f t="shared" ref="BL76:BL139" si="52">M76/Y76</f>
        <v>-46.475113130234604</v>
      </c>
      <c r="BM76">
        <f t="shared" ref="BM76:BM139" si="53">(1-AW76*AG76/BB76/L76)*100</f>
        <v>68.081969196059219</v>
      </c>
      <c r="BN76">
        <f t="shared" ref="BN76:BN139" si="54">(Y76-K76/(T76/1.35))</f>
        <v>420.74073355781672</v>
      </c>
      <c r="BO76">
        <f t="shared" ref="BO76:BO139" si="55">K76*BM76/100/BN76</f>
        <v>-1.5094838887756302E-3</v>
      </c>
    </row>
    <row r="77" spans="1:67" x14ac:dyDescent="0.25">
      <c r="A77" s="1">
        <v>66</v>
      </c>
      <c r="B77" s="1" t="s">
        <v>149</v>
      </c>
      <c r="C77" s="1" t="s">
        <v>289</v>
      </c>
      <c r="D77" s="1" t="s">
        <v>10</v>
      </c>
      <c r="E77" s="1" t="s">
        <v>10</v>
      </c>
      <c r="F77" s="1" t="s">
        <v>82</v>
      </c>
      <c r="G77" s="1" t="s">
        <v>83</v>
      </c>
      <c r="H77" s="1" t="s">
        <v>84</v>
      </c>
      <c r="I77" s="1">
        <v>492.50000280514359</v>
      </c>
      <c r="J77" s="1">
        <v>0</v>
      </c>
      <c r="K77">
        <f t="shared" si="28"/>
        <v>-0.87844323119361634</v>
      </c>
      <c r="L77">
        <f t="shared" si="29"/>
        <v>-1.1280863573156197E-4</v>
      </c>
      <c r="M77">
        <f t="shared" si="30"/>
        <v>-11919.356937587987</v>
      </c>
      <c r="N77">
        <f t="shared" si="31"/>
        <v>-1.4623946973707916E-3</v>
      </c>
      <c r="O77">
        <f t="shared" si="32"/>
        <v>1.2473321018879062</v>
      </c>
      <c r="P77">
        <f t="shared" si="33"/>
        <v>29.134073257446289</v>
      </c>
      <c r="Q77" s="1">
        <v>6</v>
      </c>
      <c r="R77">
        <f t="shared" si="34"/>
        <v>1.4200000166893005</v>
      </c>
      <c r="S77" s="1">
        <v>1</v>
      </c>
      <c r="T77">
        <f t="shared" si="35"/>
        <v>2.8400000333786011</v>
      </c>
      <c r="U77" s="1">
        <v>29.805253982543945</v>
      </c>
      <c r="V77" s="1">
        <v>29.134073257446289</v>
      </c>
      <c r="W77" s="1">
        <v>30.013809204101563</v>
      </c>
      <c r="X77" s="1">
        <v>418.44747924804688</v>
      </c>
      <c r="Y77" s="1">
        <v>420.20175170898438</v>
      </c>
      <c r="Z77" s="1">
        <v>28.158294677734375</v>
      </c>
      <c r="AA77" s="1">
        <v>28.155458450317383</v>
      </c>
      <c r="AB77" s="1">
        <v>66.603729248046875</v>
      </c>
      <c r="AC77" s="1">
        <v>66.597023010253906</v>
      </c>
      <c r="AD77" s="1">
        <v>300.65719604492188</v>
      </c>
      <c r="AE77" s="1">
        <v>0.20178282260894775</v>
      </c>
      <c r="AF77" s="1">
        <v>0.22018493711948395</v>
      </c>
      <c r="AG77" s="1">
        <v>99.652015686035156</v>
      </c>
      <c r="AH77" s="1">
        <v>4.2484393119812012</v>
      </c>
      <c r="AI77" s="1">
        <v>0.32048726081848145</v>
      </c>
      <c r="AJ77" s="1">
        <v>2.4674756452441216E-2</v>
      </c>
      <c r="AK77" s="1">
        <v>5.1749181002378464E-3</v>
      </c>
      <c r="AL77" s="1">
        <v>4.3726835399866104E-2</v>
      </c>
      <c r="AM77" s="1">
        <v>6.4755948260426521E-3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10</v>
      </c>
      <c r="AV77">
        <f t="shared" si="36"/>
        <v>0.50109532674153634</v>
      </c>
      <c r="AW77">
        <f t="shared" si="37"/>
        <v>-1.4623946973707917E-6</v>
      </c>
      <c r="AX77">
        <f t="shared" si="38"/>
        <v>302.28407325744627</v>
      </c>
      <c r="AY77">
        <f t="shared" si="39"/>
        <v>302.95525398254392</v>
      </c>
      <c r="AZ77">
        <f t="shared" si="40"/>
        <v>3.2285250895800033E-2</v>
      </c>
      <c r="BA77">
        <f t="shared" si="41"/>
        <v>9.1707495783978285E-2</v>
      </c>
      <c r="BB77">
        <f t="shared" si="42"/>
        <v>4.053080289026445</v>
      </c>
      <c r="BC77">
        <f t="shared" si="43"/>
        <v>40.672336240504443</v>
      </c>
      <c r="BD77">
        <f t="shared" si="44"/>
        <v>12.51687779018706</v>
      </c>
      <c r="BE77">
        <f t="shared" si="45"/>
        <v>29.469663619995117</v>
      </c>
      <c r="BF77">
        <f t="shared" si="46"/>
        <v>4.1323775175508048</v>
      </c>
      <c r="BG77">
        <f t="shared" si="47"/>
        <v>-1.1281311682087594E-4</v>
      </c>
      <c r="BH77">
        <f t="shared" si="48"/>
        <v>2.8057481871385388</v>
      </c>
      <c r="BI77">
        <f t="shared" si="49"/>
        <v>1.3266293304122661</v>
      </c>
      <c r="BJ77">
        <f t="shared" si="50"/>
        <v>-7.0507795401486003E-5</v>
      </c>
      <c r="BK77">
        <f t="shared" si="51"/>
        <v>-1187.78794451197</v>
      </c>
      <c r="BL77">
        <f t="shared" si="52"/>
        <v>-28.365795452092442</v>
      </c>
      <c r="BM77">
        <f t="shared" si="53"/>
        <v>68.126985715893483</v>
      </c>
      <c r="BN77">
        <f t="shared" si="54"/>
        <v>420.61932154989051</v>
      </c>
      <c r="BO77">
        <f t="shared" si="55"/>
        <v>-1.4227993436733361E-3</v>
      </c>
    </row>
    <row r="78" spans="1:67" x14ac:dyDescent="0.25">
      <c r="A78" s="1">
        <v>67</v>
      </c>
      <c r="B78" s="1" t="s">
        <v>150</v>
      </c>
      <c r="C78" s="1" t="s">
        <v>289</v>
      </c>
      <c r="D78" s="1" t="s">
        <v>10</v>
      </c>
      <c r="E78" s="1" t="s">
        <v>10</v>
      </c>
      <c r="F78" s="1" t="s">
        <v>82</v>
      </c>
      <c r="G78" s="1" t="s">
        <v>83</v>
      </c>
      <c r="H78" s="1" t="s">
        <v>84</v>
      </c>
      <c r="I78" s="1">
        <v>498.00000268220901</v>
      </c>
      <c r="J78" s="1">
        <v>0</v>
      </c>
      <c r="K78">
        <f t="shared" si="28"/>
        <v>-0.81264683720415753</v>
      </c>
      <c r="L78">
        <f t="shared" si="29"/>
        <v>-6.6759734245389372E-5</v>
      </c>
      <c r="M78">
        <f t="shared" si="30"/>
        <v>-18864.513667921354</v>
      </c>
      <c r="N78">
        <f t="shared" si="31"/>
        <v>-8.6532005353097787E-4</v>
      </c>
      <c r="O78">
        <f t="shared" si="32"/>
        <v>1.2471580839985035</v>
      </c>
      <c r="P78">
        <f t="shared" si="33"/>
        <v>29.138917922973633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29.807075500488281</v>
      </c>
      <c r="V78" s="1">
        <v>29.138917922973633</v>
      </c>
      <c r="W78" s="1">
        <v>30.01483154296875</v>
      </c>
      <c r="X78" s="1">
        <v>418.55426025390625</v>
      </c>
      <c r="Y78" s="1">
        <v>420.17697143554688</v>
      </c>
      <c r="Z78" s="1">
        <v>28.170402526855469</v>
      </c>
      <c r="AA78" s="1">
        <v>28.168724060058594</v>
      </c>
      <c r="AB78" s="1">
        <v>66.625083923339844</v>
      </c>
      <c r="AC78" s="1">
        <v>66.621116638183594</v>
      </c>
      <c r="AD78" s="1">
        <v>300.61187744140625</v>
      </c>
      <c r="AE78" s="1">
        <v>0.17836004495620728</v>
      </c>
      <c r="AF78" s="1">
        <v>0.16126690804958344</v>
      </c>
      <c r="AG78" s="1">
        <v>99.651565551757813</v>
      </c>
      <c r="AH78" s="1">
        <v>4.2484393119812012</v>
      </c>
      <c r="AI78" s="1">
        <v>0.32048726081848145</v>
      </c>
      <c r="AJ78" s="1">
        <v>2.4674756452441216E-2</v>
      </c>
      <c r="AK78" s="1">
        <v>5.1749181002378464E-3</v>
      </c>
      <c r="AL78" s="1">
        <v>4.3726835399866104E-2</v>
      </c>
      <c r="AM78" s="1">
        <v>6.4755948260426521E-3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10</v>
      </c>
      <c r="AV78">
        <f t="shared" si="36"/>
        <v>0.50101979573567701</v>
      </c>
      <c r="AW78">
        <f t="shared" si="37"/>
        <v>-8.6532005353097785E-7</v>
      </c>
      <c r="AX78">
        <f t="shared" si="38"/>
        <v>302.28891792297361</v>
      </c>
      <c r="AY78">
        <f t="shared" si="39"/>
        <v>302.95707550048826</v>
      </c>
      <c r="AZ78">
        <f t="shared" si="40"/>
        <v>2.8537606555127937E-2</v>
      </c>
      <c r="BA78">
        <f t="shared" si="41"/>
        <v>9.0961709469959184E-2</v>
      </c>
      <c r="BB78">
        <f t="shared" si="42"/>
        <v>4.0542155361788099</v>
      </c>
      <c r="BC78">
        <f t="shared" si="43"/>
        <v>40.683912126529506</v>
      </c>
      <c r="BD78">
        <f t="shared" si="44"/>
        <v>12.515188066470913</v>
      </c>
      <c r="BE78">
        <f t="shared" si="45"/>
        <v>29.472996711730957</v>
      </c>
      <c r="BF78">
        <f t="shared" si="46"/>
        <v>4.1331718339401826</v>
      </c>
      <c r="BG78">
        <f t="shared" si="47"/>
        <v>-6.6761303599908322E-5</v>
      </c>
      <c r="BH78">
        <f t="shared" si="48"/>
        <v>2.8070574521803064</v>
      </c>
      <c r="BI78">
        <f t="shared" si="49"/>
        <v>1.3261143817598762</v>
      </c>
      <c r="BJ78">
        <f t="shared" si="50"/>
        <v>-4.1725673750409621E-5</v>
      </c>
      <c r="BK78">
        <f t="shared" si="51"/>
        <v>-1879.8783203808962</v>
      </c>
      <c r="BL78">
        <f t="shared" si="52"/>
        <v>-44.896591080349296</v>
      </c>
      <c r="BM78">
        <f t="shared" si="53"/>
        <v>68.14046288460969</v>
      </c>
      <c r="BN78">
        <f t="shared" si="54"/>
        <v>420.56326482193128</v>
      </c>
      <c r="BO78">
        <f t="shared" si="55"/>
        <v>-1.3166659164169049E-3</v>
      </c>
    </row>
    <row r="79" spans="1:67" x14ac:dyDescent="0.25">
      <c r="A79" s="1">
        <v>68</v>
      </c>
      <c r="B79" s="1" t="s">
        <v>151</v>
      </c>
      <c r="C79" s="1" t="s">
        <v>289</v>
      </c>
      <c r="D79" s="1" t="s">
        <v>10</v>
      </c>
      <c r="E79" s="1" t="s">
        <v>10</v>
      </c>
      <c r="F79" s="1" t="s">
        <v>82</v>
      </c>
      <c r="G79" s="1" t="s">
        <v>83</v>
      </c>
      <c r="H79" s="1" t="s">
        <v>84</v>
      </c>
      <c r="I79" s="1">
        <v>503.00000257045031</v>
      </c>
      <c r="J79" s="1">
        <v>0</v>
      </c>
      <c r="K79">
        <f t="shared" si="28"/>
        <v>-0.85581121148256512</v>
      </c>
      <c r="L79">
        <f t="shared" si="29"/>
        <v>-1.1008108234759388E-4</v>
      </c>
      <c r="M79">
        <f t="shared" si="30"/>
        <v>-11899.388015674464</v>
      </c>
      <c r="N79">
        <f t="shared" si="31"/>
        <v>-1.4259687534504473E-3</v>
      </c>
      <c r="O79">
        <f t="shared" si="32"/>
        <v>1.2463612220810645</v>
      </c>
      <c r="P79">
        <f t="shared" si="33"/>
        <v>29.140642166137695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29.810884475708008</v>
      </c>
      <c r="V79" s="1">
        <v>29.140642166137695</v>
      </c>
      <c r="W79" s="1">
        <v>30.016574859619141</v>
      </c>
      <c r="X79" s="1">
        <v>418.52914428710938</v>
      </c>
      <c r="Y79" s="1">
        <v>420.23831176757813</v>
      </c>
      <c r="Z79" s="1">
        <v>28.183696746826172</v>
      </c>
      <c r="AA79" s="1">
        <v>28.180931091308594</v>
      </c>
      <c r="AB79" s="1">
        <v>66.641555786132813</v>
      </c>
      <c r="AC79" s="1">
        <v>66.635017395019531</v>
      </c>
      <c r="AD79" s="1">
        <v>300.64126586914063</v>
      </c>
      <c r="AE79" s="1">
        <v>0.24411047995090485</v>
      </c>
      <c r="AF79" s="1">
        <v>5.1687913946807384E-3</v>
      </c>
      <c r="AG79" s="1">
        <v>99.651016235351563</v>
      </c>
      <c r="AH79" s="1">
        <v>4.2484393119812012</v>
      </c>
      <c r="AI79" s="1">
        <v>0.32048726081848145</v>
      </c>
      <c r="AJ79" s="1">
        <v>2.4674756452441216E-2</v>
      </c>
      <c r="AK79" s="1">
        <v>5.1749181002378464E-3</v>
      </c>
      <c r="AL79" s="1">
        <v>4.3726835399866104E-2</v>
      </c>
      <c r="AM79" s="1">
        <v>6.4755948260426521E-3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10</v>
      </c>
      <c r="AV79">
        <f t="shared" si="36"/>
        <v>0.50106877644856762</v>
      </c>
      <c r="AW79">
        <f t="shared" si="37"/>
        <v>-1.4259687534504473E-6</v>
      </c>
      <c r="AX79">
        <f t="shared" si="38"/>
        <v>302.29064216613767</v>
      </c>
      <c r="AY79">
        <f t="shared" si="39"/>
        <v>302.96088447570799</v>
      </c>
      <c r="AZ79">
        <f t="shared" si="40"/>
        <v>3.9057675919137669E-2</v>
      </c>
      <c r="BA79">
        <f t="shared" si="41"/>
        <v>9.1643872814880512E-2</v>
      </c>
      <c r="BB79">
        <f t="shared" si="42"/>
        <v>4.0546196437883806</v>
      </c>
      <c r="BC79">
        <f t="shared" si="43"/>
        <v>40.688191620769338</v>
      </c>
      <c r="BD79">
        <f t="shared" si="44"/>
        <v>12.507260529460744</v>
      </c>
      <c r="BE79">
        <f t="shared" si="45"/>
        <v>29.475763320922852</v>
      </c>
      <c r="BF79">
        <f t="shared" si="46"/>
        <v>4.1338312517215936</v>
      </c>
      <c r="BG79">
        <f t="shared" si="47"/>
        <v>-1.1008534935965929E-4</v>
      </c>
      <c r="BH79">
        <f t="shared" si="48"/>
        <v>2.8082584217073161</v>
      </c>
      <c r="BI79">
        <f t="shared" si="49"/>
        <v>1.3255728300142775</v>
      </c>
      <c r="BJ79">
        <f t="shared" si="50"/>
        <v>-6.880295997269786E-5</v>
      </c>
      <c r="BK79">
        <f t="shared" si="51"/>
        <v>-1185.7861083407238</v>
      </c>
      <c r="BL79">
        <f t="shared" si="52"/>
        <v>-28.315809583433879</v>
      </c>
      <c r="BM79">
        <f t="shared" si="53"/>
        <v>68.163235129045674</v>
      </c>
      <c r="BN79">
        <f t="shared" si="54"/>
        <v>420.64512343022693</v>
      </c>
      <c r="BO79">
        <f t="shared" si="55"/>
        <v>-1.3867951293160684E-3</v>
      </c>
    </row>
    <row r="80" spans="1:67" x14ac:dyDescent="0.25">
      <c r="A80" s="1">
        <v>69</v>
      </c>
      <c r="B80" s="1" t="s">
        <v>152</v>
      </c>
      <c r="C80" s="1" t="s">
        <v>289</v>
      </c>
      <c r="D80" s="1" t="s">
        <v>10</v>
      </c>
      <c r="E80" s="1" t="s">
        <v>10</v>
      </c>
      <c r="F80" s="1" t="s">
        <v>82</v>
      </c>
      <c r="G80" s="1" t="s">
        <v>83</v>
      </c>
      <c r="H80" s="1" t="s">
        <v>84</v>
      </c>
      <c r="I80" s="1">
        <v>508.0000024586916</v>
      </c>
      <c r="J80" s="1">
        <v>0</v>
      </c>
      <c r="K80">
        <f t="shared" si="28"/>
        <v>-0.84120637339123006</v>
      </c>
      <c r="L80">
        <f t="shared" si="29"/>
        <v>-1.8444069464552571E-4</v>
      </c>
      <c r="M80">
        <f t="shared" si="30"/>
        <v>-6810.4279428585669</v>
      </c>
      <c r="N80">
        <f t="shared" si="31"/>
        <v>-2.3909988655270958E-3</v>
      </c>
      <c r="O80">
        <f t="shared" si="32"/>
        <v>1.2472467719354023</v>
      </c>
      <c r="P80">
        <f t="shared" si="33"/>
        <v>29.146041870117188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29.809137344360352</v>
      </c>
      <c r="V80" s="1">
        <v>29.146041870117188</v>
      </c>
      <c r="W80" s="1">
        <v>30.016708374023438</v>
      </c>
      <c r="X80" s="1">
        <v>418.578369140625</v>
      </c>
      <c r="Y80" s="1">
        <v>420.25900268554688</v>
      </c>
      <c r="Z80" s="1">
        <v>28.189493179321289</v>
      </c>
      <c r="AA80" s="1">
        <v>28.184856414794922</v>
      </c>
      <c r="AB80" s="1">
        <v>66.661697387695313</v>
      </c>
      <c r="AC80" s="1">
        <v>66.650733947753906</v>
      </c>
      <c r="AD80" s="1">
        <v>300.67633056640625</v>
      </c>
      <c r="AE80" s="1">
        <v>0.17609061300754547</v>
      </c>
      <c r="AF80" s="1">
        <v>0.15402869880199432</v>
      </c>
      <c r="AG80" s="1">
        <v>99.650627136230469</v>
      </c>
      <c r="AH80" s="1">
        <v>4.2484393119812012</v>
      </c>
      <c r="AI80" s="1">
        <v>0.32048726081848145</v>
      </c>
      <c r="AJ80" s="1">
        <v>2.4674756452441216E-2</v>
      </c>
      <c r="AK80" s="1">
        <v>5.1749181002378464E-3</v>
      </c>
      <c r="AL80" s="1">
        <v>4.3726835399866104E-2</v>
      </c>
      <c r="AM80" s="1">
        <v>6.4755948260426521E-3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10</v>
      </c>
      <c r="AV80">
        <f t="shared" si="36"/>
        <v>0.50112721761067702</v>
      </c>
      <c r="AW80">
        <f t="shared" si="37"/>
        <v>-2.390998865527096E-6</v>
      </c>
      <c r="AX80">
        <f t="shared" si="38"/>
        <v>302.29604187011716</v>
      </c>
      <c r="AY80">
        <f t="shared" si="39"/>
        <v>302.95913734436033</v>
      </c>
      <c r="AZ80">
        <f t="shared" si="40"/>
        <v>2.8174497451458169E-2</v>
      </c>
      <c r="BA80">
        <f t="shared" si="41"/>
        <v>9.1037992872319576E-2</v>
      </c>
      <c r="BB80">
        <f t="shared" si="42"/>
        <v>4.0558853894143247</v>
      </c>
      <c r="BC80">
        <f t="shared" si="43"/>
        <v>40.701052326239768</v>
      </c>
      <c r="BD80">
        <f t="shared" si="44"/>
        <v>12.516195911444846</v>
      </c>
      <c r="BE80">
        <f t="shared" si="45"/>
        <v>29.47758960723877</v>
      </c>
      <c r="BF80">
        <f t="shared" si="46"/>
        <v>4.1342665949927166</v>
      </c>
      <c r="BG80">
        <f t="shared" si="47"/>
        <v>-1.8445267372259289E-4</v>
      </c>
      <c r="BH80">
        <f t="shared" si="48"/>
        <v>2.8086386174789224</v>
      </c>
      <c r="BI80">
        <f t="shared" si="49"/>
        <v>1.3256279775137942</v>
      </c>
      <c r="BJ80">
        <f t="shared" si="50"/>
        <v>-1.152818447715639E-4</v>
      </c>
      <c r="BK80">
        <f t="shared" si="51"/>
        <v>-678.66341557196415</v>
      </c>
      <c r="BL80">
        <f t="shared" si="52"/>
        <v>-16.205311246965429</v>
      </c>
      <c r="BM80">
        <f t="shared" si="53"/>
        <v>68.149446582862922</v>
      </c>
      <c r="BN80">
        <f t="shared" si="54"/>
        <v>420.65887190763527</v>
      </c>
      <c r="BO80">
        <f t="shared" si="55"/>
        <v>-1.3628085043972879E-3</v>
      </c>
    </row>
    <row r="81" spans="1:67" x14ac:dyDescent="0.25">
      <c r="A81" s="1">
        <v>70</v>
      </c>
      <c r="B81" s="1" t="s">
        <v>153</v>
      </c>
      <c r="C81" s="1" t="s">
        <v>289</v>
      </c>
      <c r="D81" s="1" t="s">
        <v>10</v>
      </c>
      <c r="E81" s="1" t="s">
        <v>10</v>
      </c>
      <c r="F81" s="1" t="s">
        <v>82</v>
      </c>
      <c r="G81" s="1" t="s">
        <v>83</v>
      </c>
      <c r="H81" s="1" t="s">
        <v>84</v>
      </c>
      <c r="I81" s="1">
        <v>513.50000233575702</v>
      </c>
      <c r="J81" s="1">
        <v>0</v>
      </c>
      <c r="K81">
        <f t="shared" si="28"/>
        <v>-0.85592897476031093</v>
      </c>
      <c r="L81">
        <f t="shared" si="29"/>
        <v>-2.5433495657604494E-5</v>
      </c>
      <c r="M81">
        <f t="shared" si="30"/>
        <v>-52881.417908318013</v>
      </c>
      <c r="N81">
        <f t="shared" si="31"/>
        <v>-3.2945754706317787E-4</v>
      </c>
      <c r="O81">
        <f t="shared" si="32"/>
        <v>1.2463580853029255</v>
      </c>
      <c r="P81">
        <f t="shared" si="33"/>
        <v>29.148414611816406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29.811029434204102</v>
      </c>
      <c r="V81" s="1">
        <v>29.148414611816406</v>
      </c>
      <c r="W81" s="1">
        <v>30.014650344848633</v>
      </c>
      <c r="X81" s="1">
        <v>418.59091186523438</v>
      </c>
      <c r="Y81" s="1">
        <v>420.29937744140625</v>
      </c>
      <c r="Z81" s="1">
        <v>28.200004577636719</v>
      </c>
      <c r="AA81" s="1">
        <v>28.199365615844727</v>
      </c>
      <c r="AB81" s="1">
        <v>66.679275512695313</v>
      </c>
      <c r="AC81" s="1">
        <v>66.677764892578125</v>
      </c>
      <c r="AD81" s="1">
        <v>300.64431762695313</v>
      </c>
      <c r="AE81" s="1">
        <v>0.35520514845848083</v>
      </c>
      <c r="AF81" s="1">
        <v>6.4092643558979034E-2</v>
      </c>
      <c r="AG81" s="1">
        <v>99.650596618652344</v>
      </c>
      <c r="AH81" s="1">
        <v>4.2484393119812012</v>
      </c>
      <c r="AI81" s="1">
        <v>0.32048726081848145</v>
      </c>
      <c r="AJ81" s="1">
        <v>2.4674756452441216E-2</v>
      </c>
      <c r="AK81" s="1">
        <v>5.1749181002378464E-3</v>
      </c>
      <c r="AL81" s="1">
        <v>4.3726835399866104E-2</v>
      </c>
      <c r="AM81" s="1">
        <v>6.4755948260426521E-3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10</v>
      </c>
      <c r="AV81">
        <f t="shared" si="36"/>
        <v>0.50107386271158849</v>
      </c>
      <c r="AW81">
        <f t="shared" si="37"/>
        <v>-3.2945754706317784E-7</v>
      </c>
      <c r="AX81">
        <f t="shared" si="38"/>
        <v>302.29841461181638</v>
      </c>
      <c r="AY81">
        <f t="shared" si="39"/>
        <v>302.96102943420408</v>
      </c>
      <c r="AZ81">
        <f t="shared" si="40"/>
        <v>5.6832822483044332E-2</v>
      </c>
      <c r="BA81">
        <f t="shared" si="41"/>
        <v>9.0270923752103632E-2</v>
      </c>
      <c r="BB81">
        <f t="shared" si="42"/>
        <v>4.0564416931893632</v>
      </c>
      <c r="BC81">
        <f t="shared" si="43"/>
        <v>40.70664733411229</v>
      </c>
      <c r="BD81">
        <f t="shared" si="44"/>
        <v>12.507281718267564</v>
      </c>
      <c r="BE81">
        <f t="shared" si="45"/>
        <v>29.479722023010254</v>
      </c>
      <c r="BF81">
        <f t="shared" si="46"/>
        <v>4.1347749628306527</v>
      </c>
      <c r="BG81">
        <f t="shared" si="47"/>
        <v>-2.5433723428198428E-5</v>
      </c>
      <c r="BH81">
        <f t="shared" si="48"/>
        <v>2.8100836078864377</v>
      </c>
      <c r="BI81">
        <f t="shared" si="49"/>
        <v>1.324691354944215</v>
      </c>
      <c r="BJ81">
        <f t="shared" si="50"/>
        <v>-1.5896056678702799E-5</v>
      </c>
      <c r="BK81">
        <f t="shared" si="51"/>
        <v>-5269.6648446041763</v>
      </c>
      <c r="BL81">
        <f t="shared" si="52"/>
        <v>-125.8184540511012</v>
      </c>
      <c r="BM81">
        <f t="shared" si="53"/>
        <v>68.177956071353492</v>
      </c>
      <c r="BN81">
        <f t="shared" si="54"/>
        <v>420.70624508307731</v>
      </c>
      <c r="BO81">
        <f t="shared" si="55"/>
        <v>-1.3870839504624799E-3</v>
      </c>
    </row>
    <row r="82" spans="1:67" x14ac:dyDescent="0.25">
      <c r="A82" s="1">
        <v>71</v>
      </c>
      <c r="B82" s="1" t="s">
        <v>154</v>
      </c>
      <c r="C82" s="1" t="s">
        <v>289</v>
      </c>
      <c r="D82" s="1" t="s">
        <v>10</v>
      </c>
      <c r="E82" s="1" t="s">
        <v>10</v>
      </c>
      <c r="F82" s="1" t="s">
        <v>82</v>
      </c>
      <c r="G82" s="1" t="s">
        <v>83</v>
      </c>
      <c r="H82" s="1" t="s">
        <v>84</v>
      </c>
      <c r="I82" s="1">
        <v>518.50000222399831</v>
      </c>
      <c r="J82" s="1">
        <v>0</v>
      </c>
      <c r="K82">
        <f t="shared" si="28"/>
        <v>-1.0162357729155367</v>
      </c>
      <c r="L82">
        <f t="shared" si="29"/>
        <v>-3.6056880726743138E-5</v>
      </c>
      <c r="M82">
        <f t="shared" si="30"/>
        <v>-44220.961418071129</v>
      </c>
      <c r="N82">
        <f t="shared" si="31"/>
        <v>-4.6619100124847953E-4</v>
      </c>
      <c r="O82">
        <f t="shared" si="32"/>
        <v>1.2440157859940877</v>
      </c>
      <c r="P82">
        <f t="shared" si="33"/>
        <v>29.142301559448242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29.809597015380859</v>
      </c>
      <c r="V82" s="1">
        <v>29.142301559448242</v>
      </c>
      <c r="W82" s="1">
        <v>30.014638900756836</v>
      </c>
      <c r="X82" s="1">
        <v>418.2581787109375</v>
      </c>
      <c r="Y82" s="1">
        <v>420.28656005859375</v>
      </c>
      <c r="Z82" s="1">
        <v>28.209320068359375</v>
      </c>
      <c r="AA82" s="1">
        <v>28.208415985107422</v>
      </c>
      <c r="AB82" s="1">
        <v>66.70697021484375</v>
      </c>
      <c r="AC82" s="1">
        <v>66.704833984375</v>
      </c>
      <c r="AD82" s="1">
        <v>300.66290283203125</v>
      </c>
      <c r="AE82" s="1">
        <v>0.29021349549293518</v>
      </c>
      <c r="AF82" s="1">
        <v>0.15713214874267578</v>
      </c>
      <c r="AG82" s="1">
        <v>99.650856018066406</v>
      </c>
      <c r="AH82" s="1">
        <v>4.2484393119812012</v>
      </c>
      <c r="AI82" s="1">
        <v>0.32048726081848145</v>
      </c>
      <c r="AJ82" s="1">
        <v>2.4674756452441216E-2</v>
      </c>
      <c r="AK82" s="1">
        <v>5.1749181002378464E-3</v>
      </c>
      <c r="AL82" s="1">
        <v>4.3726835399866104E-2</v>
      </c>
      <c r="AM82" s="1">
        <v>6.4755948260426521E-3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10</v>
      </c>
      <c r="AV82">
        <f t="shared" si="36"/>
        <v>0.50110483805338535</v>
      </c>
      <c r="AW82">
        <f t="shared" si="37"/>
        <v>-4.6619100124847955E-7</v>
      </c>
      <c r="AX82">
        <f t="shared" si="38"/>
        <v>302.29230155944822</v>
      </c>
      <c r="AY82">
        <f t="shared" si="39"/>
        <v>302.95959701538084</v>
      </c>
      <c r="AZ82">
        <f t="shared" si="40"/>
        <v>4.643415824098529E-2</v>
      </c>
      <c r="BA82">
        <f t="shared" si="41"/>
        <v>9.0850875394005659E-2</v>
      </c>
      <c r="BB82">
        <f t="shared" si="42"/>
        <v>4.0550085858237503</v>
      </c>
      <c r="BC82">
        <f t="shared" si="43"/>
        <v>40.692160086297598</v>
      </c>
      <c r="BD82">
        <f t="shared" si="44"/>
        <v>12.483744101190176</v>
      </c>
      <c r="BE82">
        <f t="shared" si="45"/>
        <v>29.475949287414551</v>
      </c>
      <c r="BF82">
        <f t="shared" si="46"/>
        <v>4.1338755798877038</v>
      </c>
      <c r="BG82">
        <f t="shared" si="47"/>
        <v>-3.6057338513763852E-5</v>
      </c>
      <c r="BH82">
        <f t="shared" si="48"/>
        <v>2.8109927998296627</v>
      </c>
      <c r="BI82">
        <f t="shared" si="49"/>
        <v>1.3228827800580412</v>
      </c>
      <c r="BJ82">
        <f t="shared" si="50"/>
        <v>-2.2535795441352645E-5</v>
      </c>
      <c r="BK82">
        <f t="shared" si="51"/>
        <v>-4406.6566592526751</v>
      </c>
      <c r="BL82">
        <f t="shared" si="52"/>
        <v>-105.21621584070192</v>
      </c>
      <c r="BM82">
        <f t="shared" si="53"/>
        <v>68.226505011364182</v>
      </c>
      <c r="BN82">
        <f t="shared" si="54"/>
        <v>420.76962987454863</v>
      </c>
      <c r="BO82">
        <f t="shared" si="55"/>
        <v>-1.64779513849945E-3</v>
      </c>
    </row>
    <row r="83" spans="1:67" x14ac:dyDescent="0.25">
      <c r="A83" s="1">
        <v>72</v>
      </c>
      <c r="B83" s="1" t="s">
        <v>155</v>
      </c>
      <c r="C83" s="1" t="s">
        <v>289</v>
      </c>
      <c r="D83" s="1" t="s">
        <v>10</v>
      </c>
      <c r="E83" s="1" t="s">
        <v>10</v>
      </c>
      <c r="F83" s="1" t="s">
        <v>82</v>
      </c>
      <c r="G83" s="1" t="s">
        <v>83</v>
      </c>
      <c r="H83" s="1" t="s">
        <v>84</v>
      </c>
      <c r="I83" s="1">
        <v>523.5000021122396</v>
      </c>
      <c r="J83" s="1">
        <v>0</v>
      </c>
      <c r="K83">
        <f t="shared" si="28"/>
        <v>-0.95439012248019295</v>
      </c>
      <c r="L83">
        <f t="shared" si="29"/>
        <v>-2.9583755120156569E-4</v>
      </c>
      <c r="M83">
        <f t="shared" si="30"/>
        <v>-4696.817977702699</v>
      </c>
      <c r="N83">
        <f t="shared" si="31"/>
        <v>-3.8186346439726382E-3</v>
      </c>
      <c r="O83">
        <f t="shared" si="32"/>
        <v>1.2418294288484306</v>
      </c>
      <c r="P83">
        <f t="shared" si="33"/>
        <v>29.136810302734375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29.809497833251953</v>
      </c>
      <c r="V83" s="1">
        <v>29.136810302734375</v>
      </c>
      <c r="W83" s="1">
        <v>30.016616821289063</v>
      </c>
      <c r="X83" s="1">
        <v>418.35491943359375</v>
      </c>
      <c r="Y83" s="1">
        <v>420.26290893554688</v>
      </c>
      <c r="Z83" s="1">
        <v>28.225109100341797</v>
      </c>
      <c r="AA83" s="1">
        <v>28.217702865600586</v>
      </c>
      <c r="AB83" s="1">
        <v>66.74407958984375</v>
      </c>
      <c r="AC83" s="1">
        <v>66.7265625</v>
      </c>
      <c r="AD83" s="1">
        <v>300.62899780273438</v>
      </c>
      <c r="AE83" s="1">
        <v>0.17836752533912659</v>
      </c>
      <c r="AF83" s="1">
        <v>1.6540888696908951E-2</v>
      </c>
      <c r="AG83" s="1">
        <v>99.649932861328125</v>
      </c>
      <c r="AH83" s="1">
        <v>4.2484393119812012</v>
      </c>
      <c r="AI83" s="1">
        <v>0.32048726081848145</v>
      </c>
      <c r="AJ83" s="1">
        <v>2.4674756452441216E-2</v>
      </c>
      <c r="AK83" s="1">
        <v>5.1749181002378464E-3</v>
      </c>
      <c r="AL83" s="1">
        <v>4.3726835399866104E-2</v>
      </c>
      <c r="AM83" s="1">
        <v>6.4755948260426521E-3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10</v>
      </c>
      <c r="AV83">
        <f t="shared" si="36"/>
        <v>0.50104832967122392</v>
      </c>
      <c r="AW83">
        <f t="shared" si="37"/>
        <v>-3.8186346439726383E-6</v>
      </c>
      <c r="AX83">
        <f t="shared" si="38"/>
        <v>302.28681030273435</v>
      </c>
      <c r="AY83">
        <f t="shared" si="39"/>
        <v>302.95949783325193</v>
      </c>
      <c r="AZ83">
        <f t="shared" si="40"/>
        <v>2.8538803416368275E-2</v>
      </c>
      <c r="BA83">
        <f t="shared" si="41"/>
        <v>9.3046061894616783E-2</v>
      </c>
      <c r="BB83">
        <f t="shared" si="42"/>
        <v>4.0537216249064354</v>
      </c>
      <c r="BC83">
        <f t="shared" si="43"/>
        <v>40.67962223865775</v>
      </c>
      <c r="BD83">
        <f t="shared" si="44"/>
        <v>12.461919373057164</v>
      </c>
      <c r="BE83">
        <f t="shared" si="45"/>
        <v>29.473154067993164</v>
      </c>
      <c r="BF83">
        <f t="shared" si="46"/>
        <v>4.1332093371455159</v>
      </c>
      <c r="BG83">
        <f t="shared" si="47"/>
        <v>-2.9586837126262331E-4</v>
      </c>
      <c r="BH83">
        <f t="shared" si="48"/>
        <v>2.8118921960580048</v>
      </c>
      <c r="BI83">
        <f t="shared" si="49"/>
        <v>1.3213171410875111</v>
      </c>
      <c r="BJ83">
        <f t="shared" si="50"/>
        <v>-1.8491496280227966E-4</v>
      </c>
      <c r="BK83">
        <f t="shared" si="51"/>
        <v>-468.03759613995288</v>
      </c>
      <c r="BL83">
        <f t="shared" si="52"/>
        <v>-11.175904125346024</v>
      </c>
      <c r="BM83">
        <f t="shared" si="53"/>
        <v>68.269428222538536</v>
      </c>
      <c r="BN83">
        <f t="shared" si="54"/>
        <v>420.71658029125297</v>
      </c>
      <c r="BO83">
        <f t="shared" si="55"/>
        <v>-1.5486831519179831E-3</v>
      </c>
    </row>
    <row r="84" spans="1:67" x14ac:dyDescent="0.25">
      <c r="A84" s="1">
        <v>73</v>
      </c>
      <c r="B84" s="1" t="s">
        <v>156</v>
      </c>
      <c r="C84" s="1" t="s">
        <v>289</v>
      </c>
      <c r="D84" s="1" t="s">
        <v>10</v>
      </c>
      <c r="E84" s="1" t="s">
        <v>10</v>
      </c>
      <c r="F84" s="1" t="s">
        <v>82</v>
      </c>
      <c r="G84" s="1" t="s">
        <v>83</v>
      </c>
      <c r="H84" s="1" t="s">
        <v>84</v>
      </c>
      <c r="I84" s="1">
        <v>529.00000198930502</v>
      </c>
      <c r="J84" s="1">
        <v>0</v>
      </c>
      <c r="K84">
        <f t="shared" si="28"/>
        <v>-0.89223282881127197</v>
      </c>
      <c r="L84">
        <f t="shared" si="29"/>
        <v>-6.689229714755371E-5</v>
      </c>
      <c r="M84">
        <f t="shared" si="30"/>
        <v>-20711.473690968913</v>
      </c>
      <c r="N84">
        <f t="shared" si="31"/>
        <v>-8.6263216747276981E-4</v>
      </c>
      <c r="O84">
        <f t="shared" si="32"/>
        <v>1.2407570802187555</v>
      </c>
      <c r="P84">
        <f t="shared" si="33"/>
        <v>29.137422561645508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29.80914306640625</v>
      </c>
      <c r="V84" s="1">
        <v>29.137422561645508</v>
      </c>
      <c r="W84" s="1">
        <v>30.014402389526367</v>
      </c>
      <c r="X84" s="1">
        <v>418.33877563476563</v>
      </c>
      <c r="Y84" s="1">
        <v>420.11990356445313</v>
      </c>
      <c r="Z84" s="1">
        <v>28.231693267822266</v>
      </c>
      <c r="AA84" s="1">
        <v>28.230020523071289</v>
      </c>
      <c r="AB84" s="1">
        <v>66.760726928710938</v>
      </c>
      <c r="AC84" s="1">
        <v>66.75677490234375</v>
      </c>
      <c r="AD84" s="1">
        <v>300.68426513671875</v>
      </c>
      <c r="AE84" s="1">
        <v>0.32875481247901917</v>
      </c>
      <c r="AF84" s="1">
        <v>8.3734221756458282E-2</v>
      </c>
      <c r="AG84" s="1">
        <v>99.649520874023438</v>
      </c>
      <c r="AH84" s="1">
        <v>4.2484393119812012</v>
      </c>
      <c r="AI84" s="1">
        <v>0.32048726081848145</v>
      </c>
      <c r="AJ84" s="1">
        <v>2.4674756452441216E-2</v>
      </c>
      <c r="AK84" s="1">
        <v>5.1749181002378464E-3</v>
      </c>
      <c r="AL84" s="1">
        <v>4.3726835399866104E-2</v>
      </c>
      <c r="AM84" s="1">
        <v>6.4755948260426521E-3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10</v>
      </c>
      <c r="AV84">
        <f t="shared" si="36"/>
        <v>0.50114044189453122</v>
      </c>
      <c r="AW84">
        <f t="shared" si="37"/>
        <v>-8.6263216747276987E-7</v>
      </c>
      <c r="AX84">
        <f t="shared" si="38"/>
        <v>302.28742256164549</v>
      </c>
      <c r="AY84">
        <f t="shared" si="39"/>
        <v>302.95914306640623</v>
      </c>
      <c r="AZ84">
        <f t="shared" si="40"/>
        <v>5.2600768820924237E-2</v>
      </c>
      <c r="BA84">
        <f t="shared" si="41"/>
        <v>9.1713868981902022E-2</v>
      </c>
      <c r="BB84">
        <f t="shared" si="42"/>
        <v>4.0538650996066581</v>
      </c>
      <c r="BC84">
        <f t="shared" si="43"/>
        <v>40.681230216164707</v>
      </c>
      <c r="BD84">
        <f t="shared" si="44"/>
        <v>12.451209693093418</v>
      </c>
      <c r="BE84">
        <f t="shared" si="45"/>
        <v>29.473282814025879</v>
      </c>
      <c r="BF84">
        <f t="shared" si="46"/>
        <v>4.1332400218068912</v>
      </c>
      <c r="BG84">
        <f t="shared" si="47"/>
        <v>-6.6893872740779112E-5</v>
      </c>
      <c r="BH84">
        <f t="shared" si="48"/>
        <v>2.8131080193879026</v>
      </c>
      <c r="BI84">
        <f t="shared" si="49"/>
        <v>1.3201320024189886</v>
      </c>
      <c r="BJ84">
        <f t="shared" si="50"/>
        <v>-4.1808528902928138E-5</v>
      </c>
      <c r="BK84">
        <f t="shared" si="51"/>
        <v>-2063.8884298999938</v>
      </c>
      <c r="BL84">
        <f t="shared" si="52"/>
        <v>-49.29895850028786</v>
      </c>
      <c r="BM84">
        <f t="shared" si="53"/>
        <v>68.300277462941892</v>
      </c>
      <c r="BN84">
        <f t="shared" si="54"/>
        <v>420.54402831964273</v>
      </c>
      <c r="BO84">
        <f t="shared" si="55"/>
        <v>-1.4490694354370184E-3</v>
      </c>
    </row>
    <row r="85" spans="1:67" x14ac:dyDescent="0.25">
      <c r="A85" s="1">
        <v>74</v>
      </c>
      <c r="B85" s="1" t="s">
        <v>157</v>
      </c>
      <c r="C85" s="1" t="s">
        <v>289</v>
      </c>
      <c r="D85" s="1" t="s">
        <v>10</v>
      </c>
      <c r="E85" s="1" t="s">
        <v>10</v>
      </c>
      <c r="F85" s="1" t="s">
        <v>82</v>
      </c>
      <c r="G85" s="1" t="s">
        <v>83</v>
      </c>
      <c r="H85" s="1" t="s">
        <v>84</v>
      </c>
      <c r="I85" s="1">
        <v>534.00000187754631</v>
      </c>
      <c r="J85" s="1">
        <v>0</v>
      </c>
      <c r="K85">
        <f t="shared" si="28"/>
        <v>-0.83267738661309076</v>
      </c>
      <c r="L85">
        <f t="shared" si="29"/>
        <v>-1.6664919933940959E-4</v>
      </c>
      <c r="M85">
        <f t="shared" si="30"/>
        <v>-7500.9978145025307</v>
      </c>
      <c r="N85">
        <f t="shared" si="31"/>
        <v>-2.1484793861121809E-3</v>
      </c>
      <c r="O85">
        <f t="shared" si="32"/>
        <v>1.2403640329601369</v>
      </c>
      <c r="P85">
        <f t="shared" si="33"/>
        <v>29.138900756835938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29.808229446411133</v>
      </c>
      <c r="V85" s="1">
        <v>29.138900756835938</v>
      </c>
      <c r="W85" s="1">
        <v>30.013700485229492</v>
      </c>
      <c r="X85" s="1">
        <v>418.45108032226563</v>
      </c>
      <c r="Y85" s="1">
        <v>420.1142578125</v>
      </c>
      <c r="Z85" s="1">
        <v>28.241500854492188</v>
      </c>
      <c r="AA85" s="1">
        <v>28.237335205078125</v>
      </c>
      <c r="AB85" s="1">
        <v>66.787673950195313</v>
      </c>
      <c r="AC85" s="1">
        <v>66.777824401855469</v>
      </c>
      <c r="AD85" s="1">
        <v>300.71835327148438</v>
      </c>
      <c r="AE85" s="1">
        <v>0.22823569178581238</v>
      </c>
      <c r="AF85" s="1">
        <v>8.4766753017902374E-2</v>
      </c>
      <c r="AG85" s="1">
        <v>99.649894714355469</v>
      </c>
      <c r="AH85" s="1">
        <v>4.2484393119812012</v>
      </c>
      <c r="AI85" s="1">
        <v>0.32048726081848145</v>
      </c>
      <c r="AJ85" s="1">
        <v>2.4674756452441216E-2</v>
      </c>
      <c r="AK85" s="1">
        <v>5.1749181002378464E-3</v>
      </c>
      <c r="AL85" s="1">
        <v>4.3726835399866104E-2</v>
      </c>
      <c r="AM85" s="1">
        <v>6.4755948260426521E-3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10</v>
      </c>
      <c r="AV85">
        <f t="shared" si="36"/>
        <v>0.50119725545247384</v>
      </c>
      <c r="AW85">
        <f t="shared" si="37"/>
        <v>-2.1484793861121809E-6</v>
      </c>
      <c r="AX85">
        <f t="shared" si="38"/>
        <v>302.28890075683591</v>
      </c>
      <c r="AY85">
        <f t="shared" si="39"/>
        <v>302.95822944641111</v>
      </c>
      <c r="AZ85">
        <f t="shared" si="40"/>
        <v>3.651770986949554E-2</v>
      </c>
      <c r="BA85">
        <f t="shared" si="41"/>
        <v>9.1850252521809783E-2</v>
      </c>
      <c r="BB85">
        <f t="shared" si="42"/>
        <v>4.0542115131601353</v>
      </c>
      <c r="BC85">
        <f t="shared" si="43"/>
        <v>40.684553905264586</v>
      </c>
      <c r="BD85">
        <f t="shared" si="44"/>
        <v>12.447218700186461</v>
      </c>
      <c r="BE85">
        <f t="shared" si="45"/>
        <v>29.473565101623535</v>
      </c>
      <c r="BF85">
        <f t="shared" si="46"/>
        <v>4.1333073014631854</v>
      </c>
      <c r="BG85">
        <f t="shared" si="47"/>
        <v>-1.6665897877076466E-4</v>
      </c>
      <c r="BH85">
        <f t="shared" si="48"/>
        <v>2.8138474801999984</v>
      </c>
      <c r="BI85">
        <f t="shared" si="49"/>
        <v>1.3194598212631869</v>
      </c>
      <c r="BJ85">
        <f t="shared" si="50"/>
        <v>-1.0416098306679434E-4</v>
      </c>
      <c r="BK85">
        <f t="shared" si="51"/>
        <v>-747.47364246778761</v>
      </c>
      <c r="BL85">
        <f t="shared" si="52"/>
        <v>-17.854661380833878</v>
      </c>
      <c r="BM85">
        <f t="shared" si="53"/>
        <v>68.311739380917942</v>
      </c>
      <c r="BN85">
        <f t="shared" si="54"/>
        <v>420.51007276275209</v>
      </c>
      <c r="BO85">
        <f t="shared" si="55"/>
        <v>-1.3526819999574518E-3</v>
      </c>
    </row>
    <row r="86" spans="1:67" x14ac:dyDescent="0.25">
      <c r="A86" s="1">
        <v>75</v>
      </c>
      <c r="B86" s="1" t="s">
        <v>158</v>
      </c>
      <c r="C86" s="1" t="s">
        <v>289</v>
      </c>
      <c r="D86" s="1" t="s">
        <v>10</v>
      </c>
      <c r="E86" s="1" t="s">
        <v>10</v>
      </c>
      <c r="F86" s="1" t="s">
        <v>82</v>
      </c>
      <c r="G86" s="1" t="s">
        <v>83</v>
      </c>
      <c r="H86" s="1" t="s">
        <v>84</v>
      </c>
      <c r="I86" s="1">
        <v>539.0000017657876</v>
      </c>
      <c r="J86" s="1">
        <v>0</v>
      </c>
      <c r="K86">
        <f t="shared" si="28"/>
        <v>-0.79200220721504744</v>
      </c>
      <c r="L86">
        <f t="shared" si="29"/>
        <v>-2.5152104440065442E-4</v>
      </c>
      <c r="M86">
        <f t="shared" si="30"/>
        <v>-4574.8327374777937</v>
      </c>
      <c r="N86">
        <f t="shared" si="31"/>
        <v>-3.2413461724042142E-3</v>
      </c>
      <c r="O86">
        <f t="shared" si="32"/>
        <v>1.2398035220182666</v>
      </c>
      <c r="P86">
        <f t="shared" si="33"/>
        <v>29.140707015991211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29.809467315673828</v>
      </c>
      <c r="V86" s="1">
        <v>29.140707015991211</v>
      </c>
      <c r="W86" s="1">
        <v>30.014043807983398</v>
      </c>
      <c r="X86" s="1">
        <v>418.53265380859375</v>
      </c>
      <c r="Y86" s="1">
        <v>420.11611938476563</v>
      </c>
      <c r="Z86" s="1">
        <v>28.253700256347656</v>
      </c>
      <c r="AA86" s="1">
        <v>28.247413635253906</v>
      </c>
      <c r="AB86" s="1">
        <v>66.811286926269531</v>
      </c>
      <c r="AC86" s="1">
        <v>66.796417236328125</v>
      </c>
      <c r="AD86" s="1">
        <v>300.61807250976563</v>
      </c>
      <c r="AE86" s="1">
        <v>0.17306505143642426</v>
      </c>
      <c r="AF86" s="1">
        <v>8.1665009260177612E-2</v>
      </c>
      <c r="AG86" s="1">
        <v>99.649169921875</v>
      </c>
      <c r="AH86" s="1">
        <v>4.2484393119812012</v>
      </c>
      <c r="AI86" s="1">
        <v>0.32048726081848145</v>
      </c>
      <c r="AJ86" s="1">
        <v>2.4674756452441216E-2</v>
      </c>
      <c r="AK86" s="1">
        <v>5.1749181002378464E-3</v>
      </c>
      <c r="AL86" s="1">
        <v>4.3726835399866104E-2</v>
      </c>
      <c r="AM86" s="1">
        <v>6.4755948260426521E-3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10</v>
      </c>
      <c r="AV86">
        <f t="shared" si="36"/>
        <v>0.5010301208496093</v>
      </c>
      <c r="AW86">
        <f t="shared" si="37"/>
        <v>-3.2413461724042143E-6</v>
      </c>
      <c r="AX86">
        <f t="shared" si="38"/>
        <v>302.29070701599119</v>
      </c>
      <c r="AY86">
        <f t="shared" si="39"/>
        <v>302.95946731567381</v>
      </c>
      <c r="AZ86">
        <f t="shared" si="40"/>
        <v>2.7690407610899026E-2</v>
      </c>
      <c r="BA86">
        <f t="shared" si="41"/>
        <v>9.2219701315366609E-2</v>
      </c>
      <c r="BB86">
        <f t="shared" si="42"/>
        <v>4.0546348432111721</v>
      </c>
      <c r="BC86">
        <f t="shared" si="43"/>
        <v>40.689098026506471</v>
      </c>
      <c r="BD86">
        <f t="shared" si="44"/>
        <v>12.441684391252565</v>
      </c>
      <c r="BE86">
        <f t="shared" si="45"/>
        <v>29.47508716583252</v>
      </c>
      <c r="BF86">
        <f t="shared" si="46"/>
        <v>4.133670082548357</v>
      </c>
      <c r="BG86">
        <f t="shared" si="47"/>
        <v>-2.5154332201978216E-4</v>
      </c>
      <c r="BH86">
        <f t="shared" si="48"/>
        <v>2.8148313211929055</v>
      </c>
      <c r="BI86">
        <f t="shared" si="49"/>
        <v>1.3188387613554515</v>
      </c>
      <c r="BJ86">
        <f t="shared" si="50"/>
        <v>-1.5721257460572932E-4</v>
      </c>
      <c r="BK86">
        <f t="shared" si="51"/>
        <v>-455.87828482108119</v>
      </c>
      <c r="BL86">
        <f t="shared" si="52"/>
        <v>-10.889448241541782</v>
      </c>
      <c r="BM86">
        <f t="shared" si="53"/>
        <v>68.3281796560168</v>
      </c>
      <c r="BN86">
        <f t="shared" si="54"/>
        <v>420.49259930278464</v>
      </c>
      <c r="BO86">
        <f t="shared" si="55"/>
        <v>-1.2869684078217075E-3</v>
      </c>
    </row>
    <row r="87" spans="1:67" x14ac:dyDescent="0.25">
      <c r="A87" s="1">
        <v>76</v>
      </c>
      <c r="B87" s="1" t="s">
        <v>159</v>
      </c>
      <c r="C87" s="1" t="s">
        <v>289</v>
      </c>
      <c r="D87" s="1" t="s">
        <v>10</v>
      </c>
      <c r="E87" s="1" t="s">
        <v>10</v>
      </c>
      <c r="F87" s="1" t="s">
        <v>82</v>
      </c>
      <c r="G87" s="1" t="s">
        <v>83</v>
      </c>
      <c r="H87" s="1" t="s">
        <v>84</v>
      </c>
      <c r="I87" s="1">
        <v>544.50000164285302</v>
      </c>
      <c r="J87" s="1">
        <v>0</v>
      </c>
      <c r="K87">
        <f t="shared" si="28"/>
        <v>-0.81000617506058614</v>
      </c>
      <c r="L87">
        <f t="shared" si="29"/>
        <v>-2.3532819683384245E-4</v>
      </c>
      <c r="M87">
        <f t="shared" si="30"/>
        <v>-5038.9846036075578</v>
      </c>
      <c r="N87">
        <f t="shared" si="31"/>
        <v>-3.0332934166990557E-3</v>
      </c>
      <c r="O87">
        <f t="shared" si="32"/>
        <v>1.2400139387431692</v>
      </c>
      <c r="P87">
        <f t="shared" si="33"/>
        <v>29.147235870361328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29.810235977172852</v>
      </c>
      <c r="V87" s="1">
        <v>29.147235870361328</v>
      </c>
      <c r="W87" s="1">
        <v>30.015586853027344</v>
      </c>
      <c r="X87" s="1">
        <v>418.62628173828125</v>
      </c>
      <c r="Y87" s="1">
        <v>420.24530029296875</v>
      </c>
      <c r="Z87" s="1">
        <v>28.267278671264648</v>
      </c>
      <c r="AA87" s="1">
        <v>28.261396408081055</v>
      </c>
      <c r="AB87" s="1">
        <v>66.838699340820313</v>
      </c>
      <c r="AC87" s="1">
        <v>66.824790954589844</v>
      </c>
      <c r="AD87" s="1">
        <v>300.65655517578125</v>
      </c>
      <c r="AE87" s="1">
        <v>0.17306716740131378</v>
      </c>
      <c r="AF87" s="1">
        <v>0.16436578333377838</v>
      </c>
      <c r="AG87" s="1">
        <v>99.646575927734375</v>
      </c>
      <c r="AH87" s="1">
        <v>4.2484393119812012</v>
      </c>
      <c r="AI87" s="1">
        <v>0.32048726081848145</v>
      </c>
      <c r="AJ87" s="1">
        <v>2.4674756452441216E-2</v>
      </c>
      <c r="AK87" s="1">
        <v>5.1749181002378464E-3</v>
      </c>
      <c r="AL87" s="1">
        <v>4.3726835399866104E-2</v>
      </c>
      <c r="AM87" s="1">
        <v>6.4755948260426521E-3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10</v>
      </c>
      <c r="AV87">
        <f t="shared" si="36"/>
        <v>0.50109425862630197</v>
      </c>
      <c r="AW87">
        <f t="shared" si="37"/>
        <v>-3.0332934166990555E-6</v>
      </c>
      <c r="AX87">
        <f t="shared" si="38"/>
        <v>302.29723587036131</v>
      </c>
      <c r="AY87">
        <f t="shared" si="39"/>
        <v>302.96023597717283</v>
      </c>
      <c r="AZ87">
        <f t="shared" si="40"/>
        <v>2.7690746165273783E-2</v>
      </c>
      <c r="BA87">
        <f t="shared" si="41"/>
        <v>9.1340726502624647E-2</v>
      </c>
      <c r="BB87">
        <f t="shared" si="42"/>
        <v>4.0561653217448175</v>
      </c>
      <c r="BC87">
        <f t="shared" si="43"/>
        <v>40.70551631083066</v>
      </c>
      <c r="BD87">
        <f t="shared" si="44"/>
        <v>12.444119902749605</v>
      </c>
      <c r="BE87">
        <f t="shared" si="45"/>
        <v>29.47873592376709</v>
      </c>
      <c r="BF87">
        <f t="shared" si="46"/>
        <v>4.1345398700361091</v>
      </c>
      <c r="BG87">
        <f t="shared" si="47"/>
        <v>-2.3534769822426539E-4</v>
      </c>
      <c r="BH87">
        <f t="shared" si="48"/>
        <v>2.8161513830016482</v>
      </c>
      <c r="BI87">
        <f t="shared" si="49"/>
        <v>1.3183884870344609</v>
      </c>
      <c r="BJ87">
        <f t="shared" si="50"/>
        <v>-1.4709055918780023E-4</v>
      </c>
      <c r="BK87">
        <f t="shared" si="51"/>
        <v>-502.11756190206501</v>
      </c>
      <c r="BL87">
        <f t="shared" si="52"/>
        <v>-11.990579311879735</v>
      </c>
      <c r="BM87">
        <f t="shared" si="53"/>
        <v>68.334438917159986</v>
      </c>
      <c r="BN87">
        <f t="shared" si="54"/>
        <v>420.63033843503911</v>
      </c>
      <c r="BO87">
        <f t="shared" si="55"/>
        <v>-1.3159135809874141E-3</v>
      </c>
    </row>
    <row r="88" spans="1:67" x14ac:dyDescent="0.25">
      <c r="A88" s="1">
        <v>77</v>
      </c>
      <c r="B88" s="1" t="s">
        <v>160</v>
      </c>
      <c r="C88" s="1" t="s">
        <v>289</v>
      </c>
      <c r="D88" s="1" t="s">
        <v>10</v>
      </c>
      <c r="E88" s="1" t="s">
        <v>10</v>
      </c>
      <c r="F88" s="1" t="s">
        <v>82</v>
      </c>
      <c r="G88" s="1" t="s">
        <v>83</v>
      </c>
      <c r="H88" s="1" t="s">
        <v>84</v>
      </c>
      <c r="I88" s="1">
        <v>549.50000153109431</v>
      </c>
      <c r="J88" s="1">
        <v>0</v>
      </c>
      <c r="K88">
        <f t="shared" si="28"/>
        <v>-0.88962215137859946</v>
      </c>
      <c r="L88">
        <f t="shared" si="29"/>
        <v>-2.9308789790836304E-4</v>
      </c>
      <c r="M88">
        <f t="shared" si="30"/>
        <v>-4394.9828289516236</v>
      </c>
      <c r="N88">
        <f t="shared" si="31"/>
        <v>-3.770565859571957E-3</v>
      </c>
      <c r="O88">
        <f t="shared" si="32"/>
        <v>1.237652705044757</v>
      </c>
      <c r="P88">
        <f t="shared" si="33"/>
        <v>29.141035079956055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29.808925628662109</v>
      </c>
      <c r="V88" s="1">
        <v>29.141035079956055</v>
      </c>
      <c r="W88" s="1">
        <v>30.015052795410156</v>
      </c>
      <c r="X88" s="1">
        <v>418.45333862304688</v>
      </c>
      <c r="Y88" s="1">
        <v>420.23159790039063</v>
      </c>
      <c r="Z88" s="1">
        <v>28.277084350585938</v>
      </c>
      <c r="AA88" s="1">
        <v>28.269773483276367</v>
      </c>
      <c r="AB88" s="1">
        <v>66.86865234375</v>
      </c>
      <c r="AC88" s="1">
        <v>66.851364135742188</v>
      </c>
      <c r="AD88" s="1">
        <v>300.7008056640625</v>
      </c>
      <c r="AE88" s="1">
        <v>0.31138047575950623</v>
      </c>
      <c r="AF88" s="1">
        <v>0</v>
      </c>
      <c r="AG88" s="1">
        <v>99.649154663085938</v>
      </c>
      <c r="AH88" s="1">
        <v>4.2484393119812012</v>
      </c>
      <c r="AI88" s="1">
        <v>0.32048726081848145</v>
      </c>
      <c r="AJ88" s="1">
        <v>2.4674756452441216E-2</v>
      </c>
      <c r="AK88" s="1">
        <v>5.1749181002378464E-3</v>
      </c>
      <c r="AL88" s="1">
        <v>4.3726835399866104E-2</v>
      </c>
      <c r="AM88" s="1">
        <v>6.4755948260426521E-3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10</v>
      </c>
      <c r="AV88">
        <f t="shared" si="36"/>
        <v>0.50116800944010409</v>
      </c>
      <c r="AW88">
        <f t="shared" si="37"/>
        <v>-3.7705658595719572E-6</v>
      </c>
      <c r="AX88">
        <f t="shared" si="38"/>
        <v>302.29103507995603</v>
      </c>
      <c r="AY88">
        <f t="shared" si="39"/>
        <v>302.95892562866209</v>
      </c>
      <c r="AZ88">
        <f t="shared" si="40"/>
        <v>4.9820875007937637E-2</v>
      </c>
      <c r="BA88">
        <f t="shared" si="41"/>
        <v>9.2616154086515287E-2</v>
      </c>
      <c r="BB88">
        <f t="shared" si="42"/>
        <v>4.0547117351701694</v>
      </c>
      <c r="BC88">
        <f t="shared" si="43"/>
        <v>40.689875883836251</v>
      </c>
      <c r="BD88">
        <f t="shared" si="44"/>
        <v>12.420102400559884</v>
      </c>
      <c r="BE88">
        <f t="shared" si="45"/>
        <v>29.474980354309082</v>
      </c>
      <c r="BF88">
        <f t="shared" si="46"/>
        <v>4.1336446233210147</v>
      </c>
      <c r="BG88">
        <f t="shared" si="47"/>
        <v>-2.9311814769031222E-4</v>
      </c>
      <c r="BH88">
        <f t="shared" si="48"/>
        <v>2.8170590301254124</v>
      </c>
      <c r="BI88">
        <f t="shared" si="49"/>
        <v>1.3165855931956023</v>
      </c>
      <c r="BJ88">
        <f t="shared" si="50"/>
        <v>-1.8319612431242269E-4</v>
      </c>
      <c r="BK88">
        <f t="shared" si="51"/>
        <v>-437.95632366380732</v>
      </c>
      <c r="BL88">
        <f t="shared" si="52"/>
        <v>-10.458477779658507</v>
      </c>
      <c r="BM88">
        <f t="shared" si="53"/>
        <v>68.382882026875109</v>
      </c>
      <c r="BN88">
        <f t="shared" si="54"/>
        <v>420.65448166456167</v>
      </c>
      <c r="BO88">
        <f t="shared" si="55"/>
        <v>-1.4461970400383986E-3</v>
      </c>
    </row>
    <row r="89" spans="1:67" x14ac:dyDescent="0.25">
      <c r="A89" s="1">
        <v>78</v>
      </c>
      <c r="B89" s="1" t="s">
        <v>161</v>
      </c>
      <c r="C89" s="1" t="s">
        <v>289</v>
      </c>
      <c r="D89" s="1" t="s">
        <v>10</v>
      </c>
      <c r="E89" s="1" t="s">
        <v>10</v>
      </c>
      <c r="F89" s="1" t="s">
        <v>82</v>
      </c>
      <c r="G89" s="1" t="s">
        <v>83</v>
      </c>
      <c r="H89" s="1" t="s">
        <v>84</v>
      </c>
      <c r="I89" s="1">
        <v>554.5000014193356</v>
      </c>
      <c r="J89" s="1">
        <v>0</v>
      </c>
      <c r="K89">
        <f t="shared" si="28"/>
        <v>-0.89486775221874482</v>
      </c>
      <c r="L89">
        <f t="shared" si="29"/>
        <v>-8.7547323771377554E-5</v>
      </c>
      <c r="M89">
        <f t="shared" si="30"/>
        <v>-15775.872540132565</v>
      </c>
      <c r="N89">
        <f t="shared" si="31"/>
        <v>-1.1251722692780909E-3</v>
      </c>
      <c r="O89">
        <f t="shared" si="32"/>
        <v>1.2365118105187234</v>
      </c>
      <c r="P89">
        <f t="shared" si="33"/>
        <v>29.140727996826172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29.806978225708008</v>
      </c>
      <c r="V89" s="1">
        <v>29.140727996826172</v>
      </c>
      <c r="W89" s="1">
        <v>30.015874862670898</v>
      </c>
      <c r="X89" s="1">
        <v>418.4818115234375</v>
      </c>
      <c r="Y89" s="1">
        <v>420.26864624023438</v>
      </c>
      <c r="Z89" s="1">
        <v>28.282506942749023</v>
      </c>
      <c r="AA89" s="1">
        <v>28.280324935913086</v>
      </c>
      <c r="AB89" s="1">
        <v>66.889381408691406</v>
      </c>
      <c r="AC89" s="1">
        <v>66.884223937988281</v>
      </c>
      <c r="AD89" s="1">
        <v>300.64581298828125</v>
      </c>
      <c r="AE89" s="1">
        <v>0.16173131763935089</v>
      </c>
      <c r="AF89" s="1">
        <v>1.8607497215270996E-2</v>
      </c>
      <c r="AG89" s="1">
        <v>99.649772644042969</v>
      </c>
      <c r="AH89" s="1">
        <v>4.2484393119812012</v>
      </c>
      <c r="AI89" s="1">
        <v>0.32048726081848145</v>
      </c>
      <c r="AJ89" s="1">
        <v>2.4674756452441216E-2</v>
      </c>
      <c r="AK89" s="1">
        <v>5.1749181002378464E-3</v>
      </c>
      <c r="AL89" s="1">
        <v>4.3726835399866104E-2</v>
      </c>
      <c r="AM89" s="1">
        <v>6.4755948260426521E-3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10</v>
      </c>
      <c r="AV89">
        <f t="shared" si="36"/>
        <v>0.50107635498046865</v>
      </c>
      <c r="AW89">
        <f t="shared" si="37"/>
        <v>-1.125172269278091E-6</v>
      </c>
      <c r="AX89">
        <f t="shared" si="38"/>
        <v>302.29072799682615</v>
      </c>
      <c r="AY89">
        <f t="shared" si="39"/>
        <v>302.95697822570799</v>
      </c>
      <c r="AZ89">
        <f t="shared" si="40"/>
        <v>2.5877010243899878E-2</v>
      </c>
      <c r="BA89">
        <f t="shared" si="41"/>
        <v>9.0804211981875355E-2</v>
      </c>
      <c r="BB89">
        <f t="shared" si="42"/>
        <v>4.0546397606821216</v>
      </c>
      <c r="BC89">
        <f t="shared" si="43"/>
        <v>40.688901269906779</v>
      </c>
      <c r="BD89">
        <f t="shared" si="44"/>
        <v>12.408576333993693</v>
      </c>
      <c r="BE89">
        <f t="shared" si="45"/>
        <v>29.47385311126709</v>
      </c>
      <c r="BF89">
        <f t="shared" si="46"/>
        <v>4.1333759458802231</v>
      </c>
      <c r="BG89">
        <f t="shared" si="47"/>
        <v>-8.7550022634084481E-5</v>
      </c>
      <c r="BH89">
        <f t="shared" si="48"/>
        <v>2.8181279501633982</v>
      </c>
      <c r="BI89">
        <f t="shared" si="49"/>
        <v>1.3152479957168248</v>
      </c>
      <c r="BJ89">
        <f t="shared" si="50"/>
        <v>-5.4718521663956099E-5</v>
      </c>
      <c r="BK89">
        <f t="shared" si="51"/>
        <v>-1572.0621118856109</v>
      </c>
      <c r="BL89">
        <f t="shared" si="52"/>
        <v>-37.537590970121393</v>
      </c>
      <c r="BM89">
        <f t="shared" si="53"/>
        <v>68.413596225628808</v>
      </c>
      <c r="BN89">
        <f t="shared" si="54"/>
        <v>420.69402351181776</v>
      </c>
      <c r="BO89">
        <f t="shared" si="55"/>
        <v>-1.4552410458455085E-3</v>
      </c>
    </row>
    <row r="90" spans="1:67" x14ac:dyDescent="0.25">
      <c r="A90" s="1">
        <v>79</v>
      </c>
      <c r="B90" s="1" t="s">
        <v>162</v>
      </c>
      <c r="C90" s="1" t="s">
        <v>289</v>
      </c>
      <c r="D90" s="1" t="s">
        <v>10</v>
      </c>
      <c r="E90" s="1" t="s">
        <v>10</v>
      </c>
      <c r="F90" s="1" t="s">
        <v>82</v>
      </c>
      <c r="G90" s="1" t="s">
        <v>83</v>
      </c>
      <c r="H90" s="1" t="s">
        <v>84</v>
      </c>
      <c r="I90" s="1">
        <v>560.00000129640102</v>
      </c>
      <c r="J90" s="1">
        <v>0</v>
      </c>
      <c r="K90">
        <f t="shared" si="28"/>
        <v>-0.87678890734226655</v>
      </c>
      <c r="L90">
        <f t="shared" si="29"/>
        <v>-1.0904429568621716E-4</v>
      </c>
      <c r="M90">
        <f t="shared" si="30"/>
        <v>-12322.136111860176</v>
      </c>
      <c r="N90">
        <f t="shared" si="31"/>
        <v>-1.4005362645875725E-3</v>
      </c>
      <c r="O90">
        <f t="shared" si="32"/>
        <v>1.2356755850875301</v>
      </c>
      <c r="P90">
        <f t="shared" si="33"/>
        <v>29.141149520874023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29.805696487426758</v>
      </c>
      <c r="V90" s="1">
        <v>29.141149520874023</v>
      </c>
      <c r="W90" s="1">
        <v>30.014554977416992</v>
      </c>
      <c r="X90" s="1">
        <v>418.4696044921875</v>
      </c>
      <c r="Y90" s="1">
        <v>420.22064208984375</v>
      </c>
      <c r="Z90" s="1">
        <v>28.292640686035156</v>
      </c>
      <c r="AA90" s="1">
        <v>28.289924621582031</v>
      </c>
      <c r="AB90" s="1">
        <v>66.91778564453125</v>
      </c>
      <c r="AC90" s="1">
        <v>66.911354064941406</v>
      </c>
      <c r="AD90" s="1">
        <v>300.63687133789063</v>
      </c>
      <c r="AE90" s="1">
        <v>0.13527652621269226</v>
      </c>
      <c r="AF90" s="1">
        <v>0.19123890995979309</v>
      </c>
      <c r="AG90" s="1">
        <v>99.649009704589844</v>
      </c>
      <c r="AH90" s="1">
        <v>4.2484393119812012</v>
      </c>
      <c r="AI90" s="1">
        <v>0.32048726081848145</v>
      </c>
      <c r="AJ90" s="1">
        <v>2.4674756452441216E-2</v>
      </c>
      <c r="AK90" s="1">
        <v>5.1749181002378464E-3</v>
      </c>
      <c r="AL90" s="1">
        <v>4.3726835399866104E-2</v>
      </c>
      <c r="AM90" s="1">
        <v>6.4755948260426521E-3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10</v>
      </c>
      <c r="AV90">
        <f t="shared" si="36"/>
        <v>0.50106145222981768</v>
      </c>
      <c r="AW90">
        <f t="shared" si="37"/>
        <v>-1.4005362645875726E-6</v>
      </c>
      <c r="AX90">
        <f t="shared" si="38"/>
        <v>302.291149520874</v>
      </c>
      <c r="AY90">
        <f t="shared" si="39"/>
        <v>302.95569648742674</v>
      </c>
      <c r="AZ90">
        <f t="shared" si="40"/>
        <v>2.1644243710244204E-2</v>
      </c>
      <c r="BA90">
        <f t="shared" si="41"/>
        <v>9.066324904602871E-2</v>
      </c>
      <c r="BB90">
        <f t="shared" si="42"/>
        <v>4.0547385582456732</v>
      </c>
      <c r="BC90">
        <f t="shared" si="43"/>
        <v>40.690204250558764</v>
      </c>
      <c r="BD90">
        <f t="shared" si="44"/>
        <v>12.400279628976733</v>
      </c>
      <c r="BE90">
        <f t="shared" si="45"/>
        <v>29.473423004150391</v>
      </c>
      <c r="BF90">
        <f t="shared" si="46"/>
        <v>4.1332734342195696</v>
      </c>
      <c r="BG90">
        <f t="shared" si="47"/>
        <v>-1.0904848269848893E-4</v>
      </c>
      <c r="BH90">
        <f t="shared" si="48"/>
        <v>2.8190629731581431</v>
      </c>
      <c r="BI90">
        <f t="shared" si="49"/>
        <v>1.3142104610614265</v>
      </c>
      <c r="BJ90">
        <f t="shared" si="50"/>
        <v>-6.8154925497303996E-5</v>
      </c>
      <c r="BK90">
        <f t="shared" si="51"/>
        <v>-1227.8886609920316</v>
      </c>
      <c r="BL90">
        <f t="shared" si="52"/>
        <v>-29.323014810932793</v>
      </c>
      <c r="BM90">
        <f t="shared" si="53"/>
        <v>68.435309374426055</v>
      </c>
      <c r="BN90">
        <f t="shared" si="54"/>
        <v>420.63742554442138</v>
      </c>
      <c r="BO90">
        <f t="shared" si="55"/>
        <v>-1.4264855309147079E-3</v>
      </c>
    </row>
    <row r="91" spans="1:67" x14ac:dyDescent="0.25">
      <c r="A91" s="1">
        <v>80</v>
      </c>
      <c r="B91" s="1" t="s">
        <v>163</v>
      </c>
      <c r="C91" s="1" t="s">
        <v>289</v>
      </c>
      <c r="D91" s="1" t="s">
        <v>10</v>
      </c>
      <c r="E91" s="1" t="s">
        <v>10</v>
      </c>
      <c r="F91" s="1" t="s">
        <v>82</v>
      </c>
      <c r="G91" s="1" t="s">
        <v>83</v>
      </c>
      <c r="H91" s="1" t="s">
        <v>84</v>
      </c>
      <c r="I91" s="1">
        <v>565.00000118464231</v>
      </c>
      <c r="J91" s="1">
        <v>0</v>
      </c>
      <c r="K91">
        <f t="shared" si="28"/>
        <v>-0.92168909606274463</v>
      </c>
      <c r="L91">
        <f t="shared" si="29"/>
        <v>-2.5741462882972042E-4</v>
      </c>
      <c r="M91">
        <f t="shared" si="30"/>
        <v>-5258.5268855836975</v>
      </c>
      <c r="N91">
        <f t="shared" si="31"/>
        <v>-3.3057413505418317E-3</v>
      </c>
      <c r="O91">
        <f t="shared" si="32"/>
        <v>1.2354335488614807</v>
      </c>
      <c r="P91">
        <f t="shared" si="33"/>
        <v>29.143573760986328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29.807310104370117</v>
      </c>
      <c r="V91" s="1">
        <v>29.143573760986328</v>
      </c>
      <c r="W91" s="1">
        <v>30.015159606933594</v>
      </c>
      <c r="X91" s="1">
        <v>418.38259887695313</v>
      </c>
      <c r="Y91" s="1">
        <v>420.22479248046875</v>
      </c>
      <c r="Z91" s="1">
        <v>28.3046875</v>
      </c>
      <c r="AA91" s="1">
        <v>28.298276901245117</v>
      </c>
      <c r="AB91" s="1">
        <v>66.939537048339844</v>
      </c>
      <c r="AC91" s="1">
        <v>66.924369812011719</v>
      </c>
      <c r="AD91" s="1">
        <v>300.64535522460938</v>
      </c>
      <c r="AE91" s="1">
        <v>0.19951906800270081</v>
      </c>
      <c r="AF91" s="1">
        <v>0.14472502470016479</v>
      </c>
      <c r="AG91" s="1">
        <v>99.648231506347656</v>
      </c>
      <c r="AH91" s="1">
        <v>4.2484393119812012</v>
      </c>
      <c r="AI91" s="1">
        <v>0.32048726081848145</v>
      </c>
      <c r="AJ91" s="1">
        <v>2.4674756452441216E-2</v>
      </c>
      <c r="AK91" s="1">
        <v>5.1749181002378464E-3</v>
      </c>
      <c r="AL91" s="1">
        <v>4.3726835399866104E-2</v>
      </c>
      <c r="AM91" s="1">
        <v>6.4755948260426521E-3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10</v>
      </c>
      <c r="AV91">
        <f t="shared" si="36"/>
        <v>0.50107559204101559</v>
      </c>
      <c r="AW91">
        <f t="shared" si="37"/>
        <v>-3.3057413505418316E-6</v>
      </c>
      <c r="AX91">
        <f t="shared" si="38"/>
        <v>302.29357376098631</v>
      </c>
      <c r="AY91">
        <f t="shared" si="39"/>
        <v>302.95731010437009</v>
      </c>
      <c r="AZ91">
        <f t="shared" si="40"/>
        <v>3.1923050166896338E-2</v>
      </c>
      <c r="BA91">
        <f t="shared" si="41"/>
        <v>9.1621321654538235E-2</v>
      </c>
      <c r="BB91">
        <f t="shared" si="42"/>
        <v>4.0553067967474847</v>
      </c>
      <c r="BC91">
        <f t="shared" si="43"/>
        <v>40.696224463242572</v>
      </c>
      <c r="BD91">
        <f t="shared" si="44"/>
        <v>12.397947561997455</v>
      </c>
      <c r="BE91">
        <f t="shared" si="45"/>
        <v>29.475441932678223</v>
      </c>
      <c r="BF91">
        <f t="shared" si="46"/>
        <v>4.1337546445344664</v>
      </c>
      <c r="BG91">
        <f t="shared" si="47"/>
        <v>-2.5743796273706049E-4</v>
      </c>
      <c r="BH91">
        <f t="shared" si="48"/>
        <v>2.819873247886004</v>
      </c>
      <c r="BI91">
        <f t="shared" si="49"/>
        <v>1.3138813966484624</v>
      </c>
      <c r="BJ91">
        <f t="shared" si="50"/>
        <v>-1.6089663014221139E-4</v>
      </c>
      <c r="BK91">
        <f t="shared" si="51"/>
        <v>-524.00290447699763</v>
      </c>
      <c r="BL91">
        <f t="shared" si="52"/>
        <v>-12.513604574694636</v>
      </c>
      <c r="BM91">
        <f t="shared" si="53"/>
        <v>68.444030610006877</v>
      </c>
      <c r="BN91">
        <f t="shared" si="54"/>
        <v>420.66291933436332</v>
      </c>
      <c r="BO91">
        <f t="shared" si="55"/>
        <v>-1.4996357844815351E-3</v>
      </c>
    </row>
    <row r="92" spans="1:67" x14ac:dyDescent="0.25">
      <c r="A92" s="1">
        <v>81</v>
      </c>
      <c r="B92" s="1" t="s">
        <v>164</v>
      </c>
      <c r="C92" s="1" t="s">
        <v>289</v>
      </c>
      <c r="D92" s="1" t="s">
        <v>10</v>
      </c>
      <c r="E92" s="1" t="s">
        <v>10</v>
      </c>
      <c r="F92" s="1" t="s">
        <v>82</v>
      </c>
      <c r="G92" s="1" t="s">
        <v>83</v>
      </c>
      <c r="H92" s="1" t="s">
        <v>84</v>
      </c>
      <c r="I92" s="1">
        <v>570.00000107288361</v>
      </c>
      <c r="J92" s="1">
        <v>0</v>
      </c>
      <c r="K92">
        <f t="shared" si="28"/>
        <v>-0.83062190746085451</v>
      </c>
      <c r="L92">
        <f t="shared" si="29"/>
        <v>-5.0367477217088058E-5</v>
      </c>
      <c r="M92">
        <f t="shared" si="30"/>
        <v>-25705.473736231139</v>
      </c>
      <c r="N92">
        <f t="shared" si="31"/>
        <v>-6.4713568555286574E-4</v>
      </c>
      <c r="O92">
        <f t="shared" si="32"/>
        <v>1.2361038334814638</v>
      </c>
      <c r="P92">
        <f t="shared" si="33"/>
        <v>29.150722503662109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29.811498641967773</v>
      </c>
      <c r="V92" s="1">
        <v>29.150722503662109</v>
      </c>
      <c r="W92" s="1">
        <v>30.016473770141602</v>
      </c>
      <c r="X92" s="1">
        <v>418.54946899414063</v>
      </c>
      <c r="Y92" s="1">
        <v>420.20782470703125</v>
      </c>
      <c r="Z92" s="1">
        <v>28.309597015380859</v>
      </c>
      <c r="AA92" s="1">
        <v>28.308341979980469</v>
      </c>
      <c r="AB92" s="1">
        <v>66.935081481933594</v>
      </c>
      <c r="AC92" s="1">
        <v>66.932113647460938</v>
      </c>
      <c r="AD92" s="1">
        <v>300.620849609375</v>
      </c>
      <c r="AE92" s="1">
        <v>0.2335248738527298</v>
      </c>
      <c r="AF92" s="1">
        <v>3.4113295376300812E-2</v>
      </c>
      <c r="AG92" s="1">
        <v>99.648330688476563</v>
      </c>
      <c r="AH92" s="1">
        <v>4.2484393119812012</v>
      </c>
      <c r="AI92" s="1">
        <v>0.32048726081848145</v>
      </c>
      <c r="AJ92" s="1">
        <v>2.4674756452441216E-2</v>
      </c>
      <c r="AK92" s="1">
        <v>5.1749181002378464E-3</v>
      </c>
      <c r="AL92" s="1">
        <v>4.3726835399866104E-2</v>
      </c>
      <c r="AM92" s="1">
        <v>6.4755948260426521E-3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10</v>
      </c>
      <c r="AV92">
        <f t="shared" si="36"/>
        <v>0.5010347493489582</v>
      </c>
      <c r="AW92">
        <f t="shared" si="37"/>
        <v>-6.4713568555286579E-7</v>
      </c>
      <c r="AX92">
        <f t="shared" si="38"/>
        <v>302.30072250366209</v>
      </c>
      <c r="AY92">
        <f t="shared" si="39"/>
        <v>302.96149864196775</v>
      </c>
      <c r="AZ92">
        <f t="shared" si="40"/>
        <v>3.7363978981286738E-2</v>
      </c>
      <c r="BA92">
        <f t="shared" si="41"/>
        <v>8.9961905839858608E-2</v>
      </c>
      <c r="BB92">
        <f t="shared" si="42"/>
        <v>4.0569828563450407</v>
      </c>
      <c r="BC92">
        <f t="shared" si="43"/>
        <v>40.713003703274218</v>
      </c>
      <c r="BD92">
        <f t="shared" si="44"/>
        <v>12.404661723293749</v>
      </c>
      <c r="BE92">
        <f t="shared" si="45"/>
        <v>29.481110572814941</v>
      </c>
      <c r="BF92">
        <f t="shared" si="46"/>
        <v>4.1351060223452274</v>
      </c>
      <c r="BG92">
        <f t="shared" si="47"/>
        <v>-5.0368370501497872E-5</v>
      </c>
      <c r="BH92">
        <f t="shared" si="48"/>
        <v>2.8208790228635769</v>
      </c>
      <c r="BI92">
        <f t="shared" si="49"/>
        <v>1.3142269994816504</v>
      </c>
      <c r="BJ92">
        <f t="shared" si="50"/>
        <v>-3.148015130619622E-5</v>
      </c>
      <c r="BK92">
        <f t="shared" si="51"/>
        <v>-2561.5075473719094</v>
      </c>
      <c r="BL92">
        <f t="shared" si="52"/>
        <v>-61.173239108893284</v>
      </c>
      <c r="BM92">
        <f t="shared" si="53"/>
        <v>68.441815870973812</v>
      </c>
      <c r="BN92">
        <f t="shared" si="54"/>
        <v>420.60266258093725</v>
      </c>
      <c r="BO92">
        <f t="shared" si="55"/>
        <v>-1.351614640287572E-3</v>
      </c>
    </row>
    <row r="93" spans="1:67" x14ac:dyDescent="0.25">
      <c r="A93" s="1">
        <v>82</v>
      </c>
      <c r="B93" s="1" t="s">
        <v>165</v>
      </c>
      <c r="C93" s="1" t="s">
        <v>289</v>
      </c>
      <c r="D93" s="1" t="s">
        <v>10</v>
      </c>
      <c r="E93" s="1" t="s">
        <v>10</v>
      </c>
      <c r="F93" s="1" t="s">
        <v>82</v>
      </c>
      <c r="G93" s="1" t="s">
        <v>83</v>
      </c>
      <c r="H93" s="1" t="s">
        <v>84</v>
      </c>
      <c r="I93" s="1">
        <v>575.50000094994903</v>
      </c>
      <c r="J93" s="1">
        <v>0</v>
      </c>
      <c r="K93">
        <f t="shared" si="28"/>
        <v>-0.97024250641165966</v>
      </c>
      <c r="L93">
        <f t="shared" si="29"/>
        <v>-2.3562762121209771E-4</v>
      </c>
      <c r="M93">
        <f t="shared" si="30"/>
        <v>-6109.1951774334202</v>
      </c>
      <c r="N93">
        <f t="shared" si="31"/>
        <v>-3.0276789782082252E-3</v>
      </c>
      <c r="O93">
        <f t="shared" si="32"/>
        <v>1.2361154606867371</v>
      </c>
      <c r="P93">
        <f t="shared" si="33"/>
        <v>29.155982971191406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29.811384201049805</v>
      </c>
      <c r="V93" s="1">
        <v>29.155982971191406</v>
      </c>
      <c r="W93" s="1">
        <v>30.014822006225586</v>
      </c>
      <c r="X93" s="1">
        <v>418.23251342773438</v>
      </c>
      <c r="Y93" s="1">
        <v>420.17123413085938</v>
      </c>
      <c r="Z93" s="1">
        <v>28.326509475708008</v>
      </c>
      <c r="AA93" s="1">
        <v>28.320638656616211</v>
      </c>
      <c r="AB93" s="1">
        <v>66.975440979003906</v>
      </c>
      <c r="AC93" s="1">
        <v>66.961555480957031</v>
      </c>
      <c r="AD93" s="1">
        <v>300.66671752929688</v>
      </c>
      <c r="AE93" s="1">
        <v>0.2229481041431427</v>
      </c>
      <c r="AF93" s="1">
        <v>9.3037784099578857E-3</v>
      </c>
      <c r="AG93" s="1">
        <v>99.648216247558594</v>
      </c>
      <c r="AH93" s="1">
        <v>4.2484393119812012</v>
      </c>
      <c r="AI93" s="1">
        <v>0.32048726081848145</v>
      </c>
      <c r="AJ93" s="1">
        <v>2.4674756452441216E-2</v>
      </c>
      <c r="AK93" s="1">
        <v>5.1749181002378464E-3</v>
      </c>
      <c r="AL93" s="1">
        <v>4.3726835399866104E-2</v>
      </c>
      <c r="AM93" s="1">
        <v>6.4755948260426521E-3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10</v>
      </c>
      <c r="AV93">
        <f t="shared" si="36"/>
        <v>0.50111119588216146</v>
      </c>
      <c r="AW93">
        <f t="shared" si="37"/>
        <v>-3.0276789782082253E-6</v>
      </c>
      <c r="AX93">
        <f t="shared" si="38"/>
        <v>302.30598297119138</v>
      </c>
      <c r="AY93">
        <f t="shared" si="39"/>
        <v>302.96138420104978</v>
      </c>
      <c r="AZ93">
        <f t="shared" si="40"/>
        <v>3.5671695865578279E-2</v>
      </c>
      <c r="BA93">
        <f t="shared" si="41"/>
        <v>9.0405462517185051E-2</v>
      </c>
      <c r="BB93">
        <f t="shared" si="42"/>
        <v>4.0582165858101966</v>
      </c>
      <c r="BC93">
        <f t="shared" si="43"/>
        <v>40.725431308557155</v>
      </c>
      <c r="BD93">
        <f t="shared" si="44"/>
        <v>12.404792651940944</v>
      </c>
      <c r="BE93">
        <f t="shared" si="45"/>
        <v>29.483683586120605</v>
      </c>
      <c r="BF93">
        <f t="shared" si="46"/>
        <v>4.1357195439831864</v>
      </c>
      <c r="BG93">
        <f t="shared" si="47"/>
        <v>-2.356471722620952E-4</v>
      </c>
      <c r="BH93">
        <f t="shared" si="48"/>
        <v>2.8221011251234596</v>
      </c>
      <c r="BI93">
        <f t="shared" si="49"/>
        <v>1.3136184188597269</v>
      </c>
      <c r="BJ93">
        <f t="shared" si="50"/>
        <v>-1.4727772599936628E-4</v>
      </c>
      <c r="BK93">
        <f t="shared" si="51"/>
        <v>-608.77040213942757</v>
      </c>
      <c r="BL93">
        <f t="shared" si="52"/>
        <v>-14.539774932642709</v>
      </c>
      <c r="BM93">
        <f t="shared" si="53"/>
        <v>68.448650882533869</v>
      </c>
      <c r="BN93">
        <f t="shared" si="54"/>
        <v>420.63244095066972</v>
      </c>
      <c r="BO93">
        <f t="shared" si="55"/>
        <v>-1.5788556499034951E-3</v>
      </c>
    </row>
    <row r="94" spans="1:67" x14ac:dyDescent="0.25">
      <c r="A94" s="1">
        <v>83</v>
      </c>
      <c r="B94" s="1" t="s">
        <v>166</v>
      </c>
      <c r="C94" s="1" t="s">
        <v>289</v>
      </c>
      <c r="D94" s="1" t="s">
        <v>10</v>
      </c>
      <c r="E94" s="1" t="s">
        <v>10</v>
      </c>
      <c r="F94" s="1" t="s">
        <v>82</v>
      </c>
      <c r="G94" s="1" t="s">
        <v>83</v>
      </c>
      <c r="H94" s="1" t="s">
        <v>84</v>
      </c>
      <c r="I94" s="1">
        <v>580.50000083819032</v>
      </c>
      <c r="J94" s="1">
        <v>0</v>
      </c>
      <c r="K94">
        <f t="shared" si="28"/>
        <v>-1.024001119218648</v>
      </c>
      <c r="L94">
        <f t="shared" si="29"/>
        <v>-2.0230386420143229E-4</v>
      </c>
      <c r="M94">
        <f t="shared" si="30"/>
        <v>-7604.2474438157051</v>
      </c>
      <c r="N94">
        <f t="shared" si="31"/>
        <v>-2.5987286426553714E-3</v>
      </c>
      <c r="O94">
        <f t="shared" si="32"/>
        <v>1.2357625166900976</v>
      </c>
      <c r="P94">
        <f t="shared" si="33"/>
        <v>29.157285690307617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29.810634613037109</v>
      </c>
      <c r="V94" s="1">
        <v>29.157285690307617</v>
      </c>
      <c r="W94" s="1">
        <v>30.016569137573242</v>
      </c>
      <c r="X94" s="1">
        <v>418.10699462890625</v>
      </c>
      <c r="Y94" s="1">
        <v>420.1527099609375</v>
      </c>
      <c r="Z94" s="1">
        <v>28.332290649414063</v>
      </c>
      <c r="AA94" s="1">
        <v>28.327251434326172</v>
      </c>
      <c r="AB94" s="1">
        <v>66.991981506347656</v>
      </c>
      <c r="AC94" s="1">
        <v>66.980064392089844</v>
      </c>
      <c r="AD94" s="1">
        <v>300.65560913085938</v>
      </c>
      <c r="AE94" s="1">
        <v>0.21765890717506409</v>
      </c>
      <c r="AF94" s="1">
        <v>0.16540133953094482</v>
      </c>
      <c r="AG94" s="1">
        <v>99.648200988769531</v>
      </c>
      <c r="AH94" s="1">
        <v>4.2484393119812012</v>
      </c>
      <c r="AI94" s="1">
        <v>0.32048726081848145</v>
      </c>
      <c r="AJ94" s="1">
        <v>2.4674756452441216E-2</v>
      </c>
      <c r="AK94" s="1">
        <v>5.1749181002378464E-3</v>
      </c>
      <c r="AL94" s="1">
        <v>4.3726835399866104E-2</v>
      </c>
      <c r="AM94" s="1">
        <v>6.4755948260426521E-3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10</v>
      </c>
      <c r="AV94">
        <f t="shared" si="36"/>
        <v>0.50109268188476552</v>
      </c>
      <c r="AW94">
        <f t="shared" si="37"/>
        <v>-2.5987286426553715E-6</v>
      </c>
      <c r="AX94">
        <f t="shared" si="38"/>
        <v>302.30728569030759</v>
      </c>
      <c r="AY94">
        <f t="shared" si="39"/>
        <v>302.96063461303709</v>
      </c>
      <c r="AZ94">
        <f t="shared" si="40"/>
        <v>3.4825424369601343E-2</v>
      </c>
      <c r="BA94">
        <f t="shared" si="41"/>
        <v>8.9905032184417935E-2</v>
      </c>
      <c r="BB94">
        <f t="shared" si="42"/>
        <v>4.0585221610772422</v>
      </c>
      <c r="BC94">
        <f t="shared" si="43"/>
        <v>40.72850408543394</v>
      </c>
      <c r="BD94">
        <f t="shared" si="44"/>
        <v>12.401252651107768</v>
      </c>
      <c r="BE94">
        <f t="shared" si="45"/>
        <v>29.483960151672363</v>
      </c>
      <c r="BF94">
        <f t="shared" si="46"/>
        <v>4.1357854943231764</v>
      </c>
      <c r="BG94">
        <f t="shared" si="47"/>
        <v>-2.0231827609177417E-4</v>
      </c>
      <c r="BH94">
        <f t="shared" si="48"/>
        <v>2.8227596443871446</v>
      </c>
      <c r="BI94">
        <f t="shared" si="49"/>
        <v>1.3130258499360319</v>
      </c>
      <c r="BJ94">
        <f t="shared" si="50"/>
        <v>-1.2644762766010511E-4</v>
      </c>
      <c r="BK94">
        <f t="shared" si="51"/>
        <v>-757.74957764968428</v>
      </c>
      <c r="BL94">
        <f t="shared" si="52"/>
        <v>-18.098770431643029</v>
      </c>
      <c r="BM94">
        <f t="shared" si="53"/>
        <v>68.460246435436886</v>
      </c>
      <c r="BN94">
        <f t="shared" si="54"/>
        <v>420.63947105061982</v>
      </c>
      <c r="BO94">
        <f t="shared" si="55"/>
        <v>-1.6665903653020611E-3</v>
      </c>
    </row>
    <row r="95" spans="1:67" x14ac:dyDescent="0.25">
      <c r="A95" s="1">
        <v>84</v>
      </c>
      <c r="B95" s="1" t="s">
        <v>167</v>
      </c>
      <c r="C95" s="1" t="s">
        <v>289</v>
      </c>
      <c r="D95" s="1" t="s">
        <v>10</v>
      </c>
      <c r="E95" s="1" t="s">
        <v>10</v>
      </c>
      <c r="F95" s="1" t="s">
        <v>82</v>
      </c>
      <c r="G95" s="1" t="s">
        <v>83</v>
      </c>
      <c r="H95" s="1" t="s">
        <v>84</v>
      </c>
      <c r="I95" s="1">
        <v>585.50000072643161</v>
      </c>
      <c r="J95" s="1">
        <v>0</v>
      </c>
      <c r="K95">
        <f t="shared" si="28"/>
        <v>-0.90814272438504207</v>
      </c>
      <c r="L95">
        <f t="shared" si="29"/>
        <v>-2.0348237471226699E-4</v>
      </c>
      <c r="M95">
        <f t="shared" si="30"/>
        <v>-6656.3087733258126</v>
      </c>
      <c r="N95">
        <f t="shared" si="31"/>
        <v>-2.611502466043393E-3</v>
      </c>
      <c r="O95">
        <f t="shared" si="32"/>
        <v>1.2346192927420208</v>
      </c>
      <c r="P95">
        <f t="shared" si="33"/>
        <v>29.157146453857422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29.810274124145508</v>
      </c>
      <c r="V95" s="1">
        <v>29.157146453857422</v>
      </c>
      <c r="W95" s="1">
        <v>30.013273239135742</v>
      </c>
      <c r="X95" s="1">
        <v>418.22018432617188</v>
      </c>
      <c r="Y95" s="1">
        <v>420.03472900390625</v>
      </c>
      <c r="Z95" s="1">
        <v>28.343852996826172</v>
      </c>
      <c r="AA95" s="1">
        <v>28.338788986206055</v>
      </c>
      <c r="AB95" s="1">
        <v>67.019783020019531</v>
      </c>
      <c r="AC95" s="1">
        <v>67.007804870605469</v>
      </c>
      <c r="AD95" s="1">
        <v>300.6505126953125</v>
      </c>
      <c r="AE95" s="1">
        <v>0.18968814611434937</v>
      </c>
      <c r="AF95" s="1">
        <v>4.44498211145401E-2</v>
      </c>
      <c r="AG95" s="1">
        <v>99.646820068359375</v>
      </c>
      <c r="AH95" s="1">
        <v>4.2484393119812012</v>
      </c>
      <c r="AI95" s="1">
        <v>0.32048726081848145</v>
      </c>
      <c r="AJ95" s="1">
        <v>2.4674756452441216E-2</v>
      </c>
      <c r="AK95" s="1">
        <v>5.1749181002378464E-3</v>
      </c>
      <c r="AL95" s="1">
        <v>4.3726835399866104E-2</v>
      </c>
      <c r="AM95" s="1">
        <v>6.4755948260426521E-3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10</v>
      </c>
      <c r="AV95">
        <f t="shared" si="36"/>
        <v>0.50108418782552078</v>
      </c>
      <c r="AW95">
        <f t="shared" si="37"/>
        <v>-2.6115024660433932E-6</v>
      </c>
      <c r="AX95">
        <f t="shared" si="38"/>
        <v>302.3071464538574</v>
      </c>
      <c r="AY95">
        <f t="shared" si="39"/>
        <v>302.96027412414549</v>
      </c>
      <c r="AZ95">
        <f t="shared" si="40"/>
        <v>3.0350102699918224E-2</v>
      </c>
      <c r="BA95">
        <f t="shared" si="41"/>
        <v>8.9830733540235644E-2</v>
      </c>
      <c r="BB95">
        <f t="shared" si="42"/>
        <v>4.0584894998056997</v>
      </c>
      <c r="BC95">
        <f t="shared" si="43"/>
        <v>40.728740736749138</v>
      </c>
      <c r="BD95">
        <f t="shared" si="44"/>
        <v>12.389951750543084</v>
      </c>
      <c r="BE95">
        <f t="shared" si="45"/>
        <v>29.483710289001465</v>
      </c>
      <c r="BF95">
        <f t="shared" si="46"/>
        <v>4.1357259115622345</v>
      </c>
      <c r="BG95">
        <f t="shared" si="47"/>
        <v>-2.0349695500915618E-4</v>
      </c>
      <c r="BH95">
        <f t="shared" si="48"/>
        <v>2.823870207063679</v>
      </c>
      <c r="BI95">
        <f t="shared" si="49"/>
        <v>1.3118557044985555</v>
      </c>
      <c r="BJ95">
        <f t="shared" si="50"/>
        <v>-1.2718428685180473E-4</v>
      </c>
      <c r="BK95">
        <f t="shared" si="51"/>
        <v>-663.2800026550392</v>
      </c>
      <c r="BL95">
        <f t="shared" si="52"/>
        <v>-15.847043860184975</v>
      </c>
      <c r="BM95">
        <f t="shared" si="53"/>
        <v>68.488965567302699</v>
      </c>
      <c r="BN95">
        <f t="shared" si="54"/>
        <v>420.46641656148046</v>
      </c>
      <c r="BO95">
        <f t="shared" si="55"/>
        <v>-1.4792562100262073E-3</v>
      </c>
    </row>
    <row r="96" spans="1:67" x14ac:dyDescent="0.25">
      <c r="A96" s="1">
        <v>85</v>
      </c>
      <c r="B96" s="1" t="s">
        <v>168</v>
      </c>
      <c r="C96" s="1" t="s">
        <v>289</v>
      </c>
      <c r="D96" s="1" t="s">
        <v>10</v>
      </c>
      <c r="E96" s="1" t="s">
        <v>10</v>
      </c>
      <c r="F96" s="1" t="s">
        <v>82</v>
      </c>
      <c r="G96" s="1" t="s">
        <v>83</v>
      </c>
      <c r="H96" s="1" t="s">
        <v>84</v>
      </c>
      <c r="I96" s="1">
        <v>591.00000060349703</v>
      </c>
      <c r="J96" s="1">
        <v>0</v>
      </c>
      <c r="K96">
        <f t="shared" si="28"/>
        <v>-0.9131449492606738</v>
      </c>
      <c r="L96">
        <f t="shared" si="29"/>
        <v>-1.951296847611576E-4</v>
      </c>
      <c r="M96">
        <f t="shared" si="30"/>
        <v>-6999.4596706874599</v>
      </c>
      <c r="N96">
        <f t="shared" si="31"/>
        <v>-2.5026109347560041E-3</v>
      </c>
      <c r="O96">
        <f t="shared" si="32"/>
        <v>1.233796078310486</v>
      </c>
      <c r="P96">
        <f t="shared" si="33"/>
        <v>29.159284591674805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29.81414794921875</v>
      </c>
      <c r="V96" s="1">
        <v>29.159284591674805</v>
      </c>
      <c r="W96" s="1">
        <v>30.014717102050781</v>
      </c>
      <c r="X96" s="1">
        <v>418.26507568359375</v>
      </c>
      <c r="Y96" s="1">
        <v>420.08932495117188</v>
      </c>
      <c r="Z96" s="1">
        <v>28.35650634765625</v>
      </c>
      <c r="AA96" s="1">
        <v>28.351654052734375</v>
      </c>
      <c r="AB96" s="1">
        <v>67.035781860351563</v>
      </c>
      <c r="AC96" s="1">
        <v>67.024314880371094</v>
      </c>
      <c r="AD96" s="1">
        <v>300.68136596679688</v>
      </c>
      <c r="AE96" s="1">
        <v>0.10353883355855942</v>
      </c>
      <c r="AF96" s="1">
        <v>0.31322789192199707</v>
      </c>
      <c r="AG96" s="1">
        <v>99.648330688476563</v>
      </c>
      <c r="AH96" s="1">
        <v>4.2484393119812012</v>
      </c>
      <c r="AI96" s="1">
        <v>0.32048726081848145</v>
      </c>
      <c r="AJ96" s="1">
        <v>2.4674756452441216E-2</v>
      </c>
      <c r="AK96" s="1">
        <v>5.1749181002378464E-3</v>
      </c>
      <c r="AL96" s="1">
        <v>4.3726835399866104E-2</v>
      </c>
      <c r="AM96" s="1">
        <v>6.4755948260426521E-3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10</v>
      </c>
      <c r="AV96">
        <f t="shared" si="36"/>
        <v>0.50113560994466144</v>
      </c>
      <c r="AW96">
        <f t="shared" si="37"/>
        <v>-2.5026109347560041E-6</v>
      </c>
      <c r="AX96">
        <f t="shared" si="38"/>
        <v>302.30928459167478</v>
      </c>
      <c r="AY96">
        <f t="shared" si="39"/>
        <v>302.96414794921873</v>
      </c>
      <c r="AZ96">
        <f t="shared" si="40"/>
        <v>1.6566212999085783E-2</v>
      </c>
      <c r="BA96">
        <f t="shared" si="41"/>
        <v>8.9857360499158656E-2</v>
      </c>
      <c r="BB96">
        <f t="shared" si="42"/>
        <v>4.0589910769226476</v>
      </c>
      <c r="BC96">
        <f t="shared" si="43"/>
        <v>40.73315678124083</v>
      </c>
      <c r="BD96">
        <f t="shared" si="44"/>
        <v>12.381502728506455</v>
      </c>
      <c r="BE96">
        <f t="shared" si="45"/>
        <v>29.486716270446777</v>
      </c>
      <c r="BF96">
        <f t="shared" si="46"/>
        <v>4.136442773667441</v>
      </c>
      <c r="BG96">
        <f t="shared" si="47"/>
        <v>-1.951430925814714E-4</v>
      </c>
      <c r="BH96">
        <f t="shared" si="48"/>
        <v>2.8251949986121616</v>
      </c>
      <c r="BI96">
        <f t="shared" si="49"/>
        <v>1.3112477750552793</v>
      </c>
      <c r="BJ96">
        <f t="shared" si="50"/>
        <v>-1.2196322818369092E-4</v>
      </c>
      <c r="BK96">
        <f t="shared" si="51"/>
        <v>-697.48447190531931</v>
      </c>
      <c r="BL96">
        <f t="shared" si="52"/>
        <v>-16.661836554644719</v>
      </c>
      <c r="BM96">
        <f t="shared" si="53"/>
        <v>68.513678467054604</v>
      </c>
      <c r="BN96">
        <f t="shared" si="54"/>
        <v>420.52339032688081</v>
      </c>
      <c r="BO96">
        <f t="shared" si="55"/>
        <v>-1.4877393478357852E-3</v>
      </c>
    </row>
    <row r="97" spans="1:67" x14ac:dyDescent="0.25">
      <c r="A97" s="1">
        <v>86</v>
      </c>
      <c r="B97" s="1" t="s">
        <v>169</v>
      </c>
      <c r="C97" s="1" t="s">
        <v>289</v>
      </c>
      <c r="D97" s="1" t="s">
        <v>10</v>
      </c>
      <c r="E97" s="1" t="s">
        <v>10</v>
      </c>
      <c r="F97" s="1" t="s">
        <v>82</v>
      </c>
      <c r="G97" s="1" t="s">
        <v>83</v>
      </c>
      <c r="H97" s="1" t="s">
        <v>84</v>
      </c>
      <c r="I97" s="1">
        <v>596.00000049173832</v>
      </c>
      <c r="J97" s="1">
        <v>0</v>
      </c>
      <c r="K97">
        <f t="shared" si="28"/>
        <v>-0.90607215648163308</v>
      </c>
      <c r="L97">
        <f t="shared" si="29"/>
        <v>-9.7982037626745915E-5</v>
      </c>
      <c r="M97">
        <f t="shared" si="30"/>
        <v>-14233.575007253245</v>
      </c>
      <c r="N97">
        <f t="shared" si="31"/>
        <v>-1.2560952911421111E-3</v>
      </c>
      <c r="O97">
        <f t="shared" si="32"/>
        <v>1.2332683775226574</v>
      </c>
      <c r="P97">
        <f t="shared" si="33"/>
        <v>29.161367416381836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29.811887741088867</v>
      </c>
      <c r="V97" s="1">
        <v>29.161367416381836</v>
      </c>
      <c r="W97" s="1">
        <v>30.015571594238281</v>
      </c>
      <c r="X97" s="1">
        <v>418.24188232421875</v>
      </c>
      <c r="Y97" s="1">
        <v>420.05117797851563</v>
      </c>
      <c r="Z97" s="1">
        <v>28.364501953125</v>
      </c>
      <c r="AA97" s="1">
        <v>28.362066268920898</v>
      </c>
      <c r="AB97" s="1">
        <v>67.062896728515625</v>
      </c>
      <c r="AC97" s="1">
        <v>67.057136535644531</v>
      </c>
      <c r="AD97" s="1">
        <v>300.64730834960938</v>
      </c>
      <c r="AE97" s="1">
        <v>1.3603584840893745E-2</v>
      </c>
      <c r="AF97" s="1">
        <v>2.0675021223723888E-3</v>
      </c>
      <c r="AG97" s="1">
        <v>99.6475830078125</v>
      </c>
      <c r="AH97" s="1">
        <v>4.2484393119812012</v>
      </c>
      <c r="AI97" s="1">
        <v>0.32048726081848145</v>
      </c>
      <c r="AJ97" s="1">
        <v>2.4674756452441216E-2</v>
      </c>
      <c r="AK97" s="1">
        <v>5.1749181002378464E-3</v>
      </c>
      <c r="AL97" s="1">
        <v>4.3726835399866104E-2</v>
      </c>
      <c r="AM97" s="1">
        <v>6.4755948260426521E-3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10</v>
      </c>
      <c r="AV97">
        <f t="shared" si="36"/>
        <v>0.50107884724934892</v>
      </c>
      <c r="AW97">
        <f t="shared" si="37"/>
        <v>-1.2560952911421111E-6</v>
      </c>
      <c r="AX97">
        <f t="shared" si="38"/>
        <v>302.31136741638181</v>
      </c>
      <c r="AY97">
        <f t="shared" si="39"/>
        <v>302.96188774108884</v>
      </c>
      <c r="AZ97">
        <f t="shared" si="40"/>
        <v>2.1765735258927887E-3</v>
      </c>
      <c r="BA97">
        <f t="shared" si="41"/>
        <v>8.8486532137731957E-2</v>
      </c>
      <c r="BB97">
        <f t="shared" si="42"/>
        <v>4.0594797303280314</v>
      </c>
      <c r="BC97">
        <f t="shared" si="43"/>
        <v>40.738366228208093</v>
      </c>
      <c r="BD97">
        <f t="shared" si="44"/>
        <v>12.376299959287195</v>
      </c>
      <c r="BE97">
        <f t="shared" si="45"/>
        <v>29.486627578735352</v>
      </c>
      <c r="BF97">
        <f t="shared" si="46"/>
        <v>4.1364216210457014</v>
      </c>
      <c r="BG97">
        <f t="shared" si="47"/>
        <v>-9.7985418193935892E-5</v>
      </c>
      <c r="BH97">
        <f t="shared" si="48"/>
        <v>2.8262113528053741</v>
      </c>
      <c r="BI97">
        <f t="shared" si="49"/>
        <v>1.3102102682403274</v>
      </c>
      <c r="BJ97">
        <f t="shared" si="50"/>
        <v>-6.1240582639403835E-5</v>
      </c>
      <c r="BK97">
        <f t="shared" si="51"/>
        <v>-1418.3413470331932</v>
      </c>
      <c r="BL97">
        <f t="shared" si="52"/>
        <v>-33.88533529593208</v>
      </c>
      <c r="BM97">
        <f t="shared" si="53"/>
        <v>68.531755729553751</v>
      </c>
      <c r="BN97">
        <f t="shared" si="54"/>
        <v>420.48188128727406</v>
      </c>
      <c r="BO97">
        <f t="shared" si="55"/>
        <v>-1.4767512814404967E-3</v>
      </c>
    </row>
    <row r="98" spans="1:67" x14ac:dyDescent="0.25">
      <c r="A98" s="1">
        <v>87</v>
      </c>
      <c r="B98" s="1" t="s">
        <v>170</v>
      </c>
      <c r="C98" s="1" t="s">
        <v>289</v>
      </c>
      <c r="D98" s="1" t="s">
        <v>10</v>
      </c>
      <c r="E98" s="1" t="s">
        <v>10</v>
      </c>
      <c r="F98" s="1" t="s">
        <v>82</v>
      </c>
      <c r="G98" s="1" t="s">
        <v>83</v>
      </c>
      <c r="H98" s="1" t="s">
        <v>84</v>
      </c>
      <c r="I98" s="1">
        <v>601.00000037997961</v>
      </c>
      <c r="J98" s="1">
        <v>0</v>
      </c>
      <c r="K98">
        <f t="shared" si="28"/>
        <v>-0.89234805913814363</v>
      </c>
      <c r="L98">
        <f t="shared" si="29"/>
        <v>-7.9627971261420183E-5</v>
      </c>
      <c r="M98">
        <f t="shared" si="30"/>
        <v>-17336.453925952712</v>
      </c>
      <c r="N98">
        <f t="shared" si="31"/>
        <v>-1.0200876990970301E-3</v>
      </c>
      <c r="O98">
        <f t="shared" si="32"/>
        <v>1.2323982503570194</v>
      </c>
      <c r="P98">
        <f t="shared" si="33"/>
        <v>29.161859512329102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29.809734344482422</v>
      </c>
      <c r="V98" s="1">
        <v>29.161859512329102</v>
      </c>
      <c r="W98" s="1">
        <v>30.014619827270508</v>
      </c>
      <c r="X98" s="1">
        <v>418.31396484375</v>
      </c>
      <c r="Y98" s="1">
        <v>420.0955810546875</v>
      </c>
      <c r="Z98" s="1">
        <v>28.37409782409668</v>
      </c>
      <c r="AA98" s="1">
        <v>28.372119903564453</v>
      </c>
      <c r="AB98" s="1">
        <v>67.093505859375</v>
      </c>
      <c r="AC98" s="1">
        <v>67.088829040527344</v>
      </c>
      <c r="AD98" s="1">
        <v>300.66293334960938</v>
      </c>
      <c r="AE98" s="1">
        <v>0.18440239131450653</v>
      </c>
      <c r="AF98" s="1">
        <v>0.14472377300262451</v>
      </c>
      <c r="AG98" s="1">
        <v>99.647010803222656</v>
      </c>
      <c r="AH98" s="1">
        <v>4.2484393119812012</v>
      </c>
      <c r="AI98" s="1">
        <v>0.32048726081848145</v>
      </c>
      <c r="AJ98" s="1">
        <v>2.4674756452441216E-2</v>
      </c>
      <c r="AK98" s="1">
        <v>5.1749181002378464E-3</v>
      </c>
      <c r="AL98" s="1">
        <v>4.3726835399866104E-2</v>
      </c>
      <c r="AM98" s="1">
        <v>6.4755948260426521E-3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10</v>
      </c>
      <c r="AV98">
        <f t="shared" si="36"/>
        <v>0.50110488891601557</v>
      </c>
      <c r="AW98">
        <f t="shared" si="37"/>
        <v>-1.0200876990970301E-6</v>
      </c>
      <c r="AX98">
        <f t="shared" si="38"/>
        <v>302.31185951232908</v>
      </c>
      <c r="AY98">
        <f t="shared" si="39"/>
        <v>302.9597343444824</v>
      </c>
      <c r="AZ98">
        <f t="shared" si="40"/>
        <v>2.9504381950846703E-2</v>
      </c>
      <c r="BA98">
        <f t="shared" si="41"/>
        <v>8.8319818038232495E-2</v>
      </c>
      <c r="BB98">
        <f t="shared" si="42"/>
        <v>4.059595188897835</v>
      </c>
      <c r="BC98">
        <f t="shared" si="43"/>
        <v>40.739758836464212</v>
      </c>
      <c r="BD98">
        <f t="shared" si="44"/>
        <v>12.367638932899759</v>
      </c>
      <c r="BE98">
        <f t="shared" si="45"/>
        <v>29.485796928405762</v>
      </c>
      <c r="BF98">
        <f t="shared" si="46"/>
        <v>4.1362235188105307</v>
      </c>
      <c r="BG98">
        <f t="shared" si="47"/>
        <v>-7.9630203934489164E-5</v>
      </c>
      <c r="BH98">
        <f t="shared" si="48"/>
        <v>2.8271969385408156</v>
      </c>
      <c r="BI98">
        <f t="shared" si="49"/>
        <v>1.3090265802697152</v>
      </c>
      <c r="BJ98">
        <f t="shared" si="50"/>
        <v>-4.9768676862518855E-5</v>
      </c>
      <c r="BK98">
        <f t="shared" si="51"/>
        <v>-1727.5258116489817</v>
      </c>
      <c r="BL98">
        <f t="shared" si="52"/>
        <v>-41.267879758287378</v>
      </c>
      <c r="BM98">
        <f t="shared" si="53"/>
        <v>68.554869188661158</v>
      </c>
      <c r="BN98">
        <f t="shared" si="54"/>
        <v>420.51976058485582</v>
      </c>
      <c r="BO98">
        <f t="shared" si="55"/>
        <v>-1.454742682719348E-3</v>
      </c>
    </row>
    <row r="99" spans="1:67" x14ac:dyDescent="0.25">
      <c r="A99" s="1">
        <v>88</v>
      </c>
      <c r="B99" s="1" t="s">
        <v>171</v>
      </c>
      <c r="C99" s="1" t="s">
        <v>289</v>
      </c>
      <c r="D99" s="1" t="s">
        <v>10</v>
      </c>
      <c r="E99" s="1" t="s">
        <v>10</v>
      </c>
      <c r="F99" s="1" t="s">
        <v>82</v>
      </c>
      <c r="G99" s="1" t="s">
        <v>83</v>
      </c>
      <c r="H99" s="1" t="s">
        <v>84</v>
      </c>
      <c r="I99" s="1">
        <v>606.50000025704503</v>
      </c>
      <c r="J99" s="1">
        <v>0</v>
      </c>
      <c r="K99">
        <f t="shared" si="28"/>
        <v>-0.87751757496480853</v>
      </c>
      <c r="L99">
        <f t="shared" si="29"/>
        <v>2.4878525527050464E-5</v>
      </c>
      <c r="M99">
        <f t="shared" si="30"/>
        <v>56274.89843840339</v>
      </c>
      <c r="N99">
        <f t="shared" si="31"/>
        <v>3.1869450424469039E-4</v>
      </c>
      <c r="O99">
        <f t="shared" si="32"/>
        <v>1.2323748431348749</v>
      </c>
      <c r="P99">
        <f t="shared" si="33"/>
        <v>29.166946411132813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29.815114974975586</v>
      </c>
      <c r="V99" s="1">
        <v>29.166946411132813</v>
      </c>
      <c r="W99" s="1">
        <v>30.015256881713867</v>
      </c>
      <c r="X99" s="1">
        <v>418.39743041992188</v>
      </c>
      <c r="Y99" s="1">
        <v>420.14846801757813</v>
      </c>
      <c r="Z99" s="1">
        <v>28.383518218994141</v>
      </c>
      <c r="AA99" s="1">
        <v>28.384136199951172</v>
      </c>
      <c r="AB99" s="1">
        <v>67.095481872558594</v>
      </c>
      <c r="AC99" s="1">
        <v>67.096946716308594</v>
      </c>
      <c r="AD99" s="1">
        <v>300.63900756835938</v>
      </c>
      <c r="AE99" s="1">
        <v>0.33103242516517639</v>
      </c>
      <c r="AF99" s="1">
        <v>0.31220400333404541</v>
      </c>
      <c r="AG99" s="1">
        <v>99.647705078125</v>
      </c>
      <c r="AH99" s="1">
        <v>4.2484393119812012</v>
      </c>
      <c r="AI99" s="1">
        <v>0.32048726081848145</v>
      </c>
      <c r="AJ99" s="1">
        <v>2.4674756452441216E-2</v>
      </c>
      <c r="AK99" s="1">
        <v>5.1749181002378464E-3</v>
      </c>
      <c r="AL99" s="1">
        <v>4.3726835399866104E-2</v>
      </c>
      <c r="AM99" s="1">
        <v>6.4755948260426521E-3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10</v>
      </c>
      <c r="AV99">
        <f t="shared" si="36"/>
        <v>0.50106501261393221</v>
      </c>
      <c r="AW99">
        <f t="shared" si="37"/>
        <v>3.1869450424469038E-7</v>
      </c>
      <c r="AX99">
        <f t="shared" si="38"/>
        <v>302.31694641113279</v>
      </c>
      <c r="AY99">
        <f t="shared" si="39"/>
        <v>302.96511497497556</v>
      </c>
      <c r="AZ99">
        <f t="shared" si="40"/>
        <v>5.2965186842564016E-2</v>
      </c>
      <c r="BA99">
        <f t="shared" si="41"/>
        <v>8.7961215906409818E-2</v>
      </c>
      <c r="BB99">
        <f t="shared" si="42"/>
        <v>4.0607888760849411</v>
      </c>
      <c r="BC99">
        <f t="shared" si="43"/>
        <v>40.751454064107484</v>
      </c>
      <c r="BD99">
        <f t="shared" si="44"/>
        <v>12.367317864156313</v>
      </c>
      <c r="BE99">
        <f t="shared" si="45"/>
        <v>29.491030693054199</v>
      </c>
      <c r="BF99">
        <f t="shared" si="46"/>
        <v>4.137471860232572</v>
      </c>
      <c r="BG99">
        <f t="shared" si="47"/>
        <v>2.4878307591978904E-5</v>
      </c>
      <c r="BH99">
        <f t="shared" si="48"/>
        <v>2.8284140329500662</v>
      </c>
      <c r="BI99">
        <f t="shared" si="49"/>
        <v>1.3090578272825057</v>
      </c>
      <c r="BJ99">
        <f t="shared" si="50"/>
        <v>1.5548961824944035E-5</v>
      </c>
      <c r="BK99">
        <f t="shared" si="51"/>
        <v>5607.6644828914586</v>
      </c>
      <c r="BL99">
        <f t="shared" si="52"/>
        <v>133.94050608807402</v>
      </c>
      <c r="BM99">
        <f t="shared" si="53"/>
        <v>68.56548042372917</v>
      </c>
      <c r="BN99">
        <f t="shared" si="54"/>
        <v>420.5655978458455</v>
      </c>
      <c r="BO99">
        <f t="shared" si="55"/>
        <v>-1.430630903143478E-3</v>
      </c>
    </row>
    <row r="100" spans="1:67" x14ac:dyDescent="0.25">
      <c r="A100" s="1">
        <v>89</v>
      </c>
      <c r="B100" s="1" t="s">
        <v>172</v>
      </c>
      <c r="C100" s="1" t="s">
        <v>289</v>
      </c>
      <c r="D100" s="1" t="s">
        <v>10</v>
      </c>
      <c r="E100" s="1" t="s">
        <v>10</v>
      </c>
      <c r="F100" s="1" t="s">
        <v>82</v>
      </c>
      <c r="G100" s="1" t="s">
        <v>83</v>
      </c>
      <c r="H100" s="1" t="s">
        <v>84</v>
      </c>
      <c r="I100" s="1">
        <v>611.50000014528632</v>
      </c>
      <c r="J100" s="1">
        <v>0</v>
      </c>
      <c r="K100">
        <f t="shared" si="28"/>
        <v>-0.86307475119543708</v>
      </c>
      <c r="L100">
        <f t="shared" si="29"/>
        <v>-2.2968319160835362E-4</v>
      </c>
      <c r="M100">
        <f t="shared" si="30"/>
        <v>-5539.334852240926</v>
      </c>
      <c r="N100">
        <f t="shared" si="31"/>
        <v>-2.9416699563209392E-3</v>
      </c>
      <c r="O100">
        <f t="shared" si="32"/>
        <v>1.2320171933413069</v>
      </c>
      <c r="P100">
        <f t="shared" si="33"/>
        <v>29.166631698608398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29.816656112670898</v>
      </c>
      <c r="V100" s="1">
        <v>29.166631698608398</v>
      </c>
      <c r="W100" s="1">
        <v>30.013860702514648</v>
      </c>
      <c r="X100" s="1">
        <v>418.3551025390625</v>
      </c>
      <c r="Y100" s="1">
        <v>420.08026123046875</v>
      </c>
      <c r="Z100" s="1">
        <v>28.392780303955078</v>
      </c>
      <c r="AA100" s="1">
        <v>28.387075424194336</v>
      </c>
      <c r="AB100" s="1">
        <v>67.111213684082031</v>
      </c>
      <c r="AC100" s="1">
        <v>67.097724914550781</v>
      </c>
      <c r="AD100" s="1">
        <v>300.60208129882813</v>
      </c>
      <c r="AE100" s="1">
        <v>0.26526683568954468</v>
      </c>
      <c r="AF100" s="1">
        <v>6.0990609228610992E-2</v>
      </c>
      <c r="AG100" s="1">
        <v>99.647384643554688</v>
      </c>
      <c r="AH100" s="1">
        <v>4.2484393119812012</v>
      </c>
      <c r="AI100" s="1">
        <v>0.32048726081848145</v>
      </c>
      <c r="AJ100" s="1">
        <v>2.4674756452441216E-2</v>
      </c>
      <c r="AK100" s="1">
        <v>5.1749181002378464E-3</v>
      </c>
      <c r="AL100" s="1">
        <v>4.3726835399866104E-2</v>
      </c>
      <c r="AM100" s="1">
        <v>6.4755948260426521E-3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10</v>
      </c>
      <c r="AV100">
        <f t="shared" si="36"/>
        <v>0.50100346883138014</v>
      </c>
      <c r="AW100">
        <f t="shared" si="37"/>
        <v>-2.9416699563209391E-6</v>
      </c>
      <c r="AX100">
        <f t="shared" si="38"/>
        <v>302.31663169860838</v>
      </c>
      <c r="AY100">
        <f t="shared" si="39"/>
        <v>302.96665611267088</v>
      </c>
      <c r="AZ100">
        <f t="shared" si="40"/>
        <v>4.2442692761659018E-2</v>
      </c>
      <c r="BA100">
        <f t="shared" si="41"/>
        <v>8.9718793342350445E-2</v>
      </c>
      <c r="BB100">
        <f t="shared" si="42"/>
        <v>4.0607150170415984</v>
      </c>
      <c r="BC100">
        <f t="shared" si="43"/>
        <v>40.750843903902201</v>
      </c>
      <c r="BD100">
        <f t="shared" si="44"/>
        <v>12.363768479707865</v>
      </c>
      <c r="BE100">
        <f t="shared" si="45"/>
        <v>29.491643905639648</v>
      </c>
      <c r="BF100">
        <f t="shared" si="46"/>
        <v>4.1376181433021726</v>
      </c>
      <c r="BG100">
        <f t="shared" si="47"/>
        <v>-2.2970176859240585E-4</v>
      </c>
      <c r="BH100">
        <f t="shared" si="48"/>
        <v>2.8286978237002915</v>
      </c>
      <c r="BI100">
        <f t="shared" si="49"/>
        <v>1.308920319601881</v>
      </c>
      <c r="BJ100">
        <f t="shared" si="50"/>
        <v>-1.4356193622875688E-4</v>
      </c>
      <c r="BK100">
        <f t="shared" si="51"/>
        <v>-551.98023069069973</v>
      </c>
      <c r="BL100">
        <f t="shared" si="52"/>
        <v>-13.186372613689361</v>
      </c>
      <c r="BM100">
        <f t="shared" si="53"/>
        <v>68.571176521399636</v>
      </c>
      <c r="BN100">
        <f t="shared" si="54"/>
        <v>420.49052563202503</v>
      </c>
      <c r="BO100">
        <f t="shared" si="55"/>
        <v>-1.4074526655845777E-3</v>
      </c>
    </row>
    <row r="101" spans="1:67" x14ac:dyDescent="0.25">
      <c r="A101" s="1">
        <v>90</v>
      </c>
      <c r="B101" s="1" t="s">
        <v>173</v>
      </c>
      <c r="C101" s="1" t="s">
        <v>289</v>
      </c>
      <c r="D101" s="1" t="s">
        <v>10</v>
      </c>
      <c r="E101" s="1" t="s">
        <v>10</v>
      </c>
      <c r="F101" s="1" t="s">
        <v>82</v>
      </c>
      <c r="G101" s="1" t="s">
        <v>83</v>
      </c>
      <c r="H101" s="1" t="s">
        <v>84</v>
      </c>
      <c r="I101" s="1">
        <v>616.50000003352761</v>
      </c>
      <c r="J101" s="1">
        <v>0</v>
      </c>
      <c r="K101">
        <f t="shared" si="28"/>
        <v>-0.85091312331348279</v>
      </c>
      <c r="L101">
        <f t="shared" si="29"/>
        <v>9.8281070519293235E-5</v>
      </c>
      <c r="M101">
        <f t="shared" si="30"/>
        <v>14124.353265903763</v>
      </c>
      <c r="N101">
        <f t="shared" si="31"/>
        <v>1.2580395883564036E-3</v>
      </c>
      <c r="O101">
        <f t="shared" si="32"/>
        <v>1.2314632697436352</v>
      </c>
      <c r="P101">
        <f t="shared" si="33"/>
        <v>29.169767379760742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29.817121505737305</v>
      </c>
      <c r="V101" s="1">
        <v>29.169767379760742</v>
      </c>
      <c r="W101" s="1">
        <v>30.014602661132813</v>
      </c>
      <c r="X101" s="1">
        <v>418.462158203125</v>
      </c>
      <c r="Y101" s="1">
        <v>420.15936279296875</v>
      </c>
      <c r="Z101" s="1">
        <v>28.397617340087891</v>
      </c>
      <c r="AA101" s="1">
        <v>28.400056838989258</v>
      </c>
      <c r="AB101" s="1">
        <v>67.120758056640625</v>
      </c>
      <c r="AC101" s="1">
        <v>67.12652587890625</v>
      </c>
      <c r="AD101" s="1">
        <v>300.63006591796875</v>
      </c>
      <c r="AE101" s="1">
        <v>0.13905788958072662</v>
      </c>
      <c r="AF101" s="1">
        <v>4.5484725385904312E-2</v>
      </c>
      <c r="AG101" s="1">
        <v>99.647254943847656</v>
      </c>
      <c r="AH101" s="1">
        <v>4.2484393119812012</v>
      </c>
      <c r="AI101" s="1">
        <v>0.32048726081848145</v>
      </c>
      <c r="AJ101" s="1">
        <v>2.4674756452441216E-2</v>
      </c>
      <c r="AK101" s="1">
        <v>5.1749181002378464E-3</v>
      </c>
      <c r="AL101" s="1">
        <v>4.3726835399866104E-2</v>
      </c>
      <c r="AM101" s="1">
        <v>6.4755948260426521E-3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10</v>
      </c>
      <c r="AV101">
        <f t="shared" si="36"/>
        <v>0.50105010986328125</v>
      </c>
      <c r="AW101">
        <f t="shared" si="37"/>
        <v>1.2580395883564036E-6</v>
      </c>
      <c r="AX101">
        <f t="shared" si="38"/>
        <v>302.31976737976072</v>
      </c>
      <c r="AY101">
        <f t="shared" si="39"/>
        <v>302.96712150573728</v>
      </c>
      <c r="AZ101">
        <f t="shared" si="40"/>
        <v>2.2249261835606493E-2</v>
      </c>
      <c r="BA101">
        <f t="shared" si="41"/>
        <v>8.7037499305824564E-2</v>
      </c>
      <c r="BB101">
        <f t="shared" si="42"/>
        <v>4.0614509739981619</v>
      </c>
      <c r="BC101">
        <f t="shared" si="43"/>
        <v>40.758282566708282</v>
      </c>
      <c r="BD101">
        <f t="shared" si="44"/>
        <v>12.358225727719024</v>
      </c>
      <c r="BE101">
        <f t="shared" si="45"/>
        <v>29.493444442749023</v>
      </c>
      <c r="BF101">
        <f t="shared" si="46"/>
        <v>4.138047691029505</v>
      </c>
      <c r="BG101">
        <f t="shared" si="47"/>
        <v>9.8277669521245635E-5</v>
      </c>
      <c r="BH101">
        <f t="shared" si="48"/>
        <v>2.8299877042545267</v>
      </c>
      <c r="BI101">
        <f t="shared" si="49"/>
        <v>1.3080599867749783</v>
      </c>
      <c r="BJ101">
        <f t="shared" si="50"/>
        <v>6.1423849000143E-5</v>
      </c>
      <c r="BK101">
        <f t="shared" si="51"/>
        <v>1407.4530308044796</v>
      </c>
      <c r="BL101">
        <f t="shared" si="52"/>
        <v>33.616657194102473</v>
      </c>
      <c r="BM101">
        <f t="shared" si="53"/>
        <v>68.594294516881533</v>
      </c>
      <c r="BN101">
        <f t="shared" si="54"/>
        <v>420.56384613908568</v>
      </c>
      <c r="BO101">
        <f t="shared" si="55"/>
        <v>-1.3878460054205805E-3</v>
      </c>
    </row>
    <row r="102" spans="1:67" x14ac:dyDescent="0.25">
      <c r="A102" s="1">
        <v>91</v>
      </c>
      <c r="B102" s="1" t="s">
        <v>174</v>
      </c>
      <c r="C102" s="1" t="s">
        <v>289</v>
      </c>
      <c r="D102" s="1" t="s">
        <v>10</v>
      </c>
      <c r="E102" s="1" t="s">
        <v>10</v>
      </c>
      <c r="F102" s="1" t="s">
        <v>82</v>
      </c>
      <c r="G102" s="1" t="s">
        <v>83</v>
      </c>
      <c r="H102" s="1" t="s">
        <v>84</v>
      </c>
      <c r="I102" s="1">
        <v>621.99999991059303</v>
      </c>
      <c r="J102" s="1">
        <v>0</v>
      </c>
      <c r="K102">
        <f t="shared" si="28"/>
        <v>-0.88468203640983978</v>
      </c>
      <c r="L102">
        <f t="shared" si="29"/>
        <v>-7.2300063334436297E-5</v>
      </c>
      <c r="M102">
        <f t="shared" si="30"/>
        <v>-18967.813377496335</v>
      </c>
      <c r="N102">
        <f t="shared" si="31"/>
        <v>-9.2364185281465483E-4</v>
      </c>
      <c r="O102">
        <f t="shared" si="32"/>
        <v>1.2289539389565647</v>
      </c>
      <c r="P102">
        <f t="shared" si="33"/>
        <v>29.162626266479492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29.814062118530273</v>
      </c>
      <c r="V102" s="1">
        <v>29.162626266479492</v>
      </c>
      <c r="W102" s="1">
        <v>30.014167785644531</v>
      </c>
      <c r="X102" s="1">
        <v>418.44793701171875</v>
      </c>
      <c r="Y102" s="1">
        <v>420.21432495117188</v>
      </c>
      <c r="Z102" s="1">
        <v>28.410348892211914</v>
      </c>
      <c r="AA102" s="1">
        <v>28.408557891845703</v>
      </c>
      <c r="AB102" s="1">
        <v>67.162345886230469</v>
      </c>
      <c r="AC102" s="1">
        <v>67.158111572265625</v>
      </c>
      <c r="AD102" s="1">
        <v>300.63729858398438</v>
      </c>
      <c r="AE102" s="1">
        <v>0.36956378817558289</v>
      </c>
      <c r="AF102" s="1">
        <v>3.8248762488365173E-2</v>
      </c>
      <c r="AG102" s="1">
        <v>99.646774291992188</v>
      </c>
      <c r="AH102" s="1">
        <v>4.2484393119812012</v>
      </c>
      <c r="AI102" s="1">
        <v>0.32048726081848145</v>
      </c>
      <c r="AJ102" s="1">
        <v>2.4674756452441216E-2</v>
      </c>
      <c r="AK102" s="1">
        <v>5.1749181002378464E-3</v>
      </c>
      <c r="AL102" s="1">
        <v>4.3726835399866104E-2</v>
      </c>
      <c r="AM102" s="1">
        <v>6.4755948260426521E-3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10</v>
      </c>
      <c r="AV102">
        <f t="shared" si="36"/>
        <v>0.50106216430664052</v>
      </c>
      <c r="AW102">
        <f t="shared" si="37"/>
        <v>-9.2364185281465482E-7</v>
      </c>
      <c r="AX102">
        <f t="shared" si="38"/>
        <v>302.31262626647947</v>
      </c>
      <c r="AY102">
        <f t="shared" si="39"/>
        <v>302.96406211853025</v>
      </c>
      <c r="AZ102">
        <f t="shared" si="40"/>
        <v>5.9130204786430163E-2</v>
      </c>
      <c r="BA102">
        <f t="shared" si="41"/>
        <v>8.9089589338116101E-2</v>
      </c>
      <c r="BB102">
        <f t="shared" si="42"/>
        <v>4.059775095166307</v>
      </c>
      <c r="BC102">
        <f t="shared" si="43"/>
        <v>40.74166097208586</v>
      </c>
      <c r="BD102">
        <f t="shared" si="44"/>
        <v>12.333103080240157</v>
      </c>
      <c r="BE102">
        <f t="shared" si="45"/>
        <v>29.488344192504883</v>
      </c>
      <c r="BF102">
        <f t="shared" si="46"/>
        <v>4.1368310433776738</v>
      </c>
      <c r="BG102">
        <f t="shared" si="47"/>
        <v>-7.2301903979568512E-5</v>
      </c>
      <c r="BH102">
        <f t="shared" si="48"/>
        <v>2.8308211562097423</v>
      </c>
      <c r="BI102">
        <f t="shared" si="49"/>
        <v>1.3060098871679315</v>
      </c>
      <c r="BJ102">
        <f t="shared" si="50"/>
        <v>-4.518852461316436E-5</v>
      </c>
      <c r="BK102">
        <f t="shared" si="51"/>
        <v>-1890.0814184400074</v>
      </c>
      <c r="BL102">
        <f t="shared" si="52"/>
        <v>-45.138426396340392</v>
      </c>
      <c r="BM102">
        <f t="shared" si="53"/>
        <v>68.643600026488457</v>
      </c>
      <c r="BN102">
        <f t="shared" si="54"/>
        <v>420.63486042128329</v>
      </c>
      <c r="BO102">
        <f t="shared" si="55"/>
        <v>-1.4437167617803945E-3</v>
      </c>
    </row>
    <row r="103" spans="1:67" x14ac:dyDescent="0.25">
      <c r="A103" s="1">
        <v>92</v>
      </c>
      <c r="B103" s="1" t="s">
        <v>175</v>
      </c>
      <c r="C103" s="1" t="s">
        <v>289</v>
      </c>
      <c r="D103" s="1" t="s">
        <v>10</v>
      </c>
      <c r="E103" s="1" t="s">
        <v>10</v>
      </c>
      <c r="F103" s="1" t="s">
        <v>82</v>
      </c>
      <c r="G103" s="1" t="s">
        <v>83</v>
      </c>
      <c r="H103" s="1" t="s">
        <v>84</v>
      </c>
      <c r="I103" s="1">
        <v>626.99999979883432</v>
      </c>
      <c r="J103" s="1">
        <v>0</v>
      </c>
      <c r="K103">
        <f t="shared" si="28"/>
        <v>-0.87815424368023975</v>
      </c>
      <c r="L103">
        <f t="shared" si="29"/>
        <v>-1.269615479773014E-4</v>
      </c>
      <c r="M103">
        <f t="shared" si="30"/>
        <v>-10542.673436958365</v>
      </c>
      <c r="N103">
        <f t="shared" si="31"/>
        <v>-1.6208958703232503E-3</v>
      </c>
      <c r="O103">
        <f t="shared" si="32"/>
        <v>1.2281285721181812</v>
      </c>
      <c r="P103">
        <f t="shared" si="33"/>
        <v>29.162181854248047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29.816217422485352</v>
      </c>
      <c r="V103" s="1">
        <v>29.162181854248047</v>
      </c>
      <c r="W103" s="1">
        <v>30.014778137207031</v>
      </c>
      <c r="X103" s="1">
        <v>418.4788818359375</v>
      </c>
      <c r="Y103" s="1">
        <v>420.23300170898438</v>
      </c>
      <c r="Z103" s="1">
        <v>28.418937683105469</v>
      </c>
      <c r="AA103" s="1">
        <v>28.415794372558594</v>
      </c>
      <c r="AB103" s="1">
        <v>67.174324035644531</v>
      </c>
      <c r="AC103" s="1">
        <v>67.166893005371094</v>
      </c>
      <c r="AD103" s="1">
        <v>300.6072998046875</v>
      </c>
      <c r="AE103" s="1">
        <v>0.14434731006622314</v>
      </c>
      <c r="AF103" s="1">
        <v>0.20364634692668915</v>
      </c>
      <c r="AG103" s="1">
        <v>99.646774291992188</v>
      </c>
      <c r="AH103" s="1">
        <v>4.2484393119812012</v>
      </c>
      <c r="AI103" s="1">
        <v>0.32048726081848145</v>
      </c>
      <c r="AJ103" s="1">
        <v>2.4674756452441216E-2</v>
      </c>
      <c r="AK103" s="1">
        <v>5.1749181002378464E-3</v>
      </c>
      <c r="AL103" s="1">
        <v>4.3726835399866104E-2</v>
      </c>
      <c r="AM103" s="1">
        <v>6.4755948260426521E-3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10</v>
      </c>
      <c r="AV103">
        <f t="shared" si="36"/>
        <v>0.50101216634114576</v>
      </c>
      <c r="AW103">
        <f t="shared" si="37"/>
        <v>-1.6208958703232503E-6</v>
      </c>
      <c r="AX103">
        <f t="shared" si="38"/>
        <v>302.31218185424802</v>
      </c>
      <c r="AY103">
        <f t="shared" si="39"/>
        <v>302.96621742248533</v>
      </c>
      <c r="AZ103">
        <f t="shared" si="40"/>
        <v>2.3095569094369495E-2</v>
      </c>
      <c r="BA103">
        <f t="shared" si="41"/>
        <v>8.9381668935726674E-2</v>
      </c>
      <c r="BB103">
        <f t="shared" si="42"/>
        <v>4.059670820288189</v>
      </c>
      <c r="BC103">
        <f t="shared" si="43"/>
        <v>40.740614526991592</v>
      </c>
      <c r="BD103">
        <f t="shared" si="44"/>
        <v>12.324820154432999</v>
      </c>
      <c r="BE103">
        <f t="shared" si="45"/>
        <v>29.489199638366699</v>
      </c>
      <c r="BF103">
        <f t="shared" si="46"/>
        <v>4.13703508536158</v>
      </c>
      <c r="BG103">
        <f t="shared" si="47"/>
        <v>-1.2696722401783458E-4</v>
      </c>
      <c r="BH103">
        <f t="shared" si="48"/>
        <v>2.8315422481700079</v>
      </c>
      <c r="BI103">
        <f t="shared" si="49"/>
        <v>1.3054928371915722</v>
      </c>
      <c r="BJ103">
        <f t="shared" si="50"/>
        <v>-7.9354005034858855E-5</v>
      </c>
      <c r="BK103">
        <f t="shared" si="51"/>
        <v>-1050.5434004067715</v>
      </c>
      <c r="BL103">
        <f t="shared" si="52"/>
        <v>-25.087685626982893</v>
      </c>
      <c r="BM103">
        <f t="shared" si="53"/>
        <v>68.663150538887905</v>
      </c>
      <c r="BN103">
        <f t="shared" si="54"/>
        <v>420.65043417906713</v>
      </c>
      <c r="BO103">
        <f t="shared" si="55"/>
        <v>-1.4334191083827986E-3</v>
      </c>
    </row>
    <row r="104" spans="1:67" x14ac:dyDescent="0.25">
      <c r="A104" s="1">
        <v>93</v>
      </c>
      <c r="B104" s="1" t="s">
        <v>176</v>
      </c>
      <c r="C104" s="1" t="s">
        <v>289</v>
      </c>
      <c r="D104" s="1" t="s">
        <v>10</v>
      </c>
      <c r="E104" s="1" t="s">
        <v>10</v>
      </c>
      <c r="F104" s="1" t="s">
        <v>82</v>
      </c>
      <c r="G104" s="1" t="s">
        <v>83</v>
      </c>
      <c r="H104" s="1" t="s">
        <v>84</v>
      </c>
      <c r="I104" s="1">
        <v>631.99999968707561</v>
      </c>
      <c r="J104" s="1">
        <v>0</v>
      </c>
      <c r="K104">
        <f t="shared" si="28"/>
        <v>-0.93653241529304998</v>
      </c>
      <c r="L104">
        <f t="shared" si="29"/>
        <v>-3.9757343498236669E-5</v>
      </c>
      <c r="M104">
        <f t="shared" si="30"/>
        <v>-36896.666423991264</v>
      </c>
      <c r="N104">
        <f t="shared" si="31"/>
        <v>-5.0758835951899975E-4</v>
      </c>
      <c r="O104">
        <f t="shared" si="32"/>
        <v>1.2281818435781133</v>
      </c>
      <c r="P104">
        <f t="shared" si="33"/>
        <v>29.165641784667969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29.817880630493164</v>
      </c>
      <c r="V104" s="1">
        <v>29.165641784667969</v>
      </c>
      <c r="W104" s="1">
        <v>30.013944625854492</v>
      </c>
      <c r="X104" s="1">
        <v>418.3961181640625</v>
      </c>
      <c r="Y104" s="1">
        <v>420.26556396484375</v>
      </c>
      <c r="Z104" s="1">
        <v>28.424539566040039</v>
      </c>
      <c r="AA104" s="1">
        <v>28.423555374145508</v>
      </c>
      <c r="AB104" s="1">
        <v>67.1807861328125</v>
      </c>
      <c r="AC104" s="1">
        <v>67.178459167480469</v>
      </c>
      <c r="AD104" s="1">
        <v>300.64923095703125</v>
      </c>
      <c r="AE104" s="1">
        <v>0.26375788450241089</v>
      </c>
      <c r="AF104" s="1">
        <v>2.9978718608617783E-2</v>
      </c>
      <c r="AG104" s="1">
        <v>99.646255493164063</v>
      </c>
      <c r="AH104" s="1">
        <v>4.2484393119812012</v>
      </c>
      <c r="AI104" s="1">
        <v>0.32048726081848145</v>
      </c>
      <c r="AJ104" s="1">
        <v>2.4674756452441216E-2</v>
      </c>
      <c r="AK104" s="1">
        <v>5.1749181002378464E-3</v>
      </c>
      <c r="AL104" s="1">
        <v>4.3726835399866104E-2</v>
      </c>
      <c r="AM104" s="1">
        <v>6.4755948260426521E-3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10</v>
      </c>
      <c r="AV104">
        <f t="shared" si="36"/>
        <v>0.50108205159505204</v>
      </c>
      <c r="AW104">
        <f t="shared" si="37"/>
        <v>-5.0758835951899978E-7</v>
      </c>
      <c r="AX104">
        <f t="shared" si="38"/>
        <v>302.31564178466795</v>
      </c>
      <c r="AY104">
        <f t="shared" si="39"/>
        <v>302.96788063049314</v>
      </c>
      <c r="AZ104">
        <f t="shared" si="40"/>
        <v>4.2201260577114041E-2</v>
      </c>
      <c r="BA104">
        <f t="shared" si="41"/>
        <v>8.880185533190095E-2</v>
      </c>
      <c r="BB104">
        <f t="shared" si="42"/>
        <v>4.060482704414313</v>
      </c>
      <c r="BC104">
        <f t="shared" si="43"/>
        <v>40.748974302329607</v>
      </c>
      <c r="BD104">
        <f t="shared" si="44"/>
        <v>12.325418928184099</v>
      </c>
      <c r="BE104">
        <f t="shared" si="45"/>
        <v>29.491761207580566</v>
      </c>
      <c r="BF104">
        <f t="shared" si="46"/>
        <v>4.1376461264248432</v>
      </c>
      <c r="BG104">
        <f t="shared" si="47"/>
        <v>-3.9757900071642068E-5</v>
      </c>
      <c r="BH104">
        <f t="shared" si="48"/>
        <v>2.8323008608361997</v>
      </c>
      <c r="BI104">
        <f t="shared" si="49"/>
        <v>1.3053452655886435</v>
      </c>
      <c r="BJ104">
        <f t="shared" si="50"/>
        <v>-2.4848637539535006E-5</v>
      </c>
      <c r="BK104">
        <f t="shared" si="51"/>
        <v>-3676.6146493310816</v>
      </c>
      <c r="BL104">
        <f t="shared" si="52"/>
        <v>-87.793694243951336</v>
      </c>
      <c r="BM104">
        <f t="shared" si="53"/>
        <v>68.668757765785145</v>
      </c>
      <c r="BN104">
        <f t="shared" si="54"/>
        <v>420.71074662181064</v>
      </c>
      <c r="BO104">
        <f t="shared" si="55"/>
        <v>-1.5286159928634951E-3</v>
      </c>
    </row>
    <row r="105" spans="1:67" x14ac:dyDescent="0.25">
      <c r="A105" s="1">
        <v>94</v>
      </c>
      <c r="B105" s="1" t="s">
        <v>177</v>
      </c>
      <c r="C105" s="1" t="s">
        <v>289</v>
      </c>
      <c r="D105" s="1" t="s">
        <v>10</v>
      </c>
      <c r="E105" s="1" t="s">
        <v>10</v>
      </c>
      <c r="F105" s="1" t="s">
        <v>82</v>
      </c>
      <c r="G105" s="1" t="s">
        <v>83</v>
      </c>
      <c r="H105" s="1" t="s">
        <v>84</v>
      </c>
      <c r="I105" s="1">
        <v>637.49999956414104</v>
      </c>
      <c r="J105" s="1">
        <v>0</v>
      </c>
      <c r="K105">
        <f t="shared" si="28"/>
        <v>-0.9905798405066325</v>
      </c>
      <c r="L105">
        <f t="shared" si="29"/>
        <v>-5.5826829339353584E-5</v>
      </c>
      <c r="M105">
        <f t="shared" si="30"/>
        <v>-27691.044048135474</v>
      </c>
      <c r="N105">
        <f t="shared" si="31"/>
        <v>-7.122358779070914E-4</v>
      </c>
      <c r="O105">
        <f t="shared" si="32"/>
        <v>1.2272858372245898</v>
      </c>
      <c r="P105">
        <f t="shared" si="33"/>
        <v>29.16472053527832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29.818321228027344</v>
      </c>
      <c r="V105" s="1">
        <v>29.16472053527832</v>
      </c>
      <c r="W105" s="1">
        <v>30.014759063720703</v>
      </c>
      <c r="X105" s="1">
        <v>418.24227905273438</v>
      </c>
      <c r="Y105" s="1">
        <v>420.21966552734375</v>
      </c>
      <c r="Z105" s="1">
        <v>28.431760787963867</v>
      </c>
      <c r="AA105" s="1">
        <v>28.430379867553711</v>
      </c>
      <c r="AB105" s="1">
        <v>67.196144104003906</v>
      </c>
      <c r="AC105" s="1">
        <v>67.192878723144531</v>
      </c>
      <c r="AD105" s="1">
        <v>300.66326904296875</v>
      </c>
      <c r="AE105" s="1">
        <v>0.2902148962020874</v>
      </c>
      <c r="AF105" s="1">
        <v>0.18194340169429779</v>
      </c>
      <c r="AG105" s="1">
        <v>99.646247863769531</v>
      </c>
      <c r="AH105" s="1">
        <v>4.2484393119812012</v>
      </c>
      <c r="AI105" s="1">
        <v>0.32048726081848145</v>
      </c>
      <c r="AJ105" s="1">
        <v>2.4674756452441216E-2</v>
      </c>
      <c r="AK105" s="1">
        <v>5.1749181002378464E-3</v>
      </c>
      <c r="AL105" s="1">
        <v>4.3726835399866104E-2</v>
      </c>
      <c r="AM105" s="1">
        <v>6.4755948260426521E-3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10</v>
      </c>
      <c r="AV105">
        <f t="shared" si="36"/>
        <v>0.50110544840494786</v>
      </c>
      <c r="AW105">
        <f t="shared" si="37"/>
        <v>-7.1223587790709145E-7</v>
      </c>
      <c r="AX105">
        <f t="shared" si="38"/>
        <v>302.3147205352783</v>
      </c>
      <c r="AY105">
        <f t="shared" si="39"/>
        <v>302.96832122802732</v>
      </c>
      <c r="AZ105">
        <f t="shared" si="40"/>
        <v>4.6434382354444637E-2</v>
      </c>
      <c r="BA105">
        <f t="shared" si="41"/>
        <v>8.9135519428495999E-2</v>
      </c>
      <c r="BB105">
        <f t="shared" si="42"/>
        <v>4.0602665163679701</v>
      </c>
      <c r="BC105">
        <f t="shared" si="43"/>
        <v>40.746807866954775</v>
      </c>
      <c r="BD105">
        <f t="shared" si="44"/>
        <v>12.316427999401064</v>
      </c>
      <c r="BE105">
        <f t="shared" si="45"/>
        <v>29.491520881652832</v>
      </c>
      <c r="BF105">
        <f t="shared" si="46"/>
        <v>4.1375887953263764</v>
      </c>
      <c r="BG105">
        <f t="shared" si="47"/>
        <v>-5.5827926767558996E-5</v>
      </c>
      <c r="BH105">
        <f t="shared" si="48"/>
        <v>2.8329806791433803</v>
      </c>
      <c r="BI105">
        <f t="shared" si="49"/>
        <v>1.3046081161829961</v>
      </c>
      <c r="BJ105">
        <f t="shared" si="50"/>
        <v>-3.4892355630999473E-5</v>
      </c>
      <c r="BK105">
        <f t="shared" si="51"/>
        <v>-2759.3086388270672</v>
      </c>
      <c r="BL105">
        <f t="shared" si="52"/>
        <v>-65.896592472380647</v>
      </c>
      <c r="BM105">
        <f t="shared" si="53"/>
        <v>68.689695416075949</v>
      </c>
      <c r="BN105">
        <f t="shared" si="54"/>
        <v>420.6905397417687</v>
      </c>
      <c r="BO105">
        <f t="shared" si="55"/>
        <v>-1.61740331911129E-3</v>
      </c>
    </row>
    <row r="106" spans="1:67" x14ac:dyDescent="0.25">
      <c r="A106" s="1">
        <v>95</v>
      </c>
      <c r="B106" s="1" t="s">
        <v>178</v>
      </c>
      <c r="C106" s="1" t="s">
        <v>289</v>
      </c>
      <c r="D106" s="1" t="s">
        <v>10</v>
      </c>
      <c r="E106" s="1" t="s">
        <v>10</v>
      </c>
      <c r="F106" s="1" t="s">
        <v>82</v>
      </c>
      <c r="G106" s="1" t="s">
        <v>83</v>
      </c>
      <c r="H106" s="1" t="s">
        <v>84</v>
      </c>
      <c r="I106" s="1">
        <v>642.49999945238233</v>
      </c>
      <c r="J106" s="1">
        <v>0</v>
      </c>
      <c r="K106">
        <f t="shared" si="28"/>
        <v>-0.88553332712289279</v>
      </c>
      <c r="L106">
        <f t="shared" si="29"/>
        <v>-1.095690088792815E-5</v>
      </c>
      <c r="M106">
        <f t="shared" si="30"/>
        <v>-127593.88986092141</v>
      </c>
      <c r="N106">
        <f t="shared" si="31"/>
        <v>-1.3968956141025633E-4</v>
      </c>
      <c r="O106">
        <f t="shared" si="32"/>
        <v>1.226437018388963</v>
      </c>
      <c r="P106">
        <f t="shared" si="33"/>
        <v>29.16526985168457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29.815895080566406</v>
      </c>
      <c r="V106" s="1">
        <v>29.16526985168457</v>
      </c>
      <c r="W106" s="1">
        <v>30.014610290527344</v>
      </c>
      <c r="X106" s="1">
        <v>418.35202026367188</v>
      </c>
      <c r="Y106" s="1">
        <v>420.11935424804688</v>
      </c>
      <c r="Z106" s="1">
        <v>28.440473556518555</v>
      </c>
      <c r="AA106" s="1">
        <v>28.440202713012695</v>
      </c>
      <c r="AB106" s="1">
        <v>67.226089477539063</v>
      </c>
      <c r="AC106" s="1">
        <v>67.225448608398438</v>
      </c>
      <c r="AD106" s="1">
        <v>300.65353393554688</v>
      </c>
      <c r="AE106" s="1">
        <v>0.26375478506088257</v>
      </c>
      <c r="AF106" s="1">
        <v>0.18090395629405975</v>
      </c>
      <c r="AG106" s="1">
        <v>99.646209716796875</v>
      </c>
      <c r="AH106" s="1">
        <v>4.2484393119812012</v>
      </c>
      <c r="AI106" s="1">
        <v>0.32048726081848145</v>
      </c>
      <c r="AJ106" s="1">
        <v>2.4674756452441216E-2</v>
      </c>
      <c r="AK106" s="1">
        <v>5.1749181002378464E-3</v>
      </c>
      <c r="AL106" s="1">
        <v>4.3726835399866104E-2</v>
      </c>
      <c r="AM106" s="1">
        <v>6.4755948260426521E-3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10</v>
      </c>
      <c r="AV106">
        <f t="shared" si="36"/>
        <v>0.50108922322591143</v>
      </c>
      <c r="AW106">
        <f t="shared" si="37"/>
        <v>-1.3968956141025633E-7</v>
      </c>
      <c r="AX106">
        <f t="shared" si="38"/>
        <v>302.31526985168455</v>
      </c>
      <c r="AY106">
        <f t="shared" si="39"/>
        <v>302.96589508056638</v>
      </c>
      <c r="AZ106">
        <f t="shared" si="40"/>
        <v>4.2200764666480595E-2</v>
      </c>
      <c r="BA106">
        <f t="shared" si="41"/>
        <v>8.8399574196999162E-2</v>
      </c>
      <c r="BB106">
        <f t="shared" si="42"/>
        <v>4.0603954223180416</v>
      </c>
      <c r="BC106">
        <f t="shared" si="43"/>
        <v>40.748117102075796</v>
      </c>
      <c r="BD106">
        <f t="shared" si="44"/>
        <v>12.3079143890631</v>
      </c>
      <c r="BE106">
        <f t="shared" si="45"/>
        <v>29.490582466125488</v>
      </c>
      <c r="BF106">
        <f t="shared" si="46"/>
        <v>4.1373649376683534</v>
      </c>
      <c r="BG106">
        <f t="shared" si="47"/>
        <v>-1.0956943160512247E-5</v>
      </c>
      <c r="BH106">
        <f t="shared" si="48"/>
        <v>2.8339584039290786</v>
      </c>
      <c r="BI106">
        <f t="shared" si="49"/>
        <v>1.3034065337392748</v>
      </c>
      <c r="BJ106">
        <f t="shared" si="50"/>
        <v>-6.8480856773801299E-6</v>
      </c>
      <c r="BK106">
        <f t="shared" si="51"/>
        <v>-12714.247507663258</v>
      </c>
      <c r="BL106">
        <f t="shared" si="52"/>
        <v>-303.70866890742536</v>
      </c>
      <c r="BM106">
        <f t="shared" si="53"/>
        <v>68.712657599147732</v>
      </c>
      <c r="BN106">
        <f t="shared" si="54"/>
        <v>420.54029438099246</v>
      </c>
      <c r="BO106">
        <f t="shared" si="55"/>
        <v>-1.4468850931108207E-3</v>
      </c>
    </row>
    <row r="107" spans="1:67" x14ac:dyDescent="0.25">
      <c r="A107" s="1">
        <v>96</v>
      </c>
      <c r="B107" s="1" t="s">
        <v>179</v>
      </c>
      <c r="C107" s="1" t="s">
        <v>289</v>
      </c>
      <c r="D107" s="1" t="s">
        <v>10</v>
      </c>
      <c r="E107" s="1" t="s">
        <v>10</v>
      </c>
      <c r="F107" s="1" t="s">
        <v>82</v>
      </c>
      <c r="G107" s="1" t="s">
        <v>83</v>
      </c>
      <c r="H107" s="1" t="s">
        <v>84</v>
      </c>
      <c r="I107" s="1">
        <v>647.49999934062362</v>
      </c>
      <c r="J107" s="1">
        <v>0</v>
      </c>
      <c r="K107">
        <f t="shared" si="28"/>
        <v>-0.87189094060502226</v>
      </c>
      <c r="L107">
        <f t="shared" si="29"/>
        <v>-1.7613254745057461E-4</v>
      </c>
      <c r="M107">
        <f t="shared" si="30"/>
        <v>-7428.1181378699976</v>
      </c>
      <c r="N107">
        <f t="shared" si="31"/>
        <v>-2.2507391906283871E-3</v>
      </c>
      <c r="O107">
        <f t="shared" si="32"/>
        <v>1.2291867368362355</v>
      </c>
      <c r="P107">
        <f t="shared" si="33"/>
        <v>29.178886413574219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29.817420959472656</v>
      </c>
      <c r="V107" s="1">
        <v>29.178886413574219</v>
      </c>
      <c r="W107" s="1">
        <v>30.014476776123047</v>
      </c>
      <c r="X107" s="1">
        <v>418.3974609375</v>
      </c>
      <c r="Y107" s="1">
        <v>420.13937377929688</v>
      </c>
      <c r="Z107" s="1">
        <v>28.449254989624023</v>
      </c>
      <c r="AA107" s="1">
        <v>28.444890975952148</v>
      </c>
      <c r="AB107" s="1">
        <v>67.240463256835938</v>
      </c>
      <c r="AC107" s="1">
        <v>67.230148315429688</v>
      </c>
      <c r="AD107" s="1">
        <v>300.64761352539063</v>
      </c>
      <c r="AE107" s="1">
        <v>0.11714351922273636</v>
      </c>
      <c r="AF107" s="1">
        <v>0.15609845519065857</v>
      </c>
      <c r="AG107" s="1">
        <v>99.645492553710938</v>
      </c>
      <c r="AH107" s="1">
        <v>4.2484393119812012</v>
      </c>
      <c r="AI107" s="1">
        <v>0.32048726081848145</v>
      </c>
      <c r="AJ107" s="1">
        <v>2.4674756452441216E-2</v>
      </c>
      <c r="AK107" s="1">
        <v>5.1749181002378464E-3</v>
      </c>
      <c r="AL107" s="1">
        <v>4.3726835399866104E-2</v>
      </c>
      <c r="AM107" s="1">
        <v>6.4755948260426521E-3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10</v>
      </c>
      <c r="AV107">
        <f t="shared" si="36"/>
        <v>0.501079355875651</v>
      </c>
      <c r="AW107">
        <f t="shared" si="37"/>
        <v>-2.250739190628387E-6</v>
      </c>
      <c r="AX107">
        <f t="shared" si="38"/>
        <v>302.3288864135742</v>
      </c>
      <c r="AY107">
        <f t="shared" si="39"/>
        <v>302.96742095947263</v>
      </c>
      <c r="AZ107">
        <f t="shared" si="40"/>
        <v>1.8742962656699946E-2</v>
      </c>
      <c r="BA107">
        <f t="shared" si="41"/>
        <v>8.7559094340856347E-2</v>
      </c>
      <c r="BB107">
        <f t="shared" si="42"/>
        <v>4.0635919087715946</v>
      </c>
      <c r="BC107">
        <f t="shared" si="43"/>
        <v>40.780488957704094</v>
      </c>
      <c r="BD107">
        <f t="shared" si="44"/>
        <v>12.335597981751945</v>
      </c>
      <c r="BE107">
        <f t="shared" si="45"/>
        <v>29.498153686523438</v>
      </c>
      <c r="BF107">
        <f t="shared" si="46"/>
        <v>4.1391713423535617</v>
      </c>
      <c r="BG107">
        <f t="shared" si="47"/>
        <v>-1.7614347160480203E-4</v>
      </c>
      <c r="BH107">
        <f t="shared" si="48"/>
        <v>2.8344051719353591</v>
      </c>
      <c r="BI107">
        <f t="shared" si="49"/>
        <v>1.3047661704182025</v>
      </c>
      <c r="BJ107">
        <f t="shared" si="50"/>
        <v>-1.1008868823389797E-4</v>
      </c>
      <c r="BK107">
        <f t="shared" si="51"/>
        <v>-740.17849059521006</v>
      </c>
      <c r="BL107">
        <f t="shared" si="52"/>
        <v>-17.680128551274649</v>
      </c>
      <c r="BM107">
        <f t="shared" si="53"/>
        <v>68.664752596431086</v>
      </c>
      <c r="BN107">
        <f t="shared" si="54"/>
        <v>420.55382897506547</v>
      </c>
      <c r="BO107">
        <f t="shared" si="55"/>
        <v>-1.4235555974753237E-3</v>
      </c>
    </row>
    <row r="108" spans="1:67" x14ac:dyDescent="0.25">
      <c r="A108" s="1">
        <v>97</v>
      </c>
      <c r="B108" s="1" t="s">
        <v>180</v>
      </c>
      <c r="C108" s="1" t="s">
        <v>289</v>
      </c>
      <c r="D108" s="1" t="s">
        <v>10</v>
      </c>
      <c r="E108" s="1" t="s">
        <v>10</v>
      </c>
      <c r="F108" s="1" t="s">
        <v>82</v>
      </c>
      <c r="G108" s="1" t="s">
        <v>83</v>
      </c>
      <c r="H108" s="1" t="s">
        <v>84</v>
      </c>
      <c r="I108" s="1">
        <v>652.99999921768904</v>
      </c>
      <c r="J108" s="1">
        <v>0</v>
      </c>
      <c r="K108">
        <f t="shared" si="28"/>
        <v>-0.91256277095732563</v>
      </c>
      <c r="L108">
        <f t="shared" si="29"/>
        <v>-6.4794861683444016E-5</v>
      </c>
      <c r="M108">
        <f t="shared" si="30"/>
        <v>-21894.70958006712</v>
      </c>
      <c r="N108">
        <f t="shared" si="31"/>
        <v>-8.2535548649976794E-4</v>
      </c>
      <c r="O108">
        <f t="shared" si="32"/>
        <v>1.2253294271406348</v>
      </c>
      <c r="P108">
        <f t="shared" si="33"/>
        <v>29.167953491210938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29.817146301269531</v>
      </c>
      <c r="V108" s="1">
        <v>29.167953491210938</v>
      </c>
      <c r="W108" s="1">
        <v>30.013765335083008</v>
      </c>
      <c r="X108" s="1">
        <v>418.40032958984375</v>
      </c>
      <c r="Y108" s="1">
        <v>420.22219848632813</v>
      </c>
      <c r="Z108" s="1">
        <v>28.459432601928711</v>
      </c>
      <c r="AA108" s="1">
        <v>28.457832336425781</v>
      </c>
      <c r="AB108" s="1">
        <v>67.265609741210938</v>
      </c>
      <c r="AC108" s="1">
        <v>67.261825561523438</v>
      </c>
      <c r="AD108" s="1">
        <v>300.65048217773438</v>
      </c>
      <c r="AE108" s="1">
        <v>0.17080046236515045</v>
      </c>
      <c r="AF108" s="1">
        <v>0.10130754113197327</v>
      </c>
      <c r="AG108" s="1">
        <v>99.645530700683594</v>
      </c>
      <c r="AH108" s="1">
        <v>4.2484393119812012</v>
      </c>
      <c r="AI108" s="1">
        <v>0.32048726081848145</v>
      </c>
      <c r="AJ108" s="1">
        <v>2.4674756452441216E-2</v>
      </c>
      <c r="AK108" s="1">
        <v>5.1749181002378464E-3</v>
      </c>
      <c r="AL108" s="1">
        <v>4.3726835399866104E-2</v>
      </c>
      <c r="AM108" s="1">
        <v>6.4755948260426521E-3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10</v>
      </c>
      <c r="AV108">
        <f t="shared" si="36"/>
        <v>0.50108413696289056</v>
      </c>
      <c r="AW108">
        <f t="shared" si="37"/>
        <v>-8.2535548649976793E-7</v>
      </c>
      <c r="AX108">
        <f t="shared" si="38"/>
        <v>302.31795349121091</v>
      </c>
      <c r="AY108">
        <f t="shared" si="39"/>
        <v>302.96714630126951</v>
      </c>
      <c r="AZ108">
        <f t="shared" si="40"/>
        <v>2.7328073367594019E-2</v>
      </c>
      <c r="BA108">
        <f t="shared" si="41"/>
        <v>8.8381243019350395E-2</v>
      </c>
      <c r="BB108">
        <f t="shared" si="42"/>
        <v>4.0610252328948562</v>
      </c>
      <c r="BC108">
        <f t="shared" si="43"/>
        <v>40.754715282649364</v>
      </c>
      <c r="BD108">
        <f t="shared" si="44"/>
        <v>12.296882946223583</v>
      </c>
      <c r="BE108">
        <f t="shared" si="45"/>
        <v>29.492549896240234</v>
      </c>
      <c r="BF108">
        <f t="shared" si="46"/>
        <v>4.1378342773951449</v>
      </c>
      <c r="BG108">
        <f t="shared" si="47"/>
        <v>-6.4796340017894612E-5</v>
      </c>
      <c r="BH108">
        <f t="shared" si="48"/>
        <v>2.8356958057542214</v>
      </c>
      <c r="BI108">
        <f t="shared" si="49"/>
        <v>1.3021384716409234</v>
      </c>
      <c r="BJ108">
        <f t="shared" si="50"/>
        <v>-4.0497579689478604E-5</v>
      </c>
      <c r="BK108">
        <f t="shared" si="51"/>
        <v>-2181.7099556431294</v>
      </c>
      <c r="BL108">
        <f t="shared" si="52"/>
        <v>-52.10269628528313</v>
      </c>
      <c r="BM108">
        <f t="shared" si="53"/>
        <v>68.744776269583625</v>
      </c>
      <c r="BN108">
        <f t="shared" si="54"/>
        <v>420.65598712235385</v>
      </c>
      <c r="BO108">
        <f t="shared" si="55"/>
        <v>-1.4913355673496114E-3</v>
      </c>
    </row>
    <row r="109" spans="1:67" x14ac:dyDescent="0.25">
      <c r="A109" s="1">
        <v>98</v>
      </c>
      <c r="B109" s="1" t="s">
        <v>181</v>
      </c>
      <c r="C109" s="1" t="s">
        <v>289</v>
      </c>
      <c r="D109" s="1" t="s">
        <v>10</v>
      </c>
      <c r="E109" s="1" t="s">
        <v>10</v>
      </c>
      <c r="F109" s="1" t="s">
        <v>82</v>
      </c>
      <c r="G109" s="1" t="s">
        <v>83</v>
      </c>
      <c r="H109" s="1" t="s">
        <v>84</v>
      </c>
      <c r="I109" s="1">
        <v>657.99999910593033</v>
      </c>
      <c r="J109" s="1">
        <v>0</v>
      </c>
      <c r="K109">
        <f t="shared" si="28"/>
        <v>-0.84842177050433876</v>
      </c>
      <c r="L109">
        <f t="shared" si="29"/>
        <v>2.2614813623472911E-4</v>
      </c>
      <c r="M109">
        <f t="shared" si="30"/>
        <v>6354.1375554410415</v>
      </c>
      <c r="N109">
        <f t="shared" si="31"/>
        <v>2.882975282471896E-3</v>
      </c>
      <c r="O109">
        <f t="shared" si="32"/>
        <v>1.2264218599237213</v>
      </c>
      <c r="P109">
        <f t="shared" si="33"/>
        <v>29.176139831542969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29.818628311157227</v>
      </c>
      <c r="V109" s="1">
        <v>29.176139831542969</v>
      </c>
      <c r="W109" s="1">
        <v>30.014476776123047</v>
      </c>
      <c r="X109" s="1">
        <v>418.53936767578125</v>
      </c>
      <c r="Y109" s="1">
        <v>420.2303466796875</v>
      </c>
      <c r="Z109" s="1">
        <v>28.460481643676758</v>
      </c>
      <c r="AA109" s="1">
        <v>28.466072082519531</v>
      </c>
      <c r="AB109" s="1">
        <v>67.262550354003906</v>
      </c>
      <c r="AC109" s="1">
        <v>67.275764465332031</v>
      </c>
      <c r="AD109" s="1">
        <v>300.61056518554688</v>
      </c>
      <c r="AE109" s="1">
        <v>0.15492913126945496</v>
      </c>
      <c r="AF109" s="1">
        <v>7.2362297214567661E-3</v>
      </c>
      <c r="AG109" s="1">
        <v>99.645820617675781</v>
      </c>
      <c r="AH109" s="1">
        <v>4.2484393119812012</v>
      </c>
      <c r="AI109" s="1">
        <v>0.32048726081848145</v>
      </c>
      <c r="AJ109" s="1">
        <v>2.4674756452441216E-2</v>
      </c>
      <c r="AK109" s="1">
        <v>5.1749181002378464E-3</v>
      </c>
      <c r="AL109" s="1">
        <v>4.3726835399866104E-2</v>
      </c>
      <c r="AM109" s="1">
        <v>6.4755948260426521E-3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10</v>
      </c>
      <c r="AV109">
        <f t="shared" si="36"/>
        <v>0.50101760864257805</v>
      </c>
      <c r="AW109">
        <f t="shared" si="37"/>
        <v>2.8829752824718961E-6</v>
      </c>
      <c r="AX109">
        <f t="shared" si="38"/>
        <v>302.32613983154295</v>
      </c>
      <c r="AY109">
        <f t="shared" si="39"/>
        <v>302.9686283111572</v>
      </c>
      <c r="AZ109">
        <f t="shared" si="40"/>
        <v>2.4788660449043043E-2</v>
      </c>
      <c r="BA109">
        <f t="shared" si="41"/>
        <v>8.5601785595156146E-2</v>
      </c>
      <c r="BB109">
        <f t="shared" si="42"/>
        <v>4.0629469723482909</v>
      </c>
      <c r="BC109">
        <f t="shared" si="43"/>
        <v>40.773882408346395</v>
      </c>
      <c r="BD109">
        <f t="shared" si="44"/>
        <v>12.307810325826864</v>
      </c>
      <c r="BE109">
        <f t="shared" si="45"/>
        <v>29.497384071350098</v>
      </c>
      <c r="BF109">
        <f t="shared" si="46"/>
        <v>4.1389876897830851</v>
      </c>
      <c r="BG109">
        <f t="shared" si="47"/>
        <v>2.2613012957742299E-4</v>
      </c>
      <c r="BH109">
        <f t="shared" si="48"/>
        <v>2.8365251124245696</v>
      </c>
      <c r="BI109">
        <f t="shared" si="49"/>
        <v>1.3024625773585154</v>
      </c>
      <c r="BJ109">
        <f t="shared" si="50"/>
        <v>1.4133294866120895E-4</v>
      </c>
      <c r="BK109">
        <f t="shared" si="51"/>
        <v>633.16325102951498</v>
      </c>
      <c r="BL109">
        <f t="shared" si="52"/>
        <v>15.120606128629641</v>
      </c>
      <c r="BM109">
        <f t="shared" si="53"/>
        <v>68.734466769913197</v>
      </c>
      <c r="BN109">
        <f t="shared" si="54"/>
        <v>420.63364575599712</v>
      </c>
      <c r="BO109">
        <f t="shared" si="55"/>
        <v>-1.3863802522689655E-3</v>
      </c>
    </row>
    <row r="110" spans="1:67" x14ac:dyDescent="0.25">
      <c r="A110" s="1">
        <v>99</v>
      </c>
      <c r="B110" s="1" t="s">
        <v>182</v>
      </c>
      <c r="C110" s="1" t="s">
        <v>289</v>
      </c>
      <c r="D110" s="1" t="s">
        <v>10</v>
      </c>
      <c r="E110" s="1" t="s">
        <v>10</v>
      </c>
      <c r="F110" s="1" t="s">
        <v>82</v>
      </c>
      <c r="G110" s="1" t="s">
        <v>83</v>
      </c>
      <c r="H110" s="1" t="s">
        <v>84</v>
      </c>
      <c r="I110" s="1">
        <v>662.99999899417162</v>
      </c>
      <c r="J110" s="1">
        <v>0</v>
      </c>
      <c r="K110">
        <f t="shared" si="28"/>
        <v>-0.91834120251149454</v>
      </c>
      <c r="L110">
        <f t="shared" si="29"/>
        <v>5.0326485884009133E-5</v>
      </c>
      <c r="M110">
        <f t="shared" si="30"/>
        <v>29313.818804623472</v>
      </c>
      <c r="N110">
        <f t="shared" si="31"/>
        <v>6.4136927386707998E-4</v>
      </c>
      <c r="O110">
        <f t="shared" si="32"/>
        <v>1.2259514303496872</v>
      </c>
      <c r="P110">
        <f t="shared" si="33"/>
        <v>29.176563262939453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29.818370819091797</v>
      </c>
      <c r="V110" s="1">
        <v>29.176563262939453</v>
      </c>
      <c r="W110" s="1">
        <v>30.013193130493164</v>
      </c>
      <c r="X110" s="1">
        <v>418.42193603515625</v>
      </c>
      <c r="Y110" s="1">
        <v>420.25421142578125</v>
      </c>
      <c r="Z110" s="1">
        <v>28.470664978027344</v>
      </c>
      <c r="AA110" s="1">
        <v>28.471908569335938</v>
      </c>
      <c r="AB110" s="1">
        <v>67.287330627441406</v>
      </c>
      <c r="AC110" s="1">
        <v>67.290267944335938</v>
      </c>
      <c r="AD110" s="1">
        <v>300.63330078125</v>
      </c>
      <c r="AE110" s="1">
        <v>0.14207553863525391</v>
      </c>
      <c r="AF110" s="1">
        <v>0.10337048023939133</v>
      </c>
      <c r="AG110" s="1">
        <v>99.645408630371094</v>
      </c>
      <c r="AH110" s="1">
        <v>4.2484393119812012</v>
      </c>
      <c r="AI110" s="1">
        <v>0.32048726081848145</v>
      </c>
      <c r="AJ110" s="1">
        <v>2.4674756452441216E-2</v>
      </c>
      <c r="AK110" s="1">
        <v>5.1749181002378464E-3</v>
      </c>
      <c r="AL110" s="1">
        <v>4.3726835399866104E-2</v>
      </c>
      <c r="AM110" s="1">
        <v>6.4755948260426521E-3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10</v>
      </c>
      <c r="AV110">
        <f t="shared" si="36"/>
        <v>0.50105550130208321</v>
      </c>
      <c r="AW110">
        <f t="shared" si="37"/>
        <v>6.4136927386707993E-7</v>
      </c>
      <c r="AX110">
        <f t="shared" si="38"/>
        <v>302.32656326293943</v>
      </c>
      <c r="AY110">
        <f t="shared" si="39"/>
        <v>302.96837081909177</v>
      </c>
      <c r="AZ110">
        <f t="shared" si="40"/>
        <v>2.2732085673538904E-2</v>
      </c>
      <c r="BA110">
        <f t="shared" si="41"/>
        <v>8.6604086437533201E-2</v>
      </c>
      <c r="BB110">
        <f t="shared" si="42"/>
        <v>4.0630463942277313</v>
      </c>
      <c r="BC110">
        <f t="shared" si="43"/>
        <v>40.775048746092935</v>
      </c>
      <c r="BD110">
        <f t="shared" si="44"/>
        <v>12.303140176756997</v>
      </c>
      <c r="BE110">
        <f t="shared" si="45"/>
        <v>29.497467041015625</v>
      </c>
      <c r="BF110">
        <f t="shared" si="46"/>
        <v>4.1390074884174606</v>
      </c>
      <c r="BG110">
        <f t="shared" si="47"/>
        <v>5.0325594084618105E-5</v>
      </c>
      <c r="BH110">
        <f t="shared" si="48"/>
        <v>2.8370949638780441</v>
      </c>
      <c r="BI110">
        <f t="shared" si="49"/>
        <v>1.3019125245394165</v>
      </c>
      <c r="BJ110">
        <f t="shared" si="50"/>
        <v>3.145357642427215E-5</v>
      </c>
      <c r="BK110">
        <f t="shared" si="51"/>
        <v>2920.9874533033621</v>
      </c>
      <c r="BL110">
        <f t="shared" si="52"/>
        <v>69.752587856696408</v>
      </c>
      <c r="BM110">
        <f t="shared" si="53"/>
        <v>68.745176181557895</v>
      </c>
      <c r="BN110">
        <f t="shared" si="54"/>
        <v>420.69074685142192</v>
      </c>
      <c r="BO110">
        <f t="shared" si="55"/>
        <v>-1.5006635689977037E-3</v>
      </c>
    </row>
    <row r="111" spans="1:67" x14ac:dyDescent="0.25">
      <c r="A111" s="1">
        <v>100</v>
      </c>
      <c r="B111" s="1" t="s">
        <v>183</v>
      </c>
      <c r="C111" s="1" t="s">
        <v>289</v>
      </c>
      <c r="D111" s="1" t="s">
        <v>10</v>
      </c>
      <c r="E111" s="1" t="s">
        <v>10</v>
      </c>
      <c r="F111" s="1" t="s">
        <v>82</v>
      </c>
      <c r="G111" s="1" t="s">
        <v>83</v>
      </c>
      <c r="H111" s="1" t="s">
        <v>84</v>
      </c>
      <c r="I111" s="1">
        <v>668.49999887123704</v>
      </c>
      <c r="J111" s="1">
        <v>0</v>
      </c>
      <c r="K111">
        <f t="shared" si="28"/>
        <v>-1.0460642153937791</v>
      </c>
      <c r="L111">
        <f t="shared" si="29"/>
        <v>-4.0286198220610309E-5</v>
      </c>
      <c r="M111">
        <f t="shared" si="30"/>
        <v>-40713.672651402696</v>
      </c>
      <c r="N111">
        <f t="shared" si="31"/>
        <v>-5.1353579897636475E-4</v>
      </c>
      <c r="O111">
        <f t="shared" si="32"/>
        <v>1.2261878767764793</v>
      </c>
      <c r="P111">
        <f t="shared" si="33"/>
        <v>29.181694030761719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29.818403244018555</v>
      </c>
      <c r="V111" s="1">
        <v>29.181694030761719</v>
      </c>
      <c r="W111" s="1">
        <v>30.015180587768555</v>
      </c>
      <c r="X111" s="1">
        <v>418.15106201171875</v>
      </c>
      <c r="Y111" s="1">
        <v>420.23904418945313</v>
      </c>
      <c r="Z111" s="1">
        <v>28.482646942138672</v>
      </c>
      <c r="AA111" s="1">
        <v>28.481651306152344</v>
      </c>
      <c r="AB111" s="1">
        <v>67.315475463867188</v>
      </c>
      <c r="AC111" s="1">
        <v>67.313125610351563</v>
      </c>
      <c r="AD111" s="1">
        <v>300.65774536132813</v>
      </c>
      <c r="AE111" s="1">
        <v>0.23806411027908325</v>
      </c>
      <c r="AF111" s="1">
        <v>4.4451553374528885E-2</v>
      </c>
      <c r="AG111" s="1">
        <v>99.64532470703125</v>
      </c>
      <c r="AH111" s="1">
        <v>4.2484393119812012</v>
      </c>
      <c r="AI111" s="1">
        <v>0.32048726081848145</v>
      </c>
      <c r="AJ111" s="1">
        <v>2.4674756452441216E-2</v>
      </c>
      <c r="AK111" s="1">
        <v>5.1749181002378464E-3</v>
      </c>
      <c r="AL111" s="1">
        <v>4.3726835399866104E-2</v>
      </c>
      <c r="AM111" s="1">
        <v>6.4755948260426521E-3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10</v>
      </c>
      <c r="AV111">
        <f t="shared" si="36"/>
        <v>0.50109624226888017</v>
      </c>
      <c r="AW111">
        <f t="shared" si="37"/>
        <v>-5.135357989763647E-7</v>
      </c>
      <c r="AX111">
        <f t="shared" si="38"/>
        <v>302.3316940307617</v>
      </c>
      <c r="AY111">
        <f t="shared" si="39"/>
        <v>302.96840324401853</v>
      </c>
      <c r="AZ111">
        <f t="shared" si="40"/>
        <v>3.8090256793269717E-2</v>
      </c>
      <c r="BA111">
        <f t="shared" si="41"/>
        <v>8.6666583264365243E-2</v>
      </c>
      <c r="BB111">
        <f t="shared" si="42"/>
        <v>4.0642512693704704</v>
      </c>
      <c r="BC111">
        <f t="shared" si="43"/>
        <v>40.78717472515482</v>
      </c>
      <c r="BD111">
        <f t="shared" si="44"/>
        <v>12.305523419002476</v>
      </c>
      <c r="BE111">
        <f t="shared" si="45"/>
        <v>29.500048637390137</v>
      </c>
      <c r="BF111">
        <f t="shared" si="46"/>
        <v>4.1396235630381719</v>
      </c>
      <c r="BG111">
        <f t="shared" si="47"/>
        <v>-4.0286769699754928E-5</v>
      </c>
      <c r="BH111">
        <f t="shared" si="48"/>
        <v>2.8380633925939911</v>
      </c>
      <c r="BI111">
        <f t="shared" si="49"/>
        <v>1.3015601704441808</v>
      </c>
      <c r="BJ111">
        <f t="shared" si="50"/>
        <v>-2.5179179717893796E-5</v>
      </c>
      <c r="BK111">
        <f t="shared" si="51"/>
        <v>-4056.9271313647996</v>
      </c>
      <c r="BL111">
        <f t="shared" si="52"/>
        <v>-96.882175072357299</v>
      </c>
      <c r="BM111">
        <f t="shared" si="53"/>
        <v>68.747064519189067</v>
      </c>
      <c r="BN111">
        <f t="shared" si="54"/>
        <v>420.73629301839122</v>
      </c>
      <c r="BO111">
        <f t="shared" si="55"/>
        <v>-1.7092379549901945E-3</v>
      </c>
    </row>
    <row r="112" spans="1:67" x14ac:dyDescent="0.25">
      <c r="A112" s="1">
        <v>101</v>
      </c>
      <c r="B112" s="1" t="s">
        <v>184</v>
      </c>
      <c r="C112" s="1" t="s">
        <v>289</v>
      </c>
      <c r="D112" s="1" t="s">
        <v>10</v>
      </c>
      <c r="E112" s="1" t="s">
        <v>10</v>
      </c>
      <c r="F112" s="1" t="s">
        <v>82</v>
      </c>
      <c r="G112" s="1" t="s">
        <v>83</v>
      </c>
      <c r="H112" s="1" t="s">
        <v>84</v>
      </c>
      <c r="I112" s="1">
        <v>673.49999875947833</v>
      </c>
      <c r="J112" s="1">
        <v>0</v>
      </c>
      <c r="K112">
        <f t="shared" si="28"/>
        <v>-0.97726854711410349</v>
      </c>
      <c r="L112">
        <f t="shared" si="29"/>
        <v>-1.2587468758878105E-4</v>
      </c>
      <c r="M112">
        <f t="shared" si="30"/>
        <v>-11884.611966929317</v>
      </c>
      <c r="N112">
        <f t="shared" si="31"/>
        <v>-1.604012033183328E-3</v>
      </c>
      <c r="O112">
        <f t="shared" si="32"/>
        <v>1.225741142883408</v>
      </c>
      <c r="P112">
        <f t="shared" si="33"/>
        <v>29.182476043701172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29.819108963012695</v>
      </c>
      <c r="V112" s="1">
        <v>29.182476043701172</v>
      </c>
      <c r="W112" s="1">
        <v>30.016441345214844</v>
      </c>
      <c r="X112" s="1">
        <v>418.21109008789063</v>
      </c>
      <c r="Y112" s="1">
        <v>420.16217041015625</v>
      </c>
      <c r="Z112" s="1">
        <v>28.490966796875</v>
      </c>
      <c r="AA112" s="1">
        <v>28.487857818603516</v>
      </c>
      <c r="AB112" s="1">
        <v>67.332687377929688</v>
      </c>
      <c r="AC112" s="1">
        <v>67.325332641601563</v>
      </c>
      <c r="AD112" s="1">
        <v>300.73876953125</v>
      </c>
      <c r="AE112" s="1">
        <v>0.23882211744785309</v>
      </c>
      <c r="AF112" s="1">
        <v>0.11164680868387222</v>
      </c>
      <c r="AG112" s="1">
        <v>99.645744323730469</v>
      </c>
      <c r="AH112" s="1">
        <v>4.2484393119812012</v>
      </c>
      <c r="AI112" s="1">
        <v>0.32048726081848145</v>
      </c>
      <c r="AJ112" s="1">
        <v>2.4674756452441216E-2</v>
      </c>
      <c r="AK112" s="1">
        <v>5.1749181002378464E-3</v>
      </c>
      <c r="AL112" s="1">
        <v>4.3726835399866104E-2</v>
      </c>
      <c r="AM112" s="1">
        <v>6.4755948260426521E-3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10</v>
      </c>
      <c r="AV112">
        <f t="shared" si="36"/>
        <v>0.50123128255208327</v>
      </c>
      <c r="AW112">
        <f t="shared" si="37"/>
        <v>-1.6040120331833279E-6</v>
      </c>
      <c r="AX112">
        <f t="shared" si="38"/>
        <v>302.33247604370115</v>
      </c>
      <c r="AY112">
        <f t="shared" si="39"/>
        <v>302.96910896301267</v>
      </c>
      <c r="AZ112">
        <f t="shared" si="40"/>
        <v>3.8211537937562046E-2</v>
      </c>
      <c r="BA112">
        <f t="shared" si="41"/>
        <v>8.7201809825302831E-2</v>
      </c>
      <c r="BB112">
        <f t="shared" si="42"/>
        <v>4.0644349394067598</v>
      </c>
      <c r="BC112">
        <f t="shared" si="43"/>
        <v>40.788846197005341</v>
      </c>
      <c r="BD112">
        <f t="shared" si="44"/>
        <v>12.300988378401826</v>
      </c>
      <c r="BE112">
        <f t="shared" si="45"/>
        <v>29.500792503356934</v>
      </c>
      <c r="BF112">
        <f t="shared" si="46"/>
        <v>4.1398010947564963</v>
      </c>
      <c r="BG112">
        <f t="shared" si="47"/>
        <v>-1.2588026686310457E-4</v>
      </c>
      <c r="BH112">
        <f t="shared" si="48"/>
        <v>2.8386937965233519</v>
      </c>
      <c r="BI112">
        <f t="shared" si="49"/>
        <v>1.3011072982331444</v>
      </c>
      <c r="BJ112">
        <f t="shared" si="50"/>
        <v>-7.8674665507488798E-5</v>
      </c>
      <c r="BK112">
        <f t="shared" si="51"/>
        <v>-1184.2510054433862</v>
      </c>
      <c r="BL112">
        <f t="shared" si="52"/>
        <v>-28.28577345582476</v>
      </c>
      <c r="BM112">
        <f t="shared" si="53"/>
        <v>68.75879362008564</v>
      </c>
      <c r="BN112">
        <f t="shared" si="54"/>
        <v>420.62671707321897</v>
      </c>
      <c r="BO112">
        <f t="shared" si="55"/>
        <v>-1.5975163634392422E-3</v>
      </c>
    </row>
    <row r="113" spans="1:67" x14ac:dyDescent="0.25">
      <c r="A113" s="1">
        <v>102</v>
      </c>
      <c r="B113" s="1" t="s">
        <v>185</v>
      </c>
      <c r="C113" s="1" t="s">
        <v>289</v>
      </c>
      <c r="D113" s="1" t="s">
        <v>10</v>
      </c>
      <c r="E113" s="1" t="s">
        <v>10</v>
      </c>
      <c r="F113" s="1" t="s">
        <v>82</v>
      </c>
      <c r="G113" s="1" t="s">
        <v>83</v>
      </c>
      <c r="H113" s="1" t="s">
        <v>84</v>
      </c>
      <c r="I113" s="1">
        <v>678.49999864771962</v>
      </c>
      <c r="J113" s="1">
        <v>0</v>
      </c>
      <c r="K113">
        <f t="shared" si="28"/>
        <v>-0.96872745479768574</v>
      </c>
      <c r="L113">
        <f t="shared" si="29"/>
        <v>-5.9083875976291209E-5</v>
      </c>
      <c r="M113">
        <f t="shared" si="30"/>
        <v>-25556.956700153518</v>
      </c>
      <c r="N113">
        <f t="shared" si="31"/>
        <v>-7.5156702711207547E-4</v>
      </c>
      <c r="O113">
        <f t="shared" si="32"/>
        <v>1.2235901287065643</v>
      </c>
      <c r="P113">
        <f t="shared" si="33"/>
        <v>29.176748275756836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29.818078994750977</v>
      </c>
      <c r="V113" s="1">
        <v>29.176748275756836</v>
      </c>
      <c r="W113" s="1">
        <v>30.013095855712891</v>
      </c>
      <c r="X113" s="1">
        <v>418.12777709960938</v>
      </c>
      <c r="Y113" s="1">
        <v>420.061767578125</v>
      </c>
      <c r="Z113" s="1">
        <v>28.497640609741211</v>
      </c>
      <c r="AA113" s="1">
        <v>28.496183395385742</v>
      </c>
      <c r="AB113" s="1">
        <v>67.351890563964844</v>
      </c>
      <c r="AC113" s="1">
        <v>67.348442077636719</v>
      </c>
      <c r="AD113" s="1">
        <v>300.63534545898438</v>
      </c>
      <c r="AE113" s="1">
        <v>0.32195311784744263</v>
      </c>
      <c r="AF113" s="1">
        <v>8.0632977187633514E-2</v>
      </c>
      <c r="AG113" s="1">
        <v>99.644912719726563</v>
      </c>
      <c r="AH113" s="1">
        <v>4.2484393119812012</v>
      </c>
      <c r="AI113" s="1">
        <v>0.32048726081848145</v>
      </c>
      <c r="AJ113" s="1">
        <v>2.4674756452441216E-2</v>
      </c>
      <c r="AK113" s="1">
        <v>5.1749181002378464E-3</v>
      </c>
      <c r="AL113" s="1">
        <v>4.3726835399866104E-2</v>
      </c>
      <c r="AM113" s="1">
        <v>6.4755948260426521E-3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10</v>
      </c>
      <c r="AV113">
        <f t="shared" si="36"/>
        <v>0.5010589090983073</v>
      </c>
      <c r="AW113">
        <f t="shared" si="37"/>
        <v>-7.5156702711207544E-7</v>
      </c>
      <c r="AX113">
        <f t="shared" si="38"/>
        <v>302.32674827575681</v>
      </c>
      <c r="AY113">
        <f t="shared" si="39"/>
        <v>302.96807899475095</v>
      </c>
      <c r="AZ113">
        <f t="shared" si="40"/>
        <v>5.1512497704196747E-2</v>
      </c>
      <c r="BA113">
        <f t="shared" si="41"/>
        <v>8.7559368515340255E-2</v>
      </c>
      <c r="BB113">
        <f t="shared" si="42"/>
        <v>4.0630898359850978</v>
      </c>
      <c r="BC113">
        <f t="shared" si="43"/>
        <v>40.775687640105019</v>
      </c>
      <c r="BD113">
        <f t="shared" si="44"/>
        <v>12.279504244719277</v>
      </c>
      <c r="BE113">
        <f t="shared" si="45"/>
        <v>29.497413635253906</v>
      </c>
      <c r="BF113">
        <f t="shared" si="46"/>
        <v>4.1389947444594304</v>
      </c>
      <c r="BG113">
        <f t="shared" si="47"/>
        <v>-5.9085105193539888E-5</v>
      </c>
      <c r="BH113">
        <f t="shared" si="48"/>
        <v>2.8394997072785335</v>
      </c>
      <c r="BI113">
        <f t="shared" si="49"/>
        <v>1.2994950371808969</v>
      </c>
      <c r="BJ113">
        <f t="shared" si="50"/>
        <v>-3.6928080306507927E-5</v>
      </c>
      <c r="BK113">
        <f t="shared" si="51"/>
        <v>-2546.6207197686285</v>
      </c>
      <c r="BL113">
        <f t="shared" si="52"/>
        <v>-60.840949290630974</v>
      </c>
      <c r="BM113">
        <f t="shared" si="53"/>
        <v>68.804105219385846</v>
      </c>
      <c r="BN113">
        <f t="shared" si="54"/>
        <v>420.52225421495825</v>
      </c>
      <c r="BO113">
        <f t="shared" si="55"/>
        <v>-1.5849916398178803E-3</v>
      </c>
    </row>
    <row r="114" spans="1:67" x14ac:dyDescent="0.25">
      <c r="A114" s="1">
        <v>103</v>
      </c>
      <c r="B114" s="1" t="s">
        <v>186</v>
      </c>
      <c r="C114" s="1" t="s">
        <v>289</v>
      </c>
      <c r="D114" s="1" t="s">
        <v>10</v>
      </c>
      <c r="E114" s="1" t="s">
        <v>10</v>
      </c>
      <c r="F114" s="1" t="s">
        <v>82</v>
      </c>
      <c r="G114" s="1" t="s">
        <v>83</v>
      </c>
      <c r="H114" s="1" t="s">
        <v>84</v>
      </c>
      <c r="I114" s="1">
        <v>683.99999852478504</v>
      </c>
      <c r="J114" s="1">
        <v>0</v>
      </c>
      <c r="K114">
        <f t="shared" si="28"/>
        <v>-0.94107642847972706</v>
      </c>
      <c r="L114">
        <f t="shared" si="29"/>
        <v>-1.3355128506337325E-4</v>
      </c>
      <c r="M114">
        <f t="shared" si="30"/>
        <v>-10749.00140220791</v>
      </c>
      <c r="N114">
        <f t="shared" si="31"/>
        <v>-1.6962237435310195E-3</v>
      </c>
      <c r="O114">
        <f t="shared" si="32"/>
        <v>1.2216943498414854</v>
      </c>
      <c r="P114">
        <f t="shared" si="33"/>
        <v>29.172019958496094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29.817697525024414</v>
      </c>
      <c r="V114" s="1">
        <v>29.172019958496094</v>
      </c>
      <c r="W114" s="1">
        <v>30.013727188110352</v>
      </c>
      <c r="X114" s="1">
        <v>418.2076416015625</v>
      </c>
      <c r="Y114" s="1">
        <v>420.08694458007813</v>
      </c>
      <c r="Z114" s="1">
        <v>28.507297515869141</v>
      </c>
      <c r="AA114" s="1">
        <v>28.504009246826172</v>
      </c>
      <c r="AB114" s="1">
        <v>67.376327514648438</v>
      </c>
      <c r="AC114" s="1">
        <v>67.368553161621094</v>
      </c>
      <c r="AD114" s="1">
        <v>300.68243408203125</v>
      </c>
      <c r="AE114" s="1">
        <v>0.15341624617576599</v>
      </c>
      <c r="AF114" s="1">
        <v>0.19951140880584717</v>
      </c>
      <c r="AG114" s="1">
        <v>99.645118713378906</v>
      </c>
      <c r="AH114" s="1">
        <v>4.2484393119812012</v>
      </c>
      <c r="AI114" s="1">
        <v>0.32048726081848145</v>
      </c>
      <c r="AJ114" s="1">
        <v>2.4674756452441216E-2</v>
      </c>
      <c r="AK114" s="1">
        <v>5.1749181002378464E-3</v>
      </c>
      <c r="AL114" s="1">
        <v>4.3726835399866104E-2</v>
      </c>
      <c r="AM114" s="1">
        <v>6.4755948260426521E-3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10</v>
      </c>
      <c r="AV114">
        <f t="shared" si="36"/>
        <v>0.50113739013671876</v>
      </c>
      <c r="AW114">
        <f t="shared" si="37"/>
        <v>-1.6962237435310196E-6</v>
      </c>
      <c r="AX114">
        <f t="shared" si="38"/>
        <v>302.32201995849607</v>
      </c>
      <c r="AY114">
        <f t="shared" si="39"/>
        <v>302.96769752502439</v>
      </c>
      <c r="AZ114">
        <f t="shared" si="40"/>
        <v>2.4546598839463307E-2</v>
      </c>
      <c r="BA114">
        <f t="shared" si="41"/>
        <v>8.8310795905465048E-2</v>
      </c>
      <c r="BB114">
        <f t="shared" si="42"/>
        <v>4.0619797350487294</v>
      </c>
      <c r="BC114">
        <f t="shared" si="43"/>
        <v>40.764462800558093</v>
      </c>
      <c r="BD114">
        <f t="shared" si="44"/>
        <v>12.260453553731921</v>
      </c>
      <c r="BE114">
        <f t="shared" si="45"/>
        <v>29.494858741760254</v>
      </c>
      <c r="BF114">
        <f t="shared" si="46"/>
        <v>4.1383851225684598</v>
      </c>
      <c r="BG114">
        <f t="shared" si="47"/>
        <v>-1.3355756562122853E-4</v>
      </c>
      <c r="BH114">
        <f t="shared" si="48"/>
        <v>2.8402853852072441</v>
      </c>
      <c r="BI114">
        <f t="shared" si="49"/>
        <v>1.2980997373612158</v>
      </c>
      <c r="BJ114">
        <f t="shared" si="50"/>
        <v>-8.3472914221676678E-5</v>
      </c>
      <c r="BK114">
        <f t="shared" si="51"/>
        <v>-1071.0855207732834</v>
      </c>
      <c r="BL114">
        <f t="shared" si="52"/>
        <v>-25.587563576755969</v>
      </c>
      <c r="BM114">
        <f t="shared" si="53"/>
        <v>68.843164356407399</v>
      </c>
      <c r="BN114">
        <f t="shared" si="54"/>
        <v>420.53428724328796</v>
      </c>
      <c r="BO114">
        <f t="shared" si="55"/>
        <v>-1.5405801905586419E-3</v>
      </c>
    </row>
    <row r="115" spans="1:67" x14ac:dyDescent="0.25">
      <c r="A115" s="1">
        <v>104</v>
      </c>
      <c r="B115" s="1" t="s">
        <v>187</v>
      </c>
      <c r="C115" s="1" t="s">
        <v>289</v>
      </c>
      <c r="D115" s="1" t="s">
        <v>10</v>
      </c>
      <c r="E115" s="1" t="s">
        <v>10</v>
      </c>
      <c r="F115" s="1" t="s">
        <v>82</v>
      </c>
      <c r="G115" s="1" t="s">
        <v>83</v>
      </c>
      <c r="H115" s="1" t="s">
        <v>84</v>
      </c>
      <c r="I115" s="1">
        <v>688.99999841302633</v>
      </c>
      <c r="J115" s="1">
        <v>0</v>
      </c>
      <c r="K115">
        <f t="shared" si="28"/>
        <v>-0.88328913421689736</v>
      </c>
      <c r="L115">
        <f t="shared" si="29"/>
        <v>-2.3782793289415927E-4</v>
      </c>
      <c r="M115">
        <f t="shared" si="30"/>
        <v>-5470.5725064908847</v>
      </c>
      <c r="N115">
        <f t="shared" si="31"/>
        <v>-3.0207045579999838E-3</v>
      </c>
      <c r="O115">
        <f t="shared" si="32"/>
        <v>1.2216799256715403</v>
      </c>
      <c r="P115">
        <f t="shared" si="33"/>
        <v>29.174705505371094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29.819482803344727</v>
      </c>
      <c r="V115" s="1">
        <v>29.174705505371094</v>
      </c>
      <c r="W115" s="1">
        <v>30.014406204223633</v>
      </c>
      <c r="X115" s="1">
        <v>418.29632568359375</v>
      </c>
      <c r="Y115" s="1">
        <v>420.06134033203125</v>
      </c>
      <c r="Z115" s="1">
        <v>28.516122817993164</v>
      </c>
      <c r="AA115" s="1">
        <v>28.51026725769043</v>
      </c>
      <c r="AB115" s="1">
        <v>67.390777587890625</v>
      </c>
      <c r="AC115" s="1">
        <v>67.376930236816406</v>
      </c>
      <c r="AD115" s="1">
        <v>300.69711303710938</v>
      </c>
      <c r="AE115" s="1">
        <v>0.20481386780738831</v>
      </c>
      <c r="AF115" s="1">
        <v>3.2046958804130554E-2</v>
      </c>
      <c r="AG115" s="1">
        <v>99.645866394042969</v>
      </c>
      <c r="AH115" s="1">
        <v>4.2484393119812012</v>
      </c>
      <c r="AI115" s="1">
        <v>0.32048726081848145</v>
      </c>
      <c r="AJ115" s="1">
        <v>2.4674756452441216E-2</v>
      </c>
      <c r="AK115" s="1">
        <v>5.1749181002378464E-3</v>
      </c>
      <c r="AL115" s="1">
        <v>4.3726835399866104E-2</v>
      </c>
      <c r="AM115" s="1">
        <v>6.4755948260426521E-3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10</v>
      </c>
      <c r="AV115">
        <f t="shared" si="36"/>
        <v>0.50116185506184885</v>
      </c>
      <c r="AW115">
        <f t="shared" si="37"/>
        <v>-3.0207045579999839E-6</v>
      </c>
      <c r="AX115">
        <f t="shared" si="38"/>
        <v>302.32470550537107</v>
      </c>
      <c r="AY115">
        <f t="shared" si="39"/>
        <v>302.9694828033447</v>
      </c>
      <c r="AZ115">
        <f t="shared" si="40"/>
        <v>3.2770218116710659E-2</v>
      </c>
      <c r="BA115">
        <f t="shared" si="41"/>
        <v>8.8944080002690259E-2</v>
      </c>
      <c r="BB115">
        <f t="shared" si="42"/>
        <v>4.0626102076898185</v>
      </c>
      <c r="BC115">
        <f t="shared" si="43"/>
        <v>40.770484062274058</v>
      </c>
      <c r="BD115">
        <f t="shared" si="44"/>
        <v>12.260216804583628</v>
      </c>
      <c r="BE115">
        <f t="shared" si="45"/>
        <v>29.49709415435791</v>
      </c>
      <c r="BF115">
        <f t="shared" si="46"/>
        <v>4.138918508996281</v>
      </c>
      <c r="BG115">
        <f t="shared" si="47"/>
        <v>-2.3784785080332654E-4</v>
      </c>
      <c r="BH115">
        <f t="shared" si="48"/>
        <v>2.8409302820182782</v>
      </c>
      <c r="BI115">
        <f t="shared" si="49"/>
        <v>1.2979882269780028</v>
      </c>
      <c r="BJ115">
        <f t="shared" si="50"/>
        <v>-1.4865311712410333E-4</v>
      </c>
      <c r="BK115">
        <f t="shared" si="51"/>
        <v>-545.11993708071543</v>
      </c>
      <c r="BL115">
        <f t="shared" si="52"/>
        <v>-13.023270606542253</v>
      </c>
      <c r="BM115">
        <f t="shared" si="53"/>
        <v>68.847025334080172</v>
      </c>
      <c r="BN115">
        <f t="shared" si="54"/>
        <v>420.48121368315026</v>
      </c>
      <c r="BO115">
        <f t="shared" si="55"/>
        <v>-1.4462436708664152E-3</v>
      </c>
    </row>
    <row r="116" spans="1:67" x14ac:dyDescent="0.25">
      <c r="A116" s="1">
        <v>105</v>
      </c>
      <c r="B116" s="1" t="s">
        <v>188</v>
      </c>
      <c r="C116" s="1" t="s">
        <v>289</v>
      </c>
      <c r="D116" s="1" t="s">
        <v>10</v>
      </c>
      <c r="E116" s="1" t="s">
        <v>10</v>
      </c>
      <c r="F116" s="1" t="s">
        <v>82</v>
      </c>
      <c r="G116" s="1" t="s">
        <v>83</v>
      </c>
      <c r="H116" s="1" t="s">
        <v>84</v>
      </c>
      <c r="I116" s="1">
        <v>693.99999830126762</v>
      </c>
      <c r="J116" s="1">
        <v>0</v>
      </c>
      <c r="K116">
        <f t="shared" si="28"/>
        <v>-0.84065585328735981</v>
      </c>
      <c r="L116">
        <f t="shared" si="29"/>
        <v>-2.167846303690337E-5</v>
      </c>
      <c r="M116">
        <f t="shared" si="30"/>
        <v>-61009.072600223044</v>
      </c>
      <c r="N116">
        <f t="shared" si="31"/>
        <v>-2.7544653399111147E-4</v>
      </c>
      <c r="O116">
        <f t="shared" si="32"/>
        <v>1.2222229151937327</v>
      </c>
      <c r="P116">
        <f t="shared" si="33"/>
        <v>29.180564880371094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29.817699432373047</v>
      </c>
      <c r="V116" s="1">
        <v>29.180564880371094</v>
      </c>
      <c r="W116" s="1">
        <v>30.014598846435547</v>
      </c>
      <c r="X116" s="1">
        <v>418.39382934570313</v>
      </c>
      <c r="Y116" s="1">
        <v>420.07183837890625</v>
      </c>
      <c r="Z116" s="1">
        <v>28.519065856933594</v>
      </c>
      <c r="AA116" s="1">
        <v>28.518531799316406</v>
      </c>
      <c r="AB116" s="1">
        <v>67.404861450195313</v>
      </c>
      <c r="AC116" s="1">
        <v>67.403602600097656</v>
      </c>
      <c r="AD116" s="1">
        <v>300.6318359375</v>
      </c>
      <c r="AE116" s="1">
        <v>0.17307037115097046</v>
      </c>
      <c r="AF116" s="1">
        <v>0.1023428663611412</v>
      </c>
      <c r="AG116" s="1">
        <v>99.646194458007813</v>
      </c>
      <c r="AH116" s="1">
        <v>4.2484393119812012</v>
      </c>
      <c r="AI116" s="1">
        <v>0.32048726081848145</v>
      </c>
      <c r="AJ116" s="1">
        <v>2.4674756452441216E-2</v>
      </c>
      <c r="AK116" s="1">
        <v>5.1749181002378464E-3</v>
      </c>
      <c r="AL116" s="1">
        <v>4.3726835399866104E-2</v>
      </c>
      <c r="AM116" s="1">
        <v>6.4755948260426521E-3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10</v>
      </c>
      <c r="AV116">
        <f t="shared" si="36"/>
        <v>0.50105305989583326</v>
      </c>
      <c r="AW116">
        <f t="shared" si="37"/>
        <v>-2.7544653399111147E-7</v>
      </c>
      <c r="AX116">
        <f t="shared" si="38"/>
        <v>302.33056488037107</v>
      </c>
      <c r="AY116">
        <f t="shared" si="39"/>
        <v>302.96769943237302</v>
      </c>
      <c r="AZ116">
        <f t="shared" si="40"/>
        <v>2.7691258765207394E-2</v>
      </c>
      <c r="BA116">
        <f t="shared" si="41"/>
        <v>8.6487127257872859E-2</v>
      </c>
      <c r="BB116">
        <f t="shared" si="42"/>
        <v>4.0639860805252948</v>
      </c>
      <c r="BC116">
        <f t="shared" si="43"/>
        <v>40.784157414440052</v>
      </c>
      <c r="BD116">
        <f t="shared" si="44"/>
        <v>12.265625615123646</v>
      </c>
      <c r="BE116">
        <f t="shared" si="45"/>
        <v>29.49913215637207</v>
      </c>
      <c r="BF116">
        <f t="shared" si="46"/>
        <v>4.1394048439826285</v>
      </c>
      <c r="BG116">
        <f t="shared" si="47"/>
        <v>-2.1678628515544726E-5</v>
      </c>
      <c r="BH116">
        <f t="shared" si="48"/>
        <v>2.841763165331562</v>
      </c>
      <c r="BI116">
        <f t="shared" si="49"/>
        <v>1.2976416786510665</v>
      </c>
      <c r="BJ116">
        <f t="shared" si="50"/>
        <v>-1.3549127954896595E-5</v>
      </c>
      <c r="BK116">
        <f t="shared" si="51"/>
        <v>-6079.3219120245421</v>
      </c>
      <c r="BL116">
        <f t="shared" si="52"/>
        <v>-145.23485515159112</v>
      </c>
      <c r="BM116">
        <f t="shared" si="53"/>
        <v>68.845747945007034</v>
      </c>
      <c r="BN116">
        <f t="shared" si="54"/>
        <v>420.47144591010328</v>
      </c>
      <c r="BO116">
        <f t="shared" si="55"/>
        <v>-1.3764449773431267E-3</v>
      </c>
    </row>
    <row r="117" spans="1:67" x14ac:dyDescent="0.25">
      <c r="A117" s="1">
        <v>106</v>
      </c>
      <c r="B117" s="1" t="s">
        <v>189</v>
      </c>
      <c r="C117" s="1" t="s">
        <v>289</v>
      </c>
      <c r="D117" s="1" t="s">
        <v>10</v>
      </c>
      <c r="E117" s="1" t="s">
        <v>10</v>
      </c>
      <c r="F117" s="1" t="s">
        <v>82</v>
      </c>
      <c r="G117" s="1" t="s">
        <v>83</v>
      </c>
      <c r="H117" s="1" t="s">
        <v>84</v>
      </c>
      <c r="I117" s="1">
        <v>699.49999817833304</v>
      </c>
      <c r="J117" s="1">
        <v>0</v>
      </c>
      <c r="K117">
        <f t="shared" si="28"/>
        <v>-0.87524803758818415</v>
      </c>
      <c r="L117">
        <f t="shared" si="29"/>
        <v>-1.229587959232153E-4</v>
      </c>
      <c r="M117">
        <f t="shared" si="30"/>
        <v>-10862.437368477327</v>
      </c>
      <c r="N117">
        <f t="shared" si="31"/>
        <v>-1.5633510538160074E-3</v>
      </c>
      <c r="O117">
        <f t="shared" si="32"/>
        <v>1.2229777682651592</v>
      </c>
      <c r="P117">
        <f t="shared" si="33"/>
        <v>29.18653678894043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29.818130493164063</v>
      </c>
      <c r="V117" s="1">
        <v>29.18653678894043</v>
      </c>
      <c r="W117" s="1">
        <v>30.014814376831055</v>
      </c>
      <c r="X117" s="1">
        <v>418.33718872070313</v>
      </c>
      <c r="Y117" s="1">
        <v>420.08511352539063</v>
      </c>
      <c r="Z117" s="1">
        <v>28.528053283691406</v>
      </c>
      <c r="AA117" s="1">
        <v>28.525022506713867</v>
      </c>
      <c r="AB117" s="1">
        <v>67.424453735351563</v>
      </c>
      <c r="AC117" s="1">
        <v>67.417289733886719</v>
      </c>
      <c r="AD117" s="1">
        <v>300.666748046875</v>
      </c>
      <c r="AE117" s="1">
        <v>9.7495295107364655E-2</v>
      </c>
      <c r="AF117" s="1">
        <v>1.757429726421833E-2</v>
      </c>
      <c r="AG117" s="1">
        <v>99.646232604980469</v>
      </c>
      <c r="AH117" s="1">
        <v>4.2484393119812012</v>
      </c>
      <c r="AI117" s="1">
        <v>0.32048726081848145</v>
      </c>
      <c r="AJ117" s="1">
        <v>2.4674756452441216E-2</v>
      </c>
      <c r="AK117" s="1">
        <v>5.1749181002378464E-3</v>
      </c>
      <c r="AL117" s="1">
        <v>4.3726835399866104E-2</v>
      </c>
      <c r="AM117" s="1">
        <v>6.4755948260426521E-3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10</v>
      </c>
      <c r="AV117">
        <f t="shared" si="36"/>
        <v>0.50111124674479157</v>
      </c>
      <c r="AW117">
        <f t="shared" si="37"/>
        <v>-1.5633510538160073E-6</v>
      </c>
      <c r="AX117">
        <f t="shared" si="38"/>
        <v>302.33653678894041</v>
      </c>
      <c r="AY117">
        <f t="shared" si="39"/>
        <v>302.96813049316404</v>
      </c>
      <c r="AZ117">
        <f t="shared" si="40"/>
        <v>1.5599246868507999E-2</v>
      </c>
      <c r="BA117">
        <f t="shared" si="41"/>
        <v>8.6246271253481901E-2</v>
      </c>
      <c r="BB117">
        <f t="shared" si="42"/>
        <v>4.0653887960314723</v>
      </c>
      <c r="BC117">
        <f t="shared" si="43"/>
        <v>40.798218756022273</v>
      </c>
      <c r="BD117">
        <f t="shared" si="44"/>
        <v>12.273196249308405</v>
      </c>
      <c r="BE117">
        <f t="shared" si="45"/>
        <v>29.502333641052246</v>
      </c>
      <c r="BF117">
        <f t="shared" si="46"/>
        <v>4.1401689251798306</v>
      </c>
      <c r="BG117">
        <f t="shared" si="47"/>
        <v>-1.2296411969783575E-4</v>
      </c>
      <c r="BH117">
        <f t="shared" si="48"/>
        <v>2.842411027766313</v>
      </c>
      <c r="BI117">
        <f t="shared" si="49"/>
        <v>1.2977578974135175</v>
      </c>
      <c r="BJ117">
        <f t="shared" si="50"/>
        <v>-7.6852096485538975E-5</v>
      </c>
      <c r="BK117">
        <f t="shared" si="51"/>
        <v>-1082.4009606763236</v>
      </c>
      <c r="BL117">
        <f t="shared" si="52"/>
        <v>-25.857706018951287</v>
      </c>
      <c r="BM117">
        <f t="shared" si="53"/>
        <v>68.835819808644104</v>
      </c>
      <c r="BN117">
        <f t="shared" si="54"/>
        <v>420.50116452428387</v>
      </c>
      <c r="BO117">
        <f t="shared" si="55"/>
        <v>-1.432776441212692E-3</v>
      </c>
    </row>
    <row r="118" spans="1:67" x14ac:dyDescent="0.25">
      <c r="A118" s="1">
        <v>107</v>
      </c>
      <c r="B118" s="1" t="s">
        <v>190</v>
      </c>
      <c r="C118" s="1" t="s">
        <v>289</v>
      </c>
      <c r="D118" s="1" t="s">
        <v>10</v>
      </c>
      <c r="E118" s="1" t="s">
        <v>10</v>
      </c>
      <c r="F118" s="1" t="s">
        <v>82</v>
      </c>
      <c r="G118" s="1" t="s">
        <v>83</v>
      </c>
      <c r="H118" s="1" t="s">
        <v>84</v>
      </c>
      <c r="I118" s="1">
        <v>704.49999806657434</v>
      </c>
      <c r="J118" s="1">
        <v>0</v>
      </c>
      <c r="K118">
        <f t="shared" si="28"/>
        <v>-0.91352553135411152</v>
      </c>
      <c r="L118">
        <f t="shared" si="29"/>
        <v>3.9989616885153981E-5</v>
      </c>
      <c r="M118">
        <f t="shared" si="30"/>
        <v>36595.199982897117</v>
      </c>
      <c r="N118">
        <f t="shared" si="31"/>
        <v>5.0767854306518799E-4</v>
      </c>
      <c r="O118">
        <f t="shared" si="32"/>
        <v>1.2211796114544966</v>
      </c>
      <c r="P118">
        <f t="shared" si="33"/>
        <v>29.184185028076172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29.818342208862305</v>
      </c>
      <c r="V118" s="1">
        <v>29.184185028076172</v>
      </c>
      <c r="W118" s="1">
        <v>30.014995574951172</v>
      </c>
      <c r="X118" s="1">
        <v>418.3682861328125</v>
      </c>
      <c r="Y118" s="1">
        <v>420.19085693359375</v>
      </c>
      <c r="Z118" s="1">
        <v>28.536985397338867</v>
      </c>
      <c r="AA118" s="1">
        <v>28.537969589233398</v>
      </c>
      <c r="AB118" s="1">
        <v>67.443687438964844</v>
      </c>
      <c r="AC118" s="1">
        <v>67.446022033691406</v>
      </c>
      <c r="AD118" s="1">
        <v>300.667236328125</v>
      </c>
      <c r="AE118" s="1">
        <v>8.0866962671279907E-2</v>
      </c>
      <c r="AF118" s="1">
        <v>3.4114297479391098E-2</v>
      </c>
      <c r="AG118" s="1">
        <v>99.644676208496094</v>
      </c>
      <c r="AH118" s="1">
        <v>4.2484393119812012</v>
      </c>
      <c r="AI118" s="1">
        <v>0.32048726081848145</v>
      </c>
      <c r="AJ118" s="1">
        <v>2.4674756452441216E-2</v>
      </c>
      <c r="AK118" s="1">
        <v>5.1749181002378464E-3</v>
      </c>
      <c r="AL118" s="1">
        <v>4.3726835399866104E-2</v>
      </c>
      <c r="AM118" s="1">
        <v>6.4755948260426521E-3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10</v>
      </c>
      <c r="AV118">
        <f t="shared" si="36"/>
        <v>0.50111206054687496</v>
      </c>
      <c r="AW118">
        <f t="shared" si="37"/>
        <v>5.0767854306518799E-7</v>
      </c>
      <c r="AX118">
        <f t="shared" si="38"/>
        <v>302.33418502807615</v>
      </c>
      <c r="AY118">
        <f t="shared" si="39"/>
        <v>302.96834220886228</v>
      </c>
      <c r="AZ118">
        <f t="shared" si="40"/>
        <v>1.293871373820199E-2</v>
      </c>
      <c r="BA118">
        <f t="shared" si="41"/>
        <v>8.552930396288895E-2</v>
      </c>
      <c r="BB118">
        <f t="shared" si="42"/>
        <v>4.064836350821567</v>
      </c>
      <c r="BC118">
        <f t="shared" si="43"/>
        <v>40.793311850563107</v>
      </c>
      <c r="BD118">
        <f t="shared" si="44"/>
        <v>12.255342261329709</v>
      </c>
      <c r="BE118">
        <f t="shared" si="45"/>
        <v>29.501263618469238</v>
      </c>
      <c r="BF118">
        <f t="shared" si="46"/>
        <v>4.1399135349442471</v>
      </c>
      <c r="BG118">
        <f t="shared" si="47"/>
        <v>3.9989053805251703E-5</v>
      </c>
      <c r="BH118">
        <f t="shared" si="48"/>
        <v>2.8436567393670704</v>
      </c>
      <c r="BI118">
        <f t="shared" si="49"/>
        <v>1.2962567955771767</v>
      </c>
      <c r="BJ118">
        <f t="shared" si="50"/>
        <v>2.499320921688235E-5</v>
      </c>
      <c r="BK118">
        <f t="shared" si="51"/>
        <v>3646.5168530809451</v>
      </c>
      <c r="BL118">
        <f t="shared" si="52"/>
        <v>87.091852140610854</v>
      </c>
      <c r="BM118">
        <f t="shared" si="53"/>
        <v>68.879067648547718</v>
      </c>
      <c r="BN118">
        <f t="shared" si="54"/>
        <v>420.62510321980272</v>
      </c>
      <c r="BO118">
        <f t="shared" si="55"/>
        <v>-1.4959351306223462E-3</v>
      </c>
    </row>
    <row r="119" spans="1:67" x14ac:dyDescent="0.25">
      <c r="A119" s="1">
        <v>108</v>
      </c>
      <c r="B119" s="1" t="s">
        <v>191</v>
      </c>
      <c r="C119" s="1" t="s">
        <v>289</v>
      </c>
      <c r="D119" s="1" t="s">
        <v>10</v>
      </c>
      <c r="E119" s="1" t="s">
        <v>10</v>
      </c>
      <c r="F119" s="1" t="s">
        <v>82</v>
      </c>
      <c r="G119" s="1" t="s">
        <v>83</v>
      </c>
      <c r="H119" s="1" t="s">
        <v>84</v>
      </c>
      <c r="I119" s="1">
        <v>709.49999795481563</v>
      </c>
      <c r="J119" s="1">
        <v>0</v>
      </c>
      <c r="K119">
        <f t="shared" si="28"/>
        <v>-0.91189004142019037</v>
      </c>
      <c r="L119">
        <f t="shared" si="29"/>
        <v>-1.1638197434308541E-5</v>
      </c>
      <c r="M119">
        <f t="shared" si="30"/>
        <v>-123694.01230812423</v>
      </c>
      <c r="N119">
        <f t="shared" si="31"/>
        <v>-1.4757476157393568E-4</v>
      </c>
      <c r="O119">
        <f t="shared" si="32"/>
        <v>1.2197146311775735</v>
      </c>
      <c r="P119">
        <f t="shared" si="33"/>
        <v>29.180980682373047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29.816200256347656</v>
      </c>
      <c r="V119" s="1">
        <v>29.180980682373047</v>
      </c>
      <c r="W119" s="1">
        <v>30.014398574829102</v>
      </c>
      <c r="X119" s="1">
        <v>418.34600830078125</v>
      </c>
      <c r="Y119" s="1">
        <v>420.16595458984375</v>
      </c>
      <c r="Z119" s="1">
        <v>28.545297622680664</v>
      </c>
      <c r="AA119" s="1">
        <v>28.545011520385742</v>
      </c>
      <c r="AB119" s="1">
        <v>67.471900939941406</v>
      </c>
      <c r="AC119" s="1">
        <v>67.471229553222656</v>
      </c>
      <c r="AD119" s="1">
        <v>300.65240478515625</v>
      </c>
      <c r="AE119" s="1">
        <v>0.30230984091758728</v>
      </c>
      <c r="AF119" s="1">
        <v>0.17780984938144684</v>
      </c>
      <c r="AG119" s="1">
        <v>99.645050048828125</v>
      </c>
      <c r="AH119" s="1">
        <v>4.2484393119812012</v>
      </c>
      <c r="AI119" s="1">
        <v>0.32048726081848145</v>
      </c>
      <c r="AJ119" s="1">
        <v>2.4674756452441216E-2</v>
      </c>
      <c r="AK119" s="1">
        <v>5.1749181002378464E-3</v>
      </c>
      <c r="AL119" s="1">
        <v>4.3726835399866104E-2</v>
      </c>
      <c r="AM119" s="1">
        <v>6.4755948260426521E-3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10</v>
      </c>
      <c r="AV119">
        <f t="shared" si="36"/>
        <v>0.50108734130859367</v>
      </c>
      <c r="AW119">
        <f t="shared" si="37"/>
        <v>-1.4757476157393568E-7</v>
      </c>
      <c r="AX119">
        <f t="shared" si="38"/>
        <v>302.33098068237302</v>
      </c>
      <c r="AY119">
        <f t="shared" si="39"/>
        <v>302.96620025634763</v>
      </c>
      <c r="AZ119">
        <f t="shared" si="40"/>
        <v>4.8369573465669724E-2</v>
      </c>
      <c r="BA119">
        <f t="shared" si="41"/>
        <v>8.6398029990647371E-2</v>
      </c>
      <c r="BB119">
        <f t="shared" si="42"/>
        <v>4.0640837327707864</v>
      </c>
      <c r="BC119">
        <f t="shared" si="43"/>
        <v>40.785605815635613</v>
      </c>
      <c r="BD119">
        <f t="shared" si="44"/>
        <v>12.240594295249871</v>
      </c>
      <c r="BE119">
        <f t="shared" si="45"/>
        <v>29.498590469360352</v>
      </c>
      <c r="BF119">
        <f t="shared" si="46"/>
        <v>4.1392755746054108</v>
      </c>
      <c r="BG119">
        <f t="shared" si="47"/>
        <v>-1.1638245127334241E-5</v>
      </c>
      <c r="BH119">
        <f t="shared" si="48"/>
        <v>2.8443691015932129</v>
      </c>
      <c r="BI119">
        <f t="shared" si="49"/>
        <v>1.294906473012198</v>
      </c>
      <c r="BJ119">
        <f t="shared" si="50"/>
        <v>-7.2738989196485866E-6</v>
      </c>
      <c r="BK119">
        <f t="shared" si="51"/>
        <v>-12325.496047183402</v>
      </c>
      <c r="BL119">
        <f t="shared" si="52"/>
        <v>-294.39322952491824</v>
      </c>
      <c r="BM119">
        <f t="shared" si="53"/>
        <v>68.910090901585932</v>
      </c>
      <c r="BN119">
        <f t="shared" si="54"/>
        <v>420.5994234424665</v>
      </c>
      <c r="BO119">
        <f t="shared" si="55"/>
        <v>-1.4940207271851363E-3</v>
      </c>
    </row>
    <row r="120" spans="1:67" x14ac:dyDescent="0.25">
      <c r="A120" s="1">
        <v>109</v>
      </c>
      <c r="B120" s="1" t="s">
        <v>192</v>
      </c>
      <c r="C120" s="1" t="s">
        <v>289</v>
      </c>
      <c r="D120" s="1" t="s">
        <v>10</v>
      </c>
      <c r="E120" s="1" t="s">
        <v>10</v>
      </c>
      <c r="F120" s="1" t="s">
        <v>82</v>
      </c>
      <c r="G120" s="1" t="s">
        <v>83</v>
      </c>
      <c r="H120" s="1" t="s">
        <v>84</v>
      </c>
      <c r="I120" s="1">
        <v>714.99999783188105</v>
      </c>
      <c r="J120" s="1">
        <v>0</v>
      </c>
      <c r="K120">
        <f t="shared" si="28"/>
        <v>-0.96307229899128843</v>
      </c>
      <c r="L120">
        <f t="shared" si="29"/>
        <v>-8.2281960543534815E-5</v>
      </c>
      <c r="M120">
        <f t="shared" si="30"/>
        <v>-18126.895047016875</v>
      </c>
      <c r="N120">
        <f t="shared" si="31"/>
        <v>-1.0438810699497016E-3</v>
      </c>
      <c r="O120">
        <f t="shared" si="32"/>
        <v>1.2202887300027734</v>
      </c>
      <c r="P120">
        <f t="shared" si="33"/>
        <v>29.186809539794922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29.820001602172852</v>
      </c>
      <c r="V120" s="1">
        <v>29.186809539794922</v>
      </c>
      <c r="W120" s="1">
        <v>30.015640258789063</v>
      </c>
      <c r="X120" s="1">
        <v>418.27142333984375</v>
      </c>
      <c r="Y120" s="1">
        <v>420.1942138671875</v>
      </c>
      <c r="Z120" s="1">
        <v>28.555011749267578</v>
      </c>
      <c r="AA120" s="1">
        <v>28.552988052368164</v>
      </c>
      <c r="AB120" s="1">
        <v>67.480110168457031</v>
      </c>
      <c r="AC120" s="1">
        <v>67.475326538085938</v>
      </c>
      <c r="AD120" s="1">
        <v>300.66018676757813</v>
      </c>
      <c r="AE120" s="1">
        <v>0.17684955894947052</v>
      </c>
      <c r="AF120" s="1">
        <v>0.15093018114566803</v>
      </c>
      <c r="AG120" s="1">
        <v>99.645057678222656</v>
      </c>
      <c r="AH120" s="1">
        <v>4.2484393119812012</v>
      </c>
      <c r="AI120" s="1">
        <v>0.32048726081848145</v>
      </c>
      <c r="AJ120" s="1">
        <v>2.4674756452441216E-2</v>
      </c>
      <c r="AK120" s="1">
        <v>5.1749181002378464E-3</v>
      </c>
      <c r="AL120" s="1">
        <v>4.3726835399866104E-2</v>
      </c>
      <c r="AM120" s="1">
        <v>6.4755948260426521E-3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10</v>
      </c>
      <c r="AV120">
        <f t="shared" si="36"/>
        <v>0.50110031127929677</v>
      </c>
      <c r="AW120">
        <f t="shared" si="37"/>
        <v>-1.0438810699497015E-6</v>
      </c>
      <c r="AX120">
        <f t="shared" si="38"/>
        <v>302.3368095397949</v>
      </c>
      <c r="AY120">
        <f t="shared" si="39"/>
        <v>302.97000160217283</v>
      </c>
      <c r="AZ120">
        <f t="shared" si="40"/>
        <v>2.8295928799451975E-2</v>
      </c>
      <c r="BA120">
        <f t="shared" si="41"/>
        <v>8.6347555195650891E-2</v>
      </c>
      <c r="BB120">
        <f t="shared" si="42"/>
        <v>4.0654528713666016</v>
      </c>
      <c r="BC120">
        <f t="shared" si="43"/>
        <v>40.79934284844218</v>
      </c>
      <c r="BD120">
        <f t="shared" si="44"/>
        <v>12.246354796074016</v>
      </c>
      <c r="BE120">
        <f t="shared" si="45"/>
        <v>29.503405570983887</v>
      </c>
      <c r="BF120">
        <f t="shared" si="46"/>
        <v>4.1404247844272861</v>
      </c>
      <c r="BG120">
        <f t="shared" si="47"/>
        <v>-8.2284344528432801E-5</v>
      </c>
      <c r="BH120">
        <f t="shared" si="48"/>
        <v>2.8451641413638282</v>
      </c>
      <c r="BI120">
        <f t="shared" si="49"/>
        <v>1.2952606430634579</v>
      </c>
      <c r="BJ120">
        <f t="shared" si="50"/>
        <v>-5.1427501138813709E-5</v>
      </c>
      <c r="BK120">
        <f t="shared" si="51"/>
        <v>-1806.2555024870851</v>
      </c>
      <c r="BL120">
        <f t="shared" si="52"/>
        <v>-43.139325694632994</v>
      </c>
      <c r="BM120">
        <f t="shared" si="53"/>
        <v>68.904809421800536</v>
      </c>
      <c r="BN120">
        <f t="shared" si="54"/>
        <v>420.65201231379228</v>
      </c>
      <c r="BO120">
        <f t="shared" si="55"/>
        <v>-1.577558439727788E-3</v>
      </c>
    </row>
    <row r="121" spans="1:67" x14ac:dyDescent="0.25">
      <c r="A121" s="1">
        <v>110</v>
      </c>
      <c r="B121" s="1" t="s">
        <v>193</v>
      </c>
      <c r="C121" s="1" t="s">
        <v>289</v>
      </c>
      <c r="D121" s="1" t="s">
        <v>10</v>
      </c>
      <c r="E121" s="1" t="s">
        <v>10</v>
      </c>
      <c r="F121" s="1" t="s">
        <v>82</v>
      </c>
      <c r="G121" s="1" t="s">
        <v>83</v>
      </c>
      <c r="H121" s="1" t="s">
        <v>84</v>
      </c>
      <c r="I121" s="1">
        <v>719.99999772012234</v>
      </c>
      <c r="J121" s="1">
        <v>0</v>
      </c>
      <c r="K121">
        <f t="shared" si="28"/>
        <v>-0.98606454572901148</v>
      </c>
      <c r="L121">
        <f t="shared" si="29"/>
        <v>-2.5158019097788968E-5</v>
      </c>
      <c r="M121">
        <f t="shared" si="30"/>
        <v>-61670.18673027624</v>
      </c>
      <c r="N121">
        <f t="shared" si="31"/>
        <v>-3.1877364940170624E-4</v>
      </c>
      <c r="O121">
        <f t="shared" si="32"/>
        <v>1.218781161397533</v>
      </c>
      <c r="P121">
        <f t="shared" si="33"/>
        <v>29.184591293334961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29.820968627929688</v>
      </c>
      <c r="V121" s="1">
        <v>29.184591293334961</v>
      </c>
      <c r="W121" s="1">
        <v>30.015336990356445</v>
      </c>
      <c r="X121" s="1">
        <v>418.24734497070313</v>
      </c>
      <c r="Y121" s="1">
        <v>420.21542358398438</v>
      </c>
      <c r="Z121" s="1">
        <v>28.56376838684082</v>
      </c>
      <c r="AA121" s="1">
        <v>28.563150405883789</v>
      </c>
      <c r="AB121" s="1">
        <v>67.496429443359375</v>
      </c>
      <c r="AC121" s="1">
        <v>67.494972229003906</v>
      </c>
      <c r="AD121" s="1">
        <v>300.65826416015625</v>
      </c>
      <c r="AE121" s="1">
        <v>0.18138131499290466</v>
      </c>
      <c r="AF121" s="1">
        <v>0.12405025213956833</v>
      </c>
      <c r="AG121" s="1">
        <v>99.644142150878906</v>
      </c>
      <c r="AH121" s="1">
        <v>4.2484393119812012</v>
      </c>
      <c r="AI121" s="1">
        <v>0.32048726081848145</v>
      </c>
      <c r="AJ121" s="1">
        <v>2.4674756452441216E-2</v>
      </c>
      <c r="AK121" s="1">
        <v>5.1749181002378464E-3</v>
      </c>
      <c r="AL121" s="1">
        <v>4.3726835399866104E-2</v>
      </c>
      <c r="AM121" s="1">
        <v>6.4755948260426521E-3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10</v>
      </c>
      <c r="AV121">
        <f t="shared" si="36"/>
        <v>0.50109710693359366</v>
      </c>
      <c r="AW121">
        <f t="shared" si="37"/>
        <v>-3.1877364940170627E-7</v>
      </c>
      <c r="AX121">
        <f t="shared" si="38"/>
        <v>302.33459129333494</v>
      </c>
      <c r="AY121">
        <f t="shared" si="39"/>
        <v>302.97096862792966</v>
      </c>
      <c r="AZ121">
        <f t="shared" si="40"/>
        <v>2.9021009750194615E-2</v>
      </c>
      <c r="BA121">
        <f t="shared" si="41"/>
        <v>8.6424147921758024E-2</v>
      </c>
      <c r="BB121">
        <f t="shared" si="42"/>
        <v>4.0649317807183518</v>
      </c>
      <c r="BC121">
        <f t="shared" si="43"/>
        <v>40.794488195435754</v>
      </c>
      <c r="BD121">
        <f t="shared" si="44"/>
        <v>12.231337789551965</v>
      </c>
      <c r="BE121">
        <f t="shared" si="45"/>
        <v>29.502779960632324</v>
      </c>
      <c r="BF121">
        <f t="shared" si="46"/>
        <v>4.1402754556472887</v>
      </c>
      <c r="BG121">
        <f t="shared" si="47"/>
        <v>-2.5158241961001747E-5</v>
      </c>
      <c r="BH121">
        <f t="shared" si="48"/>
        <v>2.8461506193208188</v>
      </c>
      <c r="BI121">
        <f t="shared" si="49"/>
        <v>1.2941248363264699</v>
      </c>
      <c r="BJ121">
        <f t="shared" si="50"/>
        <v>-1.572388120260744E-5</v>
      </c>
      <c r="BK121">
        <f t="shared" si="51"/>
        <v>-6145.0728530228926</v>
      </c>
      <c r="BL121">
        <f t="shared" si="52"/>
        <v>-146.75850354157888</v>
      </c>
      <c r="BM121">
        <f t="shared" si="53"/>
        <v>68.939783181063802</v>
      </c>
      <c r="BN121">
        <f t="shared" si="54"/>
        <v>420.68415144352264</v>
      </c>
      <c r="BO121">
        <f t="shared" si="55"/>
        <v>-1.6159172089519158E-3</v>
      </c>
    </row>
    <row r="122" spans="1:67" x14ac:dyDescent="0.25">
      <c r="A122" s="1">
        <v>111</v>
      </c>
      <c r="B122" s="1" t="s">
        <v>194</v>
      </c>
      <c r="C122" s="1" t="s">
        <v>289</v>
      </c>
      <c r="D122" s="1" t="s">
        <v>10</v>
      </c>
      <c r="E122" s="1" t="s">
        <v>10</v>
      </c>
      <c r="F122" s="1" t="s">
        <v>82</v>
      </c>
      <c r="G122" s="1" t="s">
        <v>83</v>
      </c>
      <c r="H122" s="1" t="s">
        <v>84</v>
      </c>
      <c r="I122" s="1">
        <v>724.99999760836363</v>
      </c>
      <c r="J122" s="1">
        <v>0</v>
      </c>
      <c r="K122">
        <f t="shared" si="28"/>
        <v>-0.97691880449747504</v>
      </c>
      <c r="L122">
        <f t="shared" si="29"/>
        <v>8.4237575975846946E-5</v>
      </c>
      <c r="M122">
        <f t="shared" si="30"/>
        <v>18781.614132277075</v>
      </c>
      <c r="N122">
        <f t="shared" si="31"/>
        <v>1.0664342319608277E-3</v>
      </c>
      <c r="O122">
        <f t="shared" si="32"/>
        <v>1.2177593380642242</v>
      </c>
      <c r="P122">
        <f t="shared" si="33"/>
        <v>29.182252883911133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29.8193359375</v>
      </c>
      <c r="V122" s="1">
        <v>29.182252883911133</v>
      </c>
      <c r="W122" s="1">
        <v>30.013175964355469</v>
      </c>
      <c r="X122" s="1">
        <v>418.17474365234375</v>
      </c>
      <c r="Y122" s="1">
        <v>420.12356567382813</v>
      </c>
      <c r="Z122" s="1">
        <v>28.566041946411133</v>
      </c>
      <c r="AA122" s="1">
        <v>28.568109512329102</v>
      </c>
      <c r="AB122" s="1">
        <v>67.50762939453125</v>
      </c>
      <c r="AC122" s="1">
        <v>67.51251220703125</v>
      </c>
      <c r="AD122" s="1">
        <v>300.6341552734375</v>
      </c>
      <c r="AE122" s="1">
        <v>0.25393149256706238</v>
      </c>
      <c r="AF122" s="1">
        <v>0.10750921815633774</v>
      </c>
      <c r="AG122" s="1">
        <v>99.643386840820313</v>
      </c>
      <c r="AH122" s="1">
        <v>4.2484393119812012</v>
      </c>
      <c r="AI122" s="1">
        <v>0.32048726081848145</v>
      </c>
      <c r="AJ122" s="1">
        <v>2.4674756452441216E-2</v>
      </c>
      <c r="AK122" s="1">
        <v>5.1749181002378464E-3</v>
      </c>
      <c r="AL122" s="1">
        <v>4.3726835399866104E-2</v>
      </c>
      <c r="AM122" s="1">
        <v>6.4755948260426521E-3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10</v>
      </c>
      <c r="AV122">
        <f t="shared" si="36"/>
        <v>0.50105692545572911</v>
      </c>
      <c r="AW122">
        <f t="shared" si="37"/>
        <v>1.0664342319608276E-6</v>
      </c>
      <c r="AX122">
        <f t="shared" si="38"/>
        <v>302.33225288391111</v>
      </c>
      <c r="AY122">
        <f t="shared" si="39"/>
        <v>302.96933593749998</v>
      </c>
      <c r="AZ122">
        <f t="shared" si="40"/>
        <v>4.0629037902600196E-2</v>
      </c>
      <c r="BA122">
        <f t="shared" si="41"/>
        <v>8.5958702703812603E-2</v>
      </c>
      <c r="BB122">
        <f t="shared" si="42"/>
        <v>4.0643825255121513</v>
      </c>
      <c r="BC122">
        <f t="shared" si="43"/>
        <v>40.789285213729009</v>
      </c>
      <c r="BD122">
        <f t="shared" si="44"/>
        <v>12.221175701399908</v>
      </c>
      <c r="BE122">
        <f t="shared" si="45"/>
        <v>29.500794410705566</v>
      </c>
      <c r="BF122">
        <f t="shared" si="46"/>
        <v>4.1398015499745622</v>
      </c>
      <c r="BG122">
        <f t="shared" si="47"/>
        <v>8.423507746927837E-5</v>
      </c>
      <c r="BH122">
        <f t="shared" si="48"/>
        <v>2.8466231874479271</v>
      </c>
      <c r="BI122">
        <f t="shared" si="49"/>
        <v>1.2931783625266351</v>
      </c>
      <c r="BJ122">
        <f t="shared" si="50"/>
        <v>5.2647147887797575E-5</v>
      </c>
      <c r="BK122">
        <f t="shared" si="51"/>
        <v>1871.4636424775024</v>
      </c>
      <c r="BL122">
        <f t="shared" si="52"/>
        <v>44.704976504123508</v>
      </c>
      <c r="BM122">
        <f t="shared" si="53"/>
        <v>68.962829548662029</v>
      </c>
      <c r="BN122">
        <f t="shared" si="54"/>
        <v>420.58794608600107</v>
      </c>
      <c r="BO122">
        <f t="shared" si="55"/>
        <v>-1.6018310944095895E-3</v>
      </c>
    </row>
    <row r="123" spans="1:67" x14ac:dyDescent="0.25">
      <c r="A123" s="1">
        <v>112</v>
      </c>
      <c r="B123" s="1" t="s">
        <v>195</v>
      </c>
      <c r="C123" s="1" t="s">
        <v>289</v>
      </c>
      <c r="D123" s="1" t="s">
        <v>10</v>
      </c>
      <c r="E123" s="1" t="s">
        <v>10</v>
      </c>
      <c r="F123" s="1" t="s">
        <v>82</v>
      </c>
      <c r="G123" s="1" t="s">
        <v>83</v>
      </c>
      <c r="H123" s="1" t="s">
        <v>84</v>
      </c>
      <c r="I123" s="1">
        <v>730.49999748542905</v>
      </c>
      <c r="J123" s="1">
        <v>0</v>
      </c>
      <c r="K123">
        <f t="shared" si="28"/>
        <v>-0.91881151604123223</v>
      </c>
      <c r="L123">
        <f t="shared" si="29"/>
        <v>-4.7952448532207223E-5</v>
      </c>
      <c r="M123">
        <f t="shared" si="30"/>
        <v>-29937.925946629235</v>
      </c>
      <c r="N123">
        <f t="shared" si="31"/>
        <v>-6.0704693504078913E-4</v>
      </c>
      <c r="O123">
        <f t="shared" si="32"/>
        <v>1.2176530471224538</v>
      </c>
      <c r="P123">
        <f t="shared" si="33"/>
        <v>29.185855865478516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29.821710586547852</v>
      </c>
      <c r="V123" s="1">
        <v>29.185855865478516</v>
      </c>
      <c r="W123" s="1">
        <v>30.015066146850586</v>
      </c>
      <c r="X123" s="1">
        <v>418.28140258789063</v>
      </c>
      <c r="Y123" s="1">
        <v>420.11553955078125</v>
      </c>
      <c r="Z123" s="1">
        <v>28.578649520874023</v>
      </c>
      <c r="AA123" s="1">
        <v>28.577472686767578</v>
      </c>
      <c r="AB123" s="1">
        <v>67.528671264648438</v>
      </c>
      <c r="AC123" s="1">
        <v>67.525886535644531</v>
      </c>
      <c r="AD123" s="1">
        <v>300.65362548828125</v>
      </c>
      <c r="AE123" s="1">
        <v>0.22824440896511078</v>
      </c>
      <c r="AF123" s="1">
        <v>5.5824145674705505E-2</v>
      </c>
      <c r="AG123" s="1">
        <v>99.644073486328125</v>
      </c>
      <c r="AH123" s="1">
        <v>4.2484393119812012</v>
      </c>
      <c r="AI123" s="1">
        <v>0.32048726081848145</v>
      </c>
      <c r="AJ123" s="1">
        <v>2.4674756452441216E-2</v>
      </c>
      <c r="AK123" s="1">
        <v>5.1749181002378464E-3</v>
      </c>
      <c r="AL123" s="1">
        <v>4.3726835399866104E-2</v>
      </c>
      <c r="AM123" s="1">
        <v>6.4755948260426521E-3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10</v>
      </c>
      <c r="AV123">
        <f t="shared" si="36"/>
        <v>0.50108937581380197</v>
      </c>
      <c r="AW123">
        <f t="shared" si="37"/>
        <v>-6.0704693504078916E-7</v>
      </c>
      <c r="AX123">
        <f t="shared" si="38"/>
        <v>302.33585586547849</v>
      </c>
      <c r="AY123">
        <f t="shared" si="39"/>
        <v>302.97171058654783</v>
      </c>
      <c r="AZ123">
        <f t="shared" si="40"/>
        <v>3.651910461815211E-2</v>
      </c>
      <c r="BA123">
        <f t="shared" si="41"/>
        <v>8.6582747239190766E-2</v>
      </c>
      <c r="BB123">
        <f t="shared" si="42"/>
        <v>4.0652288355762574</v>
      </c>
      <c r="BC123">
        <f t="shared" si="43"/>
        <v>40.79749746615925</v>
      </c>
      <c r="BD123">
        <f t="shared" si="44"/>
        <v>12.220024779391672</v>
      </c>
      <c r="BE123">
        <f t="shared" si="45"/>
        <v>29.503783226013184</v>
      </c>
      <c r="BF123">
        <f t="shared" si="46"/>
        <v>4.1405149302926372</v>
      </c>
      <c r="BG123">
        <f t="shared" si="47"/>
        <v>-4.7953258206897039E-5</v>
      </c>
      <c r="BH123">
        <f t="shared" si="48"/>
        <v>2.8475757884538035</v>
      </c>
      <c r="BI123">
        <f t="shared" si="49"/>
        <v>1.2929391418388336</v>
      </c>
      <c r="BJ123">
        <f t="shared" si="50"/>
        <v>-2.9970713634048525E-5</v>
      </c>
      <c r="BK123">
        <f t="shared" si="51"/>
        <v>-2983.136893054173</v>
      </c>
      <c r="BL123">
        <f t="shared" si="52"/>
        <v>-71.261172530397445</v>
      </c>
      <c r="BM123">
        <f t="shared" si="53"/>
        <v>68.970272710790681</v>
      </c>
      <c r="BN123">
        <f t="shared" si="54"/>
        <v>420.55229854094932</v>
      </c>
      <c r="BO123">
        <f t="shared" si="55"/>
        <v>-1.5068442391358941E-3</v>
      </c>
    </row>
    <row r="124" spans="1:67" x14ac:dyDescent="0.25">
      <c r="A124" s="1">
        <v>113</v>
      </c>
      <c r="B124" s="1" t="s">
        <v>196</v>
      </c>
      <c r="C124" s="1" t="s">
        <v>289</v>
      </c>
      <c r="D124" s="1" t="s">
        <v>10</v>
      </c>
      <c r="E124" s="1" t="s">
        <v>10</v>
      </c>
      <c r="F124" s="1" t="s">
        <v>82</v>
      </c>
      <c r="G124" s="1" t="s">
        <v>83</v>
      </c>
      <c r="H124" s="1" t="s">
        <v>84</v>
      </c>
      <c r="I124" s="1">
        <v>735.49999737367034</v>
      </c>
      <c r="J124" s="1">
        <v>0</v>
      </c>
      <c r="K124">
        <f t="shared" si="28"/>
        <v>-0.93419798824522959</v>
      </c>
      <c r="L124">
        <f t="shared" si="29"/>
        <v>3.6552519425395476E-6</v>
      </c>
      <c r="M124">
        <f t="shared" si="30"/>
        <v>405238.03895834979</v>
      </c>
      <c r="N124">
        <f t="shared" si="31"/>
        <v>4.6243107431249705E-5</v>
      </c>
      <c r="O124">
        <f t="shared" si="32"/>
        <v>1.2168841414137037</v>
      </c>
      <c r="P124">
        <f t="shared" si="33"/>
        <v>29.185762405395508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29.819692611694336</v>
      </c>
      <c r="V124" s="1">
        <v>29.185762405395508</v>
      </c>
      <c r="W124" s="1">
        <v>30.015544891357422</v>
      </c>
      <c r="X124" s="1">
        <v>418.30764770507813</v>
      </c>
      <c r="Y124" s="1">
        <v>420.17190551757813</v>
      </c>
      <c r="Z124" s="1">
        <v>28.584802627563477</v>
      </c>
      <c r="AA124" s="1">
        <v>28.584892272949219</v>
      </c>
      <c r="AB124" s="1">
        <v>67.551231384277344</v>
      </c>
      <c r="AC124" s="1">
        <v>67.551437377929688</v>
      </c>
      <c r="AD124" s="1">
        <v>300.65966796875</v>
      </c>
      <c r="AE124" s="1">
        <v>0.15795612335205078</v>
      </c>
      <c r="AF124" s="1">
        <v>7.2364127263426781E-3</v>
      </c>
      <c r="AG124" s="1">
        <v>99.644340515136719</v>
      </c>
      <c r="AH124" s="1">
        <v>4.2484393119812012</v>
      </c>
      <c r="AI124" s="1">
        <v>0.32048726081848145</v>
      </c>
      <c r="AJ124" s="1">
        <v>2.4674756452441216E-2</v>
      </c>
      <c r="AK124" s="1">
        <v>5.1749181002378464E-3</v>
      </c>
      <c r="AL124" s="1">
        <v>4.3726835399866104E-2</v>
      </c>
      <c r="AM124" s="1">
        <v>6.4755948260426521E-3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10</v>
      </c>
      <c r="AV124">
        <f t="shared" si="36"/>
        <v>0.50109944661458328</v>
      </c>
      <c r="AW124">
        <f t="shared" si="37"/>
        <v>4.6243107431249703E-8</v>
      </c>
      <c r="AX124">
        <f t="shared" si="38"/>
        <v>302.33576240539549</v>
      </c>
      <c r="AY124">
        <f t="shared" si="39"/>
        <v>302.96969261169431</v>
      </c>
      <c r="AZ124">
        <f t="shared" si="40"/>
        <v>2.5272979171433008E-2</v>
      </c>
      <c r="BA124">
        <f t="shared" si="41"/>
        <v>8.586917259947513E-2</v>
      </c>
      <c r="BB124">
        <f t="shared" si="42"/>
        <v>4.0652068806479562</v>
      </c>
      <c r="BC124">
        <f t="shared" si="43"/>
        <v>40.797167803327682</v>
      </c>
      <c r="BD124">
        <f t="shared" si="44"/>
        <v>12.212275530378463</v>
      </c>
      <c r="BE124">
        <f t="shared" si="45"/>
        <v>29.502727508544922</v>
      </c>
      <c r="BF124">
        <f t="shared" si="46"/>
        <v>4.1402629359171614</v>
      </c>
      <c r="BG124">
        <f t="shared" si="47"/>
        <v>3.655247238015107E-6</v>
      </c>
      <c r="BH124">
        <f t="shared" si="48"/>
        <v>2.8483227392342525</v>
      </c>
      <c r="BI124">
        <f t="shared" si="49"/>
        <v>1.2919401966829089</v>
      </c>
      <c r="BJ124">
        <f t="shared" si="50"/>
        <v>2.2845299464310939E-6</v>
      </c>
      <c r="BK124">
        <f t="shared" si="51"/>
        <v>40379.677143652043</v>
      </c>
      <c r="BL124">
        <f t="shared" si="52"/>
        <v>964.45772227242935</v>
      </c>
      <c r="BM124">
        <f t="shared" si="53"/>
        <v>68.990149063293302</v>
      </c>
      <c r="BN124">
        <f t="shared" si="54"/>
        <v>420.61597849972901</v>
      </c>
      <c r="BO124">
        <f t="shared" si="55"/>
        <v>-1.532287448839955E-3</v>
      </c>
    </row>
    <row r="125" spans="1:67" x14ac:dyDescent="0.25">
      <c r="A125" s="1">
        <v>114</v>
      </c>
      <c r="B125" s="1" t="s">
        <v>197</v>
      </c>
      <c r="C125" s="1" t="s">
        <v>289</v>
      </c>
      <c r="D125" s="1" t="s">
        <v>10</v>
      </c>
      <c r="E125" s="1" t="s">
        <v>10</v>
      </c>
      <c r="F125" s="1" t="s">
        <v>82</v>
      </c>
      <c r="G125" s="1" t="s">
        <v>83</v>
      </c>
      <c r="H125" s="1" t="s">
        <v>84</v>
      </c>
      <c r="I125" s="1">
        <v>740.49999726191163</v>
      </c>
      <c r="J125" s="1">
        <v>0</v>
      </c>
      <c r="K125">
        <f t="shared" si="28"/>
        <v>-0.93022133529681483</v>
      </c>
      <c r="L125">
        <f t="shared" si="29"/>
        <v>-1.60813472648846E-4</v>
      </c>
      <c r="M125">
        <f t="shared" si="30"/>
        <v>-8750.3506560453097</v>
      </c>
      <c r="N125">
        <f t="shared" si="31"/>
        <v>-2.0327049907337088E-3</v>
      </c>
      <c r="O125">
        <f t="shared" si="32"/>
        <v>1.2157534645564789</v>
      </c>
      <c r="P125">
        <f t="shared" si="33"/>
        <v>29.182317733764648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29.818429946899414</v>
      </c>
      <c r="V125" s="1">
        <v>29.182317733764648</v>
      </c>
      <c r="W125" s="1">
        <v>30.013069152832031</v>
      </c>
      <c r="X125" s="1">
        <v>418.2686767578125</v>
      </c>
      <c r="Y125" s="1">
        <v>420.12677001953125</v>
      </c>
      <c r="Z125" s="1">
        <v>28.592180252075195</v>
      </c>
      <c r="AA125" s="1">
        <v>28.588239669799805</v>
      </c>
      <c r="AB125" s="1">
        <v>67.573280334472656</v>
      </c>
      <c r="AC125" s="1">
        <v>67.563972473144531</v>
      </c>
      <c r="AD125" s="1">
        <v>300.65509033203125</v>
      </c>
      <c r="AE125" s="1">
        <v>0.10958023369312286</v>
      </c>
      <c r="AF125" s="1">
        <v>0.14368589222431183</v>
      </c>
      <c r="AG125" s="1">
        <v>99.6439208984375</v>
      </c>
      <c r="AH125" s="1">
        <v>4.2484393119812012</v>
      </c>
      <c r="AI125" s="1">
        <v>0.32048726081848145</v>
      </c>
      <c r="AJ125" s="1">
        <v>2.4674756452441216E-2</v>
      </c>
      <c r="AK125" s="1">
        <v>5.1749181002378464E-3</v>
      </c>
      <c r="AL125" s="1">
        <v>4.3726835399866104E-2</v>
      </c>
      <c r="AM125" s="1">
        <v>6.4755948260426521E-3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10</v>
      </c>
      <c r="AV125">
        <f t="shared" si="36"/>
        <v>0.50109181722005203</v>
      </c>
      <c r="AW125">
        <f t="shared" si="37"/>
        <v>-2.032704990733709E-6</v>
      </c>
      <c r="AX125">
        <f t="shared" si="38"/>
        <v>302.33231773376463</v>
      </c>
      <c r="AY125">
        <f t="shared" si="39"/>
        <v>302.96842994689939</v>
      </c>
      <c r="AZ125">
        <f t="shared" si="40"/>
        <v>1.7532836999010204E-2</v>
      </c>
      <c r="BA125">
        <f t="shared" si="41"/>
        <v>8.7111109939290221E-2</v>
      </c>
      <c r="BB125">
        <f t="shared" si="42"/>
        <v>4.0643977568395835</v>
      </c>
      <c r="BC125">
        <f t="shared" si="43"/>
        <v>40.789219454564005</v>
      </c>
      <c r="BD125">
        <f t="shared" si="44"/>
        <v>12.200979784764201</v>
      </c>
      <c r="BE125">
        <f t="shared" si="45"/>
        <v>29.500373840332031</v>
      </c>
      <c r="BF125">
        <f t="shared" si="46"/>
        <v>4.139701175447227</v>
      </c>
      <c r="BG125">
        <f t="shared" si="47"/>
        <v>-1.6082257914079248E-4</v>
      </c>
      <c r="BH125">
        <f t="shared" si="48"/>
        <v>2.8486442922831046</v>
      </c>
      <c r="BI125">
        <f t="shared" si="49"/>
        <v>1.2910568831641225</v>
      </c>
      <c r="BJ125">
        <f t="shared" si="50"/>
        <v>-1.0051329376193926E-4</v>
      </c>
      <c r="BK125">
        <f t="shared" si="51"/>
        <v>-871.91924860456959</v>
      </c>
      <c r="BL125">
        <f t="shared" si="52"/>
        <v>-20.827881678757379</v>
      </c>
      <c r="BM125">
        <f t="shared" si="53"/>
        <v>69.011073748674008</v>
      </c>
      <c r="BN125">
        <f t="shared" si="54"/>
        <v>420.56895269132394</v>
      </c>
      <c r="BO125">
        <f t="shared" si="55"/>
        <v>-1.526398293596217E-3</v>
      </c>
    </row>
    <row r="126" spans="1:67" x14ac:dyDescent="0.25">
      <c r="A126" s="1">
        <v>115</v>
      </c>
      <c r="B126" s="1" t="s">
        <v>198</v>
      </c>
      <c r="C126" s="1" t="s">
        <v>289</v>
      </c>
      <c r="D126" s="1" t="s">
        <v>10</v>
      </c>
      <c r="E126" s="1" t="s">
        <v>10</v>
      </c>
      <c r="F126" s="1" t="s">
        <v>82</v>
      </c>
      <c r="G126" s="1" t="s">
        <v>83</v>
      </c>
      <c r="H126" s="1" t="s">
        <v>84</v>
      </c>
      <c r="I126" s="1">
        <v>745.99999713897705</v>
      </c>
      <c r="J126" s="1">
        <v>0</v>
      </c>
      <c r="K126">
        <f t="shared" si="28"/>
        <v>-0.89291749107572016</v>
      </c>
      <c r="L126">
        <f t="shared" si="29"/>
        <v>1.7299377047556771E-4</v>
      </c>
      <c r="M126">
        <f t="shared" si="30"/>
        <v>8587.9598571633887</v>
      </c>
      <c r="N126">
        <f t="shared" si="31"/>
        <v>2.1860149096923956E-3</v>
      </c>
      <c r="O126">
        <f t="shared" si="32"/>
        <v>1.2155300381252041</v>
      </c>
      <c r="P126">
        <f t="shared" si="33"/>
        <v>29.185817718505859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29.817853927612305</v>
      </c>
      <c r="V126" s="1">
        <v>29.185817718505859</v>
      </c>
      <c r="W126" s="1">
        <v>30.012521743774414</v>
      </c>
      <c r="X126" s="1">
        <v>418.32321166992188</v>
      </c>
      <c r="Y126" s="1">
        <v>420.10348510742188</v>
      </c>
      <c r="Z126" s="1">
        <v>28.594327926635742</v>
      </c>
      <c r="AA126" s="1">
        <v>28.598566055297852</v>
      </c>
      <c r="AB126" s="1">
        <v>67.58099365234375</v>
      </c>
      <c r="AC126" s="1">
        <v>67.59100341796875</v>
      </c>
      <c r="AD126" s="1">
        <v>300.627685546875</v>
      </c>
      <c r="AE126" s="1">
        <v>0.17230565845966339</v>
      </c>
      <c r="AF126" s="1">
        <v>5.3753048181533813E-2</v>
      </c>
      <c r="AG126" s="1">
        <v>99.644500732421875</v>
      </c>
      <c r="AH126" s="1">
        <v>4.2484393119812012</v>
      </c>
      <c r="AI126" s="1">
        <v>0.32048726081848145</v>
      </c>
      <c r="AJ126" s="1">
        <v>2.4674756452441216E-2</v>
      </c>
      <c r="AK126" s="1">
        <v>5.1749181002378464E-3</v>
      </c>
      <c r="AL126" s="1">
        <v>4.3726835399866104E-2</v>
      </c>
      <c r="AM126" s="1">
        <v>6.4755948260426521E-3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10</v>
      </c>
      <c r="AV126">
        <f t="shared" si="36"/>
        <v>0.50104614257812496</v>
      </c>
      <c r="AW126">
        <f t="shared" si="37"/>
        <v>2.1860149096923957E-6</v>
      </c>
      <c r="AX126">
        <f t="shared" si="38"/>
        <v>302.33581771850584</v>
      </c>
      <c r="AY126">
        <f t="shared" si="39"/>
        <v>302.96785392761228</v>
      </c>
      <c r="AZ126">
        <f t="shared" si="40"/>
        <v>2.7568904737333089E-2</v>
      </c>
      <c r="BA126">
        <f t="shared" si="41"/>
        <v>8.4571901593747445E-2</v>
      </c>
      <c r="BB126">
        <f t="shared" si="42"/>
        <v>4.0652198743685464</v>
      </c>
      <c r="BC126">
        <f t="shared" si="43"/>
        <v>40.797232606794765</v>
      </c>
      <c r="BD126">
        <f t="shared" si="44"/>
        <v>12.198666551496913</v>
      </c>
      <c r="BE126">
        <f t="shared" si="45"/>
        <v>29.501835823059082</v>
      </c>
      <c r="BF126">
        <f t="shared" si="46"/>
        <v>4.1400501055543177</v>
      </c>
      <c r="BG126">
        <f t="shared" si="47"/>
        <v>1.7298323349618748E-4</v>
      </c>
      <c r="BH126">
        <f t="shared" si="48"/>
        <v>2.8496898362433423</v>
      </c>
      <c r="BI126">
        <f t="shared" si="49"/>
        <v>1.2903602693109755</v>
      </c>
      <c r="BJ126">
        <f t="shared" si="50"/>
        <v>1.0811546756748484E-4</v>
      </c>
      <c r="BK126">
        <f t="shared" si="51"/>
        <v>855.74297227712702</v>
      </c>
      <c r="BL126">
        <f t="shared" si="52"/>
        <v>20.442486581532211</v>
      </c>
      <c r="BM126">
        <f t="shared" si="53"/>
        <v>69.026381087469119</v>
      </c>
      <c r="BN126">
        <f t="shared" si="54"/>
        <v>420.52793531826154</v>
      </c>
      <c r="BO126">
        <f t="shared" si="55"/>
        <v>-1.4656544272620873E-3</v>
      </c>
    </row>
    <row r="127" spans="1:67" x14ac:dyDescent="0.25">
      <c r="A127" s="1">
        <v>116</v>
      </c>
      <c r="B127" s="1" t="s">
        <v>199</v>
      </c>
      <c r="C127" s="1" t="s">
        <v>289</v>
      </c>
      <c r="D127" s="1" t="s">
        <v>10</v>
      </c>
      <c r="E127" s="1" t="s">
        <v>10</v>
      </c>
      <c r="F127" s="1" t="s">
        <v>82</v>
      </c>
      <c r="G127" s="1" t="s">
        <v>83</v>
      </c>
      <c r="H127" s="1" t="s">
        <v>84</v>
      </c>
      <c r="I127" s="1">
        <v>750.99999702721834</v>
      </c>
      <c r="J127" s="1">
        <v>0</v>
      </c>
      <c r="K127">
        <f t="shared" si="28"/>
        <v>-0.96331999675563607</v>
      </c>
      <c r="L127">
        <f t="shared" si="29"/>
        <v>1.4329457942943136E-4</v>
      </c>
      <c r="M127">
        <f t="shared" si="30"/>
        <v>11060.942373925052</v>
      </c>
      <c r="N127">
        <f t="shared" si="31"/>
        <v>1.8093621118143483E-3</v>
      </c>
      <c r="O127">
        <f t="shared" si="32"/>
        <v>1.2145823567877336</v>
      </c>
      <c r="P127">
        <f t="shared" si="33"/>
        <v>29.184410095214844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29.817695617675781</v>
      </c>
      <c r="V127" s="1">
        <v>29.184410095214844</v>
      </c>
      <c r="W127" s="1">
        <v>30.012521743774414</v>
      </c>
      <c r="X127" s="1">
        <v>418.29083251953125</v>
      </c>
      <c r="Y127" s="1">
        <v>420.2117919921875</v>
      </c>
      <c r="Z127" s="1">
        <v>28.60167121887207</v>
      </c>
      <c r="AA127" s="1">
        <v>28.605178833007813</v>
      </c>
      <c r="AB127" s="1">
        <v>67.597976684570313</v>
      </c>
      <c r="AC127" s="1">
        <v>67.606269836425781</v>
      </c>
      <c r="AD127" s="1">
        <v>300.649658203125</v>
      </c>
      <c r="AE127" s="1">
        <v>0.17533288896083832</v>
      </c>
      <c r="AF127" s="1">
        <v>3.7214566022157669E-2</v>
      </c>
      <c r="AG127" s="1">
        <v>99.643035888671875</v>
      </c>
      <c r="AH127" s="1">
        <v>4.2484393119812012</v>
      </c>
      <c r="AI127" s="1">
        <v>0.32048726081848145</v>
      </c>
      <c r="AJ127" s="1">
        <v>2.4674756452441216E-2</v>
      </c>
      <c r="AK127" s="1">
        <v>5.1749181002378464E-3</v>
      </c>
      <c r="AL127" s="1">
        <v>4.3726835399866104E-2</v>
      </c>
      <c r="AM127" s="1">
        <v>6.4755948260426521E-3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10</v>
      </c>
      <c r="AV127">
        <f t="shared" si="36"/>
        <v>0.50108276367187488</v>
      </c>
      <c r="AW127">
        <f t="shared" si="37"/>
        <v>1.8093621118143484E-6</v>
      </c>
      <c r="AX127">
        <f t="shared" si="38"/>
        <v>302.33441009521482</v>
      </c>
      <c r="AY127">
        <f t="shared" si="39"/>
        <v>302.96769561767576</v>
      </c>
      <c r="AZ127">
        <f t="shared" si="40"/>
        <v>2.8053261606694857E-2</v>
      </c>
      <c r="BA127">
        <f t="shared" si="41"/>
        <v>8.4933344972900379E-2</v>
      </c>
      <c r="BB127">
        <f t="shared" si="42"/>
        <v>4.064889217847008</v>
      </c>
      <c r="BC127">
        <f t="shared" si="43"/>
        <v>40.794513952671863</v>
      </c>
      <c r="BD127">
        <f t="shared" si="44"/>
        <v>12.189335119664051</v>
      </c>
      <c r="BE127">
        <f t="shared" si="45"/>
        <v>29.501052856445313</v>
      </c>
      <c r="BF127">
        <f t="shared" si="46"/>
        <v>4.1398632324259008</v>
      </c>
      <c r="BG127">
        <f t="shared" si="47"/>
        <v>1.4328734974623482E-4</v>
      </c>
      <c r="BH127">
        <f t="shared" si="48"/>
        <v>2.8503068610592743</v>
      </c>
      <c r="BI127">
        <f t="shared" si="49"/>
        <v>1.2895563713666265</v>
      </c>
      <c r="BJ127">
        <f t="shared" si="50"/>
        <v>8.9555243105185619E-5</v>
      </c>
      <c r="BK127">
        <f t="shared" si="51"/>
        <v>1102.1458779275454</v>
      </c>
      <c r="BL127">
        <f t="shared" si="52"/>
        <v>26.322303620957634</v>
      </c>
      <c r="BM127">
        <f t="shared" si="53"/>
        <v>69.047625834202734</v>
      </c>
      <c r="BN127">
        <f t="shared" si="54"/>
        <v>420.66970818244647</v>
      </c>
      <c r="BO127">
        <f t="shared" si="55"/>
        <v>-1.5811682515000747E-3</v>
      </c>
    </row>
    <row r="128" spans="1:67" x14ac:dyDescent="0.25">
      <c r="A128" s="1">
        <v>117</v>
      </c>
      <c r="B128" s="1" t="s">
        <v>200</v>
      </c>
      <c r="C128" s="1" t="s">
        <v>289</v>
      </c>
      <c r="D128" s="1" t="s">
        <v>10</v>
      </c>
      <c r="E128" s="1" t="s">
        <v>10</v>
      </c>
      <c r="F128" s="1" t="s">
        <v>82</v>
      </c>
      <c r="G128" s="1" t="s">
        <v>83</v>
      </c>
      <c r="H128" s="1" t="s">
        <v>84</v>
      </c>
      <c r="I128" s="1">
        <v>755.99999691545963</v>
      </c>
      <c r="J128" s="1">
        <v>0</v>
      </c>
      <c r="K128">
        <f t="shared" si="28"/>
        <v>-0.91889531526401746</v>
      </c>
      <c r="L128">
        <f t="shared" si="29"/>
        <v>-1.8586581751335539E-4</v>
      </c>
      <c r="M128">
        <f t="shared" si="30"/>
        <v>-7418.8653165989617</v>
      </c>
      <c r="N128">
        <f t="shared" si="31"/>
        <v>-2.3463048364377429E-3</v>
      </c>
      <c r="O128">
        <f t="shared" si="32"/>
        <v>1.2141236899479662</v>
      </c>
      <c r="P128">
        <f t="shared" si="33"/>
        <v>29.184621810913086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29.818910598754883</v>
      </c>
      <c r="V128" s="1">
        <v>29.184621810913086</v>
      </c>
      <c r="W128" s="1">
        <v>30.014019012451172</v>
      </c>
      <c r="X128" s="1">
        <v>418.36273193359375</v>
      </c>
      <c r="Y128" s="1">
        <v>420.19873046875</v>
      </c>
      <c r="Z128" s="1">
        <v>28.614933013916016</v>
      </c>
      <c r="AA128" s="1">
        <v>28.610383987426758</v>
      </c>
      <c r="AB128" s="1">
        <v>67.624343872070313</v>
      </c>
      <c r="AC128" s="1">
        <v>67.613594055175781</v>
      </c>
      <c r="AD128" s="1">
        <v>300.61502075195313</v>
      </c>
      <c r="AE128" s="1">
        <v>0.20329874753952026</v>
      </c>
      <c r="AF128" s="1">
        <v>0.2243247777223587</v>
      </c>
      <c r="AG128" s="1">
        <v>99.642677307128906</v>
      </c>
      <c r="AH128" s="1">
        <v>4.2484393119812012</v>
      </c>
      <c r="AI128" s="1">
        <v>0.32048726081848145</v>
      </c>
      <c r="AJ128" s="1">
        <v>2.4674756452441216E-2</v>
      </c>
      <c r="AK128" s="1">
        <v>5.1749181002378464E-3</v>
      </c>
      <c r="AL128" s="1">
        <v>4.3726835399866104E-2</v>
      </c>
      <c r="AM128" s="1">
        <v>6.4755948260426521E-3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10</v>
      </c>
      <c r="AV128">
        <f t="shared" si="36"/>
        <v>0.50102503458658842</v>
      </c>
      <c r="AW128">
        <f t="shared" si="37"/>
        <v>-2.3463048364377429E-6</v>
      </c>
      <c r="AX128">
        <f t="shared" si="38"/>
        <v>302.33462181091306</v>
      </c>
      <c r="AY128">
        <f t="shared" si="39"/>
        <v>302.96891059875486</v>
      </c>
      <c r="AZ128">
        <f t="shared" si="40"/>
        <v>3.2527798879270264E-2</v>
      </c>
      <c r="BA128">
        <f t="shared" si="41"/>
        <v>8.7191628646676553E-2</v>
      </c>
      <c r="BB128">
        <f t="shared" si="42"/>
        <v>4.0649389492401786</v>
      </c>
      <c r="BC128">
        <f t="shared" si="43"/>
        <v>40.795159856160886</v>
      </c>
      <c r="BD128">
        <f t="shared" si="44"/>
        <v>12.184775868734128</v>
      </c>
      <c r="BE128">
        <f t="shared" si="45"/>
        <v>29.501766204833984</v>
      </c>
      <c r="BF128">
        <f t="shared" si="46"/>
        <v>4.1400334892535779</v>
      </c>
      <c r="BG128">
        <f t="shared" si="47"/>
        <v>-1.8587798242981879E-4</v>
      </c>
      <c r="BH128">
        <f t="shared" si="48"/>
        <v>2.8508152592922125</v>
      </c>
      <c r="BI128">
        <f t="shared" si="49"/>
        <v>1.2892182299613655</v>
      </c>
      <c r="BJ128">
        <f t="shared" si="50"/>
        <v>-1.1617264601567364E-4</v>
      </c>
      <c r="BK128">
        <f t="shared" si="51"/>
        <v>-739.23560272692112</v>
      </c>
      <c r="BL128">
        <f t="shared" si="52"/>
        <v>-17.655610973224249</v>
      </c>
      <c r="BM128">
        <f t="shared" si="53"/>
        <v>69.056012973393635</v>
      </c>
      <c r="BN128">
        <f t="shared" si="54"/>
        <v>420.63552929305519</v>
      </c>
      <c r="BO128">
        <f t="shared" si="55"/>
        <v>-1.5085565149170648E-3</v>
      </c>
    </row>
    <row r="129" spans="1:67" x14ac:dyDescent="0.25">
      <c r="A129" s="1">
        <v>118</v>
      </c>
      <c r="B129" s="1" t="s">
        <v>201</v>
      </c>
      <c r="C129" s="1" t="s">
        <v>289</v>
      </c>
      <c r="D129" s="1" t="s">
        <v>10</v>
      </c>
      <c r="E129" s="1" t="s">
        <v>10</v>
      </c>
      <c r="F129" s="1" t="s">
        <v>82</v>
      </c>
      <c r="G129" s="1" t="s">
        <v>83</v>
      </c>
      <c r="H129" s="1" t="s">
        <v>84</v>
      </c>
      <c r="I129" s="1">
        <v>761.49999679252505</v>
      </c>
      <c r="J129" s="1">
        <v>0</v>
      </c>
      <c r="K129">
        <f t="shared" si="28"/>
        <v>-0.96370005674727699</v>
      </c>
      <c r="L129">
        <f t="shared" si="29"/>
        <v>1.2985557682103254E-4</v>
      </c>
      <c r="M129">
        <f t="shared" si="30"/>
        <v>12167.737160963172</v>
      </c>
      <c r="N129">
        <f t="shared" si="31"/>
        <v>1.63922059567757E-3</v>
      </c>
      <c r="O129">
        <f t="shared" si="32"/>
        <v>1.2142330408490301</v>
      </c>
      <c r="P129">
        <f t="shared" si="33"/>
        <v>29.190752029418945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29.819738388061523</v>
      </c>
      <c r="V129" s="1">
        <v>29.190752029418945</v>
      </c>
      <c r="W129" s="1">
        <v>30.014328002929688</v>
      </c>
      <c r="X129" s="1">
        <v>418.36318969726563</v>
      </c>
      <c r="Y129" s="1">
        <v>420.28500366210938</v>
      </c>
      <c r="Z129" s="1">
        <v>28.620231628417969</v>
      </c>
      <c r="AA129" s="1">
        <v>28.623409271240234</v>
      </c>
      <c r="AB129" s="1">
        <v>67.634422302246094</v>
      </c>
      <c r="AC129" s="1">
        <v>67.641937255859375</v>
      </c>
      <c r="AD129" s="1">
        <v>300.65692138671875</v>
      </c>
      <c r="AE129" s="1">
        <v>0.1413307785987854</v>
      </c>
      <c r="AF129" s="1">
        <v>8.7871730327606201E-2</v>
      </c>
      <c r="AG129" s="1">
        <v>99.643829345703125</v>
      </c>
      <c r="AH129" s="1">
        <v>4.2484393119812012</v>
      </c>
      <c r="AI129" s="1">
        <v>0.32048726081848145</v>
      </c>
      <c r="AJ129" s="1">
        <v>2.4674756452441216E-2</v>
      </c>
      <c r="AK129" s="1">
        <v>5.1749181002378464E-3</v>
      </c>
      <c r="AL129" s="1">
        <v>4.3726835399866104E-2</v>
      </c>
      <c r="AM129" s="1">
        <v>6.4755948260426521E-3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10</v>
      </c>
      <c r="AV129">
        <f t="shared" si="36"/>
        <v>0.50109486897786448</v>
      </c>
      <c r="AW129">
        <f t="shared" si="37"/>
        <v>1.63922059567757E-6</v>
      </c>
      <c r="AX129">
        <f t="shared" si="38"/>
        <v>302.34075202941892</v>
      </c>
      <c r="AY129">
        <f t="shared" si="39"/>
        <v>302.9697383880615</v>
      </c>
      <c r="AZ129">
        <f t="shared" si="40"/>
        <v>2.2612924070367413E-2</v>
      </c>
      <c r="BA129">
        <f t="shared" si="41"/>
        <v>8.4378923293101829E-2</v>
      </c>
      <c r="BB129">
        <f t="shared" si="42"/>
        <v>4.0663791495647086</v>
      </c>
      <c r="BC129">
        <f t="shared" si="43"/>
        <v>40.809141682590912</v>
      </c>
      <c r="BD129">
        <f t="shared" si="44"/>
        <v>12.185732411350678</v>
      </c>
      <c r="BE129">
        <f t="shared" si="45"/>
        <v>29.505245208740234</v>
      </c>
      <c r="BF129">
        <f t="shared" si="46"/>
        <v>4.1408639201913662</v>
      </c>
      <c r="BG129">
        <f t="shared" si="47"/>
        <v>1.2984963960284508E-4</v>
      </c>
      <c r="BH129">
        <f t="shared" si="48"/>
        <v>2.8521461087156785</v>
      </c>
      <c r="BI129">
        <f t="shared" si="49"/>
        <v>1.2887178114756876</v>
      </c>
      <c r="BJ129">
        <f t="shared" si="50"/>
        <v>8.1156558152841512E-5</v>
      </c>
      <c r="BK129">
        <f t="shared" si="51"/>
        <v>1212.4399251903844</v>
      </c>
      <c r="BL129">
        <f t="shared" si="52"/>
        <v>28.95115708374286</v>
      </c>
      <c r="BM129">
        <f t="shared" si="53"/>
        <v>69.067192725184242</v>
      </c>
      <c r="BN129">
        <f t="shared" si="54"/>
        <v>420.7431005146862</v>
      </c>
      <c r="BO129">
        <f t="shared" si="55"/>
        <v>-1.5819643261461365E-3</v>
      </c>
    </row>
    <row r="130" spans="1:67" x14ac:dyDescent="0.25">
      <c r="A130" s="1">
        <v>119</v>
      </c>
      <c r="B130" s="1" t="s">
        <v>202</v>
      </c>
      <c r="C130" s="1" t="s">
        <v>289</v>
      </c>
      <c r="D130" s="1" t="s">
        <v>10</v>
      </c>
      <c r="E130" s="1" t="s">
        <v>10</v>
      </c>
      <c r="F130" s="1" t="s">
        <v>82</v>
      </c>
      <c r="G130" s="1" t="s">
        <v>83</v>
      </c>
      <c r="H130" s="1" t="s">
        <v>84</v>
      </c>
      <c r="I130" s="1">
        <v>766.49999668076634</v>
      </c>
      <c r="J130" s="1">
        <v>0</v>
      </c>
      <c r="K130">
        <f t="shared" si="28"/>
        <v>-1.0129614119806094</v>
      </c>
      <c r="L130">
        <f t="shared" si="29"/>
        <v>9.3006486423882791E-5</v>
      </c>
      <c r="M130">
        <f t="shared" si="30"/>
        <v>17664.366956299651</v>
      </c>
      <c r="N130">
        <f t="shared" si="31"/>
        <v>1.1728860703140173E-3</v>
      </c>
      <c r="O130">
        <f t="shared" si="32"/>
        <v>1.2129991099531581</v>
      </c>
      <c r="P130">
        <f t="shared" si="33"/>
        <v>29.188322067260742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29.820323944091797</v>
      </c>
      <c r="V130" s="1">
        <v>29.188322067260742</v>
      </c>
      <c r="W130" s="1">
        <v>30.012556076049805</v>
      </c>
      <c r="X130" s="1">
        <v>418.2344970703125</v>
      </c>
      <c r="Y130" s="1">
        <v>420.25494384765625</v>
      </c>
      <c r="Z130" s="1">
        <v>28.627885818481445</v>
      </c>
      <c r="AA130" s="1">
        <v>28.630159378051758</v>
      </c>
      <c r="AB130" s="1">
        <v>67.650009155273438</v>
      </c>
      <c r="AC130" s="1">
        <v>67.655380249023438</v>
      </c>
      <c r="AD130" s="1">
        <v>300.66671752929688</v>
      </c>
      <c r="AE130" s="1">
        <v>9.1441906988620758E-2</v>
      </c>
      <c r="AF130" s="1">
        <v>0.1767628937959671</v>
      </c>
      <c r="AG130" s="1">
        <v>99.64349365234375</v>
      </c>
      <c r="AH130" s="1">
        <v>4.2484393119812012</v>
      </c>
      <c r="AI130" s="1">
        <v>0.32048726081848145</v>
      </c>
      <c r="AJ130" s="1">
        <v>2.4674756452441216E-2</v>
      </c>
      <c r="AK130" s="1">
        <v>5.1749181002378464E-3</v>
      </c>
      <c r="AL130" s="1">
        <v>4.3726835399866104E-2</v>
      </c>
      <c r="AM130" s="1">
        <v>6.4755948260426521E-3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10</v>
      </c>
      <c r="AV130">
        <f t="shared" si="36"/>
        <v>0.50111119588216146</v>
      </c>
      <c r="AW130">
        <f t="shared" si="37"/>
        <v>1.1728860703140172E-6</v>
      </c>
      <c r="AX130">
        <f t="shared" si="38"/>
        <v>302.33832206726072</v>
      </c>
      <c r="AY130">
        <f t="shared" si="39"/>
        <v>302.97032394409177</v>
      </c>
      <c r="AZ130">
        <f t="shared" si="40"/>
        <v>1.4630704791157578E-2</v>
      </c>
      <c r="BA130">
        <f t="shared" si="41"/>
        <v>8.4927885151036941E-2</v>
      </c>
      <c r="BB130">
        <f t="shared" si="42"/>
        <v>4.0658082142056484</v>
      </c>
      <c r="BC130">
        <f t="shared" si="43"/>
        <v>40.803549385685507</v>
      </c>
      <c r="BD130">
        <f t="shared" si="44"/>
        <v>12.173390007633749</v>
      </c>
      <c r="BE130">
        <f t="shared" si="45"/>
        <v>29.50432300567627</v>
      </c>
      <c r="BF130">
        <f t="shared" si="46"/>
        <v>4.1406437781109018</v>
      </c>
      <c r="BG130">
        <f t="shared" si="47"/>
        <v>9.3003440676297933E-5</v>
      </c>
      <c r="BH130">
        <f t="shared" si="48"/>
        <v>2.8528091042524903</v>
      </c>
      <c r="BI130">
        <f t="shared" si="49"/>
        <v>1.2878346738584114</v>
      </c>
      <c r="BJ130">
        <f t="shared" si="50"/>
        <v>5.8127424056397792E-5</v>
      </c>
      <c r="BK130">
        <f t="shared" si="51"/>
        <v>1760.1392366827149</v>
      </c>
      <c r="BL130">
        <f t="shared" si="52"/>
        <v>42.03250244856855</v>
      </c>
      <c r="BM130">
        <f t="shared" si="53"/>
        <v>69.09386853276645</v>
      </c>
      <c r="BN130">
        <f t="shared" si="54"/>
        <v>420.73645718924132</v>
      </c>
      <c r="BO130">
        <f t="shared" si="55"/>
        <v>-1.6634979315964876E-3</v>
      </c>
    </row>
    <row r="131" spans="1:67" x14ac:dyDescent="0.25">
      <c r="A131" s="1">
        <v>120</v>
      </c>
      <c r="B131" s="1" t="s">
        <v>203</v>
      </c>
      <c r="C131" s="1" t="s">
        <v>289</v>
      </c>
      <c r="D131" s="1" t="s">
        <v>10</v>
      </c>
      <c r="E131" s="1" t="s">
        <v>10</v>
      </c>
      <c r="F131" s="1" t="s">
        <v>82</v>
      </c>
      <c r="G131" s="1" t="s">
        <v>83</v>
      </c>
      <c r="H131" s="1" t="s">
        <v>84</v>
      </c>
      <c r="I131" s="1">
        <v>771.49999656900764</v>
      </c>
      <c r="J131" s="1">
        <v>0</v>
      </c>
      <c r="K131">
        <f t="shared" si="28"/>
        <v>-0.98611612247141145</v>
      </c>
      <c r="L131">
        <f t="shared" si="29"/>
        <v>6.3361143835388402E-5</v>
      </c>
      <c r="M131">
        <f t="shared" si="30"/>
        <v>25065.082103507099</v>
      </c>
      <c r="N131">
        <f t="shared" si="31"/>
        <v>7.9894595250202963E-4</v>
      </c>
      <c r="O131">
        <f t="shared" si="32"/>
        <v>1.2128498256002738</v>
      </c>
      <c r="P131">
        <f t="shared" si="33"/>
        <v>29.190631866455078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29.822040557861328</v>
      </c>
      <c r="V131" s="1">
        <v>29.190631866455078</v>
      </c>
      <c r="W131" s="1">
        <v>30.015460968017578</v>
      </c>
      <c r="X131" s="1">
        <v>418.25479125976563</v>
      </c>
      <c r="Y131" s="1">
        <v>420.22207641601563</v>
      </c>
      <c r="Z131" s="1">
        <v>28.63542366027832</v>
      </c>
      <c r="AA131" s="1">
        <v>28.636972427368164</v>
      </c>
      <c r="AB131" s="1">
        <v>67.661453247070313</v>
      </c>
      <c r="AC131" s="1">
        <v>67.665115356445313</v>
      </c>
      <c r="AD131" s="1">
        <v>300.65200805664063</v>
      </c>
      <c r="AE131" s="1">
        <v>0.12697277963161469</v>
      </c>
      <c r="AF131" s="1">
        <v>8.270399272441864E-2</v>
      </c>
      <c r="AG131" s="1">
        <v>99.643951416015625</v>
      </c>
      <c r="AH131" s="1">
        <v>4.2484393119812012</v>
      </c>
      <c r="AI131" s="1">
        <v>0.32048726081848145</v>
      </c>
      <c r="AJ131" s="1">
        <v>2.4674756452441216E-2</v>
      </c>
      <c r="AK131" s="1">
        <v>5.1749181002378464E-3</v>
      </c>
      <c r="AL131" s="1">
        <v>4.3726835399866104E-2</v>
      </c>
      <c r="AM131" s="1">
        <v>6.4755948260426521E-3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10</v>
      </c>
      <c r="AV131">
        <f t="shared" si="36"/>
        <v>0.50108668009440105</v>
      </c>
      <c r="AW131">
        <f t="shared" si="37"/>
        <v>7.9894595250202968E-7</v>
      </c>
      <c r="AX131">
        <f t="shared" si="38"/>
        <v>302.34063186645506</v>
      </c>
      <c r="AY131">
        <f t="shared" si="39"/>
        <v>302.97204055786131</v>
      </c>
      <c r="AZ131">
        <f t="shared" si="40"/>
        <v>2.0315644286968304E-2</v>
      </c>
      <c r="BA131">
        <f t="shared" si="41"/>
        <v>8.5099893294973819E-2</v>
      </c>
      <c r="BB131">
        <f t="shared" si="42"/>
        <v>4.0663509148547261</v>
      </c>
      <c r="BC131">
        <f t="shared" si="43"/>
        <v>40.808808332756939</v>
      </c>
      <c r="BD131">
        <f t="shared" si="44"/>
        <v>12.171835905388775</v>
      </c>
      <c r="BE131">
        <f t="shared" si="45"/>
        <v>29.506336212158203</v>
      </c>
      <c r="BF131">
        <f t="shared" si="46"/>
        <v>4.14112437032614</v>
      </c>
      <c r="BG131">
        <f t="shared" si="47"/>
        <v>6.3359730263228049E-5</v>
      </c>
      <c r="BH131">
        <f t="shared" si="48"/>
        <v>2.8535010892544523</v>
      </c>
      <c r="BI131">
        <f t="shared" si="49"/>
        <v>1.2876232810716877</v>
      </c>
      <c r="BJ131">
        <f t="shared" si="50"/>
        <v>3.9599958412715244E-5</v>
      </c>
      <c r="BK131">
        <f t="shared" si="51"/>
        <v>2497.583823360304</v>
      </c>
      <c r="BL131">
        <f t="shared" si="52"/>
        <v>59.64722824008161</v>
      </c>
      <c r="BM131">
        <f t="shared" si="53"/>
        <v>69.101280694511843</v>
      </c>
      <c r="BN131">
        <f t="shared" si="54"/>
        <v>420.69082879266705</v>
      </c>
      <c r="BO131">
        <f t="shared" si="55"/>
        <v>-1.6197616470946081E-3</v>
      </c>
    </row>
    <row r="132" spans="1:67" x14ac:dyDescent="0.25">
      <c r="A132" s="1">
        <v>121</v>
      </c>
      <c r="B132" s="1" t="s">
        <v>204</v>
      </c>
      <c r="C132" s="1" t="s">
        <v>289</v>
      </c>
      <c r="D132" s="1" t="s">
        <v>10</v>
      </c>
      <c r="E132" s="1" t="s">
        <v>10</v>
      </c>
      <c r="F132" s="1" t="s">
        <v>82</v>
      </c>
      <c r="G132" s="1" t="s">
        <v>83</v>
      </c>
      <c r="H132" s="1" t="s">
        <v>84</v>
      </c>
      <c r="I132" s="1">
        <v>776.99999644607306</v>
      </c>
      <c r="J132" s="1">
        <v>0</v>
      </c>
      <c r="K132">
        <f t="shared" si="28"/>
        <v>-0.98884194970782813</v>
      </c>
      <c r="L132">
        <f t="shared" si="29"/>
        <v>-2.9677937257775535E-5</v>
      </c>
      <c r="M132">
        <f t="shared" si="30"/>
        <v>-52366.346880546953</v>
      </c>
      <c r="N132">
        <f t="shared" si="31"/>
        <v>-3.7387276969230043E-4</v>
      </c>
      <c r="O132">
        <f t="shared" si="32"/>
        <v>1.2116751396578711</v>
      </c>
      <c r="P132">
        <f t="shared" si="33"/>
        <v>29.187931060791016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29.820266723632813</v>
      </c>
      <c r="V132" s="1">
        <v>29.187931060791016</v>
      </c>
      <c r="W132" s="1">
        <v>30.014793395996094</v>
      </c>
      <c r="X132" s="1">
        <v>418.23556518554688</v>
      </c>
      <c r="Y132" s="1">
        <v>420.20938110351563</v>
      </c>
      <c r="Z132" s="1">
        <v>28.643280029296875</v>
      </c>
      <c r="AA132" s="1">
        <v>28.642555236816406</v>
      </c>
      <c r="AB132" s="1">
        <v>67.686538696289063</v>
      </c>
      <c r="AC132" s="1">
        <v>67.684822082519531</v>
      </c>
      <c r="AD132" s="1">
        <v>300.63565063476563</v>
      </c>
      <c r="AE132" s="1">
        <v>0.10202834755182266</v>
      </c>
      <c r="AF132" s="1">
        <v>9.3038929626345634E-3</v>
      </c>
      <c r="AG132" s="1">
        <v>99.643386840820313</v>
      </c>
      <c r="AH132" s="1">
        <v>4.2484393119812012</v>
      </c>
      <c r="AI132" s="1">
        <v>0.32048726081848145</v>
      </c>
      <c r="AJ132" s="1">
        <v>2.4674756452441216E-2</v>
      </c>
      <c r="AK132" s="1">
        <v>5.1749181002378464E-3</v>
      </c>
      <c r="AL132" s="1">
        <v>4.3726835399866104E-2</v>
      </c>
      <c r="AM132" s="1">
        <v>6.4755948260426521E-3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10</v>
      </c>
      <c r="AV132">
        <f t="shared" si="36"/>
        <v>0.50105941772460938</v>
      </c>
      <c r="AW132">
        <f t="shared" si="37"/>
        <v>-3.7387276969230045E-7</v>
      </c>
      <c r="AX132">
        <f t="shared" si="38"/>
        <v>302.33793106079099</v>
      </c>
      <c r="AY132">
        <f t="shared" si="39"/>
        <v>302.97026672363279</v>
      </c>
      <c r="AZ132">
        <f t="shared" si="40"/>
        <v>1.6324535243409821E-2</v>
      </c>
      <c r="BA132">
        <f t="shared" si="41"/>
        <v>8.5763033653798559E-2</v>
      </c>
      <c r="BB132">
        <f t="shared" si="42"/>
        <v>4.0657163512295318</v>
      </c>
      <c r="BC132">
        <f t="shared" si="43"/>
        <v>40.802671207116717</v>
      </c>
      <c r="BD132">
        <f t="shared" si="44"/>
        <v>12.160115970300311</v>
      </c>
      <c r="BE132">
        <f t="shared" si="45"/>
        <v>29.504098892211914</v>
      </c>
      <c r="BF132">
        <f t="shared" si="46"/>
        <v>4.1405902808008888</v>
      </c>
      <c r="BG132">
        <f t="shared" si="47"/>
        <v>-2.9678247394801503E-5</v>
      </c>
      <c r="BH132">
        <f t="shared" si="48"/>
        <v>2.8540412115716607</v>
      </c>
      <c r="BI132">
        <f t="shared" si="49"/>
        <v>1.2865490692292281</v>
      </c>
      <c r="BJ132">
        <f t="shared" si="50"/>
        <v>-1.8548876757628188E-5</v>
      </c>
      <c r="BK132">
        <f t="shared" si="51"/>
        <v>-5217.9601596589237</v>
      </c>
      <c r="BL132">
        <f t="shared" si="52"/>
        <v>-124.61965209588425</v>
      </c>
      <c r="BM132">
        <f t="shared" si="53"/>
        <v>69.125386673720854</v>
      </c>
      <c r="BN132">
        <f t="shared" si="54"/>
        <v>420.67942920788744</v>
      </c>
      <c r="BO132">
        <f t="shared" si="55"/>
        <v>-1.624849645285866E-3</v>
      </c>
    </row>
    <row r="133" spans="1:67" x14ac:dyDescent="0.25">
      <c r="A133" s="1">
        <v>122</v>
      </c>
      <c r="B133" s="1" t="s">
        <v>205</v>
      </c>
      <c r="C133" s="1" t="s">
        <v>289</v>
      </c>
      <c r="D133" s="1" t="s">
        <v>10</v>
      </c>
      <c r="E133" s="1" t="s">
        <v>10</v>
      </c>
      <c r="F133" s="1" t="s">
        <v>82</v>
      </c>
      <c r="G133" s="1" t="s">
        <v>83</v>
      </c>
      <c r="H133" s="1" t="s">
        <v>84</v>
      </c>
      <c r="I133" s="1">
        <v>781.99999633431435</v>
      </c>
      <c r="J133" s="1">
        <v>0</v>
      </c>
      <c r="K133">
        <f t="shared" si="28"/>
        <v>-0.96127880691359069</v>
      </c>
      <c r="L133">
        <f t="shared" si="29"/>
        <v>-1.1078807737319455E-4</v>
      </c>
      <c r="M133">
        <f t="shared" si="30"/>
        <v>-13331.985831357573</v>
      </c>
      <c r="N133">
        <f t="shared" si="31"/>
        <v>-1.3953806556008866E-3</v>
      </c>
      <c r="O133">
        <f t="shared" si="32"/>
        <v>1.2113772959843514</v>
      </c>
      <c r="P133">
        <f t="shared" si="33"/>
        <v>29.19007682800293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29.820062637329102</v>
      </c>
      <c r="V133" s="1">
        <v>29.19007682800293</v>
      </c>
      <c r="W133" s="1">
        <v>30.014368057250977</v>
      </c>
      <c r="X133" s="1">
        <v>418.31243896484375</v>
      </c>
      <c r="Y133" s="1">
        <v>420.23178100585938</v>
      </c>
      <c r="Z133" s="1">
        <v>28.653369903564453</v>
      </c>
      <c r="AA133" s="1">
        <v>28.650665283203125</v>
      </c>
      <c r="AB133" s="1">
        <v>67.711029052734375</v>
      </c>
      <c r="AC133" s="1">
        <v>67.704635620117188</v>
      </c>
      <c r="AD133" s="1">
        <v>300.6859130859375</v>
      </c>
      <c r="AE133" s="1">
        <v>0.3053225576877594</v>
      </c>
      <c r="AF133" s="1">
        <v>0.16126392781734467</v>
      </c>
      <c r="AG133" s="1">
        <v>99.643173217773438</v>
      </c>
      <c r="AH133" s="1">
        <v>4.2484393119812012</v>
      </c>
      <c r="AI133" s="1">
        <v>0.32048726081848145</v>
      </c>
      <c r="AJ133" s="1">
        <v>2.4674756452441216E-2</v>
      </c>
      <c r="AK133" s="1">
        <v>5.1749181002378464E-3</v>
      </c>
      <c r="AL133" s="1">
        <v>4.3726835399866104E-2</v>
      </c>
      <c r="AM133" s="1">
        <v>6.4755948260426521E-3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10</v>
      </c>
      <c r="AV133">
        <f t="shared" si="36"/>
        <v>0.50114318847656247</v>
      </c>
      <c r="AW133">
        <f t="shared" si="37"/>
        <v>-1.3953806556008867E-6</v>
      </c>
      <c r="AX133">
        <f t="shared" si="38"/>
        <v>302.34007682800291</v>
      </c>
      <c r="AY133">
        <f t="shared" si="39"/>
        <v>302.97006263732908</v>
      </c>
      <c r="AZ133">
        <f t="shared" si="40"/>
        <v>4.8851608138122948E-2</v>
      </c>
      <c r="BA133">
        <f t="shared" si="41"/>
        <v>8.6323191016676765E-2</v>
      </c>
      <c r="BB133">
        <f t="shared" si="42"/>
        <v>4.0662204996030082</v>
      </c>
      <c r="BC133">
        <f t="shared" si="43"/>
        <v>40.807818220683814</v>
      </c>
      <c r="BD133">
        <f t="shared" si="44"/>
        <v>12.157152937480689</v>
      </c>
      <c r="BE133">
        <f t="shared" si="45"/>
        <v>29.505069732666016</v>
      </c>
      <c r="BF133">
        <f t="shared" si="46"/>
        <v>4.1408220309433359</v>
      </c>
      <c r="BG133">
        <f t="shared" si="47"/>
        <v>-1.1079239937205713E-4</v>
      </c>
      <c r="BH133">
        <f t="shared" si="48"/>
        <v>2.8548432036186568</v>
      </c>
      <c r="BI133">
        <f t="shared" si="49"/>
        <v>1.2859788273246791</v>
      </c>
      <c r="BJ133">
        <f t="shared" si="50"/>
        <v>-6.9244861289979729E-5</v>
      </c>
      <c r="BK133">
        <f t="shared" si="51"/>
        <v>-1328.4413735308638</v>
      </c>
      <c r="BL133">
        <f t="shared" si="52"/>
        <v>-31.72531549005258</v>
      </c>
      <c r="BM133">
        <f t="shared" si="53"/>
        <v>69.135709612868609</v>
      </c>
      <c r="BN133">
        <f t="shared" si="54"/>
        <v>420.68872691222595</v>
      </c>
      <c r="BO133">
        <f t="shared" si="55"/>
        <v>-1.5797592899523781E-3</v>
      </c>
    </row>
    <row r="134" spans="1:67" x14ac:dyDescent="0.25">
      <c r="A134" s="1">
        <v>123</v>
      </c>
      <c r="B134" s="1" t="s">
        <v>206</v>
      </c>
      <c r="C134" s="1" t="s">
        <v>289</v>
      </c>
      <c r="D134" s="1" t="s">
        <v>10</v>
      </c>
      <c r="E134" s="1" t="s">
        <v>10</v>
      </c>
      <c r="F134" s="1" t="s">
        <v>82</v>
      </c>
      <c r="G134" s="1" t="s">
        <v>83</v>
      </c>
      <c r="H134" s="1" t="s">
        <v>84</v>
      </c>
      <c r="I134" s="1">
        <v>786.99999622255564</v>
      </c>
      <c r="J134" s="1">
        <v>0</v>
      </c>
      <c r="K134">
        <f t="shared" si="28"/>
        <v>-1.0253462261164084</v>
      </c>
      <c r="L134">
        <f t="shared" si="29"/>
        <v>-1.2390999795723254E-4</v>
      </c>
      <c r="M134">
        <f t="shared" si="30"/>
        <v>-12695.627767954689</v>
      </c>
      <c r="N134">
        <f t="shared" si="31"/>
        <v>-1.5596675084914237E-3</v>
      </c>
      <c r="O134">
        <f t="shared" si="32"/>
        <v>1.2105977523129221</v>
      </c>
      <c r="P134">
        <f t="shared" si="33"/>
        <v>29.188074111938477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29.819589614868164</v>
      </c>
      <c r="V134" s="1">
        <v>29.188074111938477</v>
      </c>
      <c r="W134" s="1">
        <v>30.015222549438477</v>
      </c>
      <c r="X134" s="1">
        <v>418.10845947265625</v>
      </c>
      <c r="Y134" s="1">
        <v>420.15585327148438</v>
      </c>
      <c r="Z134" s="1">
        <v>28.657039642333984</v>
      </c>
      <c r="AA134" s="1">
        <v>28.654016494750977</v>
      </c>
      <c r="AB134" s="1">
        <v>67.720954895019531</v>
      </c>
      <c r="AC134" s="1">
        <v>67.713813781738281</v>
      </c>
      <c r="AD134" s="1">
        <v>300.67538452148438</v>
      </c>
      <c r="AE134" s="1">
        <v>0.21841457486152649</v>
      </c>
      <c r="AF134" s="1">
        <v>4.0316559374332428E-2</v>
      </c>
      <c r="AG134" s="1">
        <v>99.642303466796875</v>
      </c>
      <c r="AH134" s="1">
        <v>4.2484393119812012</v>
      </c>
      <c r="AI134" s="1">
        <v>0.32048726081848145</v>
      </c>
      <c r="AJ134" s="1">
        <v>2.4674756452441216E-2</v>
      </c>
      <c r="AK134" s="1">
        <v>5.1749181002378464E-3</v>
      </c>
      <c r="AL134" s="1">
        <v>4.3726835399866104E-2</v>
      </c>
      <c r="AM134" s="1">
        <v>6.4755948260426521E-3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10</v>
      </c>
      <c r="AV134">
        <f t="shared" si="36"/>
        <v>0.50112564086914058</v>
      </c>
      <c r="AW134">
        <f t="shared" si="37"/>
        <v>-1.5596675084914237E-6</v>
      </c>
      <c r="AX134">
        <f t="shared" si="38"/>
        <v>302.33807411193845</v>
      </c>
      <c r="AY134">
        <f t="shared" si="39"/>
        <v>302.96958961486814</v>
      </c>
      <c r="AZ134">
        <f t="shared" si="40"/>
        <v>3.4946331196732849E-2</v>
      </c>
      <c r="BA134">
        <f t="shared" si="41"/>
        <v>8.6453664025030866E-2</v>
      </c>
      <c r="BB134">
        <f t="shared" si="42"/>
        <v>4.065749959425502</v>
      </c>
      <c r="BC134">
        <f t="shared" si="43"/>
        <v>40.803452127943871</v>
      </c>
      <c r="BD134">
        <f t="shared" si="44"/>
        <v>12.149435633192894</v>
      </c>
      <c r="BE134">
        <f t="shared" si="45"/>
        <v>29.50383186340332</v>
      </c>
      <c r="BF134">
        <f t="shared" si="46"/>
        <v>4.1405265401117779</v>
      </c>
      <c r="BG134">
        <f t="shared" si="47"/>
        <v>-1.2391540442108052E-4</v>
      </c>
      <c r="BH134">
        <f t="shared" si="48"/>
        <v>2.8551522071125799</v>
      </c>
      <c r="BI134">
        <f t="shared" si="49"/>
        <v>1.285374332999198</v>
      </c>
      <c r="BJ134">
        <f t="shared" si="50"/>
        <v>-7.744664200804192E-5</v>
      </c>
      <c r="BK134">
        <f t="shared" si="51"/>
        <v>-1265.0215947560341</v>
      </c>
      <c r="BL134">
        <f t="shared" si="52"/>
        <v>-30.216472456832321</v>
      </c>
      <c r="BM134">
        <f t="shared" si="53"/>
        <v>69.151875325946648</v>
      </c>
      <c r="BN134">
        <f t="shared" si="54"/>
        <v>420.64325376056479</v>
      </c>
      <c r="BO134">
        <f t="shared" si="55"/>
        <v>-1.6856234769116621E-3</v>
      </c>
    </row>
    <row r="135" spans="1:67" x14ac:dyDescent="0.25">
      <c r="A135" s="1">
        <v>124</v>
      </c>
      <c r="B135" s="1" t="s">
        <v>207</v>
      </c>
      <c r="C135" s="1" t="s">
        <v>289</v>
      </c>
      <c r="D135" s="1" t="s">
        <v>10</v>
      </c>
      <c r="E135" s="1" t="s">
        <v>10</v>
      </c>
      <c r="F135" s="1" t="s">
        <v>82</v>
      </c>
      <c r="G135" s="1" t="s">
        <v>83</v>
      </c>
      <c r="H135" s="1" t="s">
        <v>84</v>
      </c>
      <c r="I135" s="1">
        <v>792.49999609962106</v>
      </c>
      <c r="J135" s="1">
        <v>0</v>
      </c>
      <c r="K135">
        <f t="shared" si="28"/>
        <v>-1.004625888360803</v>
      </c>
      <c r="L135">
        <f t="shared" si="29"/>
        <v>1.3343135453147505E-4</v>
      </c>
      <c r="M135">
        <f t="shared" si="30"/>
        <v>12338.929240087253</v>
      </c>
      <c r="N135">
        <f t="shared" si="31"/>
        <v>1.6774466526601336E-3</v>
      </c>
      <c r="O135">
        <f t="shared" si="32"/>
        <v>1.2092093268494275</v>
      </c>
      <c r="P135">
        <f t="shared" si="33"/>
        <v>29.188154220581055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29.820655822753906</v>
      </c>
      <c r="V135" s="1">
        <v>29.188154220581055</v>
      </c>
      <c r="W135" s="1">
        <v>30.013917922973633</v>
      </c>
      <c r="X135" s="1">
        <v>418.11297607421875</v>
      </c>
      <c r="Y135" s="1">
        <v>420.11669921875</v>
      </c>
      <c r="Z135" s="1">
        <v>28.664865493774414</v>
      </c>
      <c r="AA135" s="1">
        <v>28.668117523193359</v>
      </c>
      <c r="AB135" s="1">
        <v>67.735343933105469</v>
      </c>
      <c r="AC135" s="1">
        <v>67.743034362792969</v>
      </c>
      <c r="AD135" s="1">
        <v>300.61672973632813</v>
      </c>
      <c r="AE135" s="1">
        <v>0.31742316484451294</v>
      </c>
      <c r="AF135" s="1">
        <v>3.7215761840343475E-2</v>
      </c>
      <c r="AG135" s="1">
        <v>99.642379760742188</v>
      </c>
      <c r="AH135" s="1">
        <v>4.2484393119812012</v>
      </c>
      <c r="AI135" s="1">
        <v>0.32048726081848145</v>
      </c>
      <c r="AJ135" s="1">
        <v>2.4674756452441216E-2</v>
      </c>
      <c r="AK135" s="1">
        <v>5.1749181002378464E-3</v>
      </c>
      <c r="AL135" s="1">
        <v>4.3726835399866104E-2</v>
      </c>
      <c r="AM135" s="1">
        <v>6.4755948260426521E-3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10</v>
      </c>
      <c r="AV135">
        <f t="shared" si="36"/>
        <v>0.50102788289388023</v>
      </c>
      <c r="AW135">
        <f t="shared" si="37"/>
        <v>1.6774466526601335E-6</v>
      </c>
      <c r="AX135">
        <f t="shared" si="38"/>
        <v>302.33815422058103</v>
      </c>
      <c r="AY135">
        <f t="shared" si="39"/>
        <v>302.97065582275388</v>
      </c>
      <c r="AZ135">
        <f t="shared" si="40"/>
        <v>5.0787705239928371E-2</v>
      </c>
      <c r="BA135">
        <f t="shared" si="41"/>
        <v>8.5152650448221165E-2</v>
      </c>
      <c r="BB135">
        <f t="shared" si="42"/>
        <v>4.065768780121048</v>
      </c>
      <c r="BC135">
        <f t="shared" si="43"/>
        <v>40.803609768088947</v>
      </c>
      <c r="BD135">
        <f t="shared" si="44"/>
        <v>12.135492244895588</v>
      </c>
      <c r="BE135">
        <f t="shared" si="45"/>
        <v>29.50440502166748</v>
      </c>
      <c r="BF135">
        <f t="shared" si="46"/>
        <v>4.140663356000486</v>
      </c>
      <c r="BG135">
        <f t="shared" si="47"/>
        <v>1.3342508583791076E-4</v>
      </c>
      <c r="BH135">
        <f t="shared" si="48"/>
        <v>2.8565594532716205</v>
      </c>
      <c r="BI135">
        <f t="shared" si="49"/>
        <v>1.2841039027288654</v>
      </c>
      <c r="BJ135">
        <f t="shared" si="50"/>
        <v>8.3391241828975412E-5</v>
      </c>
      <c r="BK135">
        <f t="shared" si="51"/>
        <v>1229.4802731817001</v>
      </c>
      <c r="BL135">
        <f t="shared" si="52"/>
        <v>29.37024227561712</v>
      </c>
      <c r="BM135">
        <f t="shared" si="53"/>
        <v>69.189961780377928</v>
      </c>
      <c r="BN135">
        <f t="shared" si="54"/>
        <v>420.59425025161869</v>
      </c>
      <c r="BO135">
        <f t="shared" si="55"/>
        <v>-1.6526623171305387E-3</v>
      </c>
    </row>
    <row r="136" spans="1:67" x14ac:dyDescent="0.25">
      <c r="A136" s="1">
        <v>125</v>
      </c>
      <c r="B136" s="1" t="s">
        <v>208</v>
      </c>
      <c r="C136" s="1" t="s">
        <v>289</v>
      </c>
      <c r="D136" s="1" t="s">
        <v>10</v>
      </c>
      <c r="E136" s="1" t="s">
        <v>10</v>
      </c>
      <c r="F136" s="1" t="s">
        <v>82</v>
      </c>
      <c r="G136" s="1" t="s">
        <v>83</v>
      </c>
      <c r="H136" s="1" t="s">
        <v>84</v>
      </c>
      <c r="I136" s="1">
        <v>797.49999598786235</v>
      </c>
      <c r="J136" s="1">
        <v>0</v>
      </c>
      <c r="K136">
        <f t="shared" si="28"/>
        <v>-0.95816859173323365</v>
      </c>
      <c r="L136">
        <f t="shared" si="29"/>
        <v>-6.8627751819262057E-5</v>
      </c>
      <c r="M136">
        <f t="shared" si="30"/>
        <v>-21704.3272945098</v>
      </c>
      <c r="N136">
        <f t="shared" si="31"/>
        <v>-8.6282002624720085E-4</v>
      </c>
      <c r="O136">
        <f t="shared" si="32"/>
        <v>1.2092089993543422</v>
      </c>
      <c r="P136">
        <f t="shared" si="33"/>
        <v>29.188522338867188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29.818769454956055</v>
      </c>
      <c r="V136" s="1">
        <v>29.188522338867188</v>
      </c>
      <c r="W136" s="1">
        <v>30.013105392456055</v>
      </c>
      <c r="X136" s="1">
        <v>418.1435546875</v>
      </c>
      <c r="Y136" s="1">
        <v>420.05670166015625</v>
      </c>
      <c r="Z136" s="1">
        <v>28.670562744140625</v>
      </c>
      <c r="AA136" s="1">
        <v>28.668889999389648</v>
      </c>
      <c r="AB136" s="1">
        <v>67.756385803222656</v>
      </c>
      <c r="AC136" s="1">
        <v>67.752433776855469</v>
      </c>
      <c r="AD136" s="1">
        <v>300.61392211914063</v>
      </c>
      <c r="AE136" s="1">
        <v>0.33631083369255066</v>
      </c>
      <c r="AF136" s="1">
        <v>0.10440883785486221</v>
      </c>
      <c r="AG136" s="1">
        <v>99.642723083496094</v>
      </c>
      <c r="AH136" s="1">
        <v>4.2484393119812012</v>
      </c>
      <c r="AI136" s="1">
        <v>0.32048726081848145</v>
      </c>
      <c r="AJ136" s="1">
        <v>2.4674756452441216E-2</v>
      </c>
      <c r="AK136" s="1">
        <v>5.1749181002378464E-3</v>
      </c>
      <c r="AL136" s="1">
        <v>4.3726835399866104E-2</v>
      </c>
      <c r="AM136" s="1">
        <v>6.4755948260426521E-3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10</v>
      </c>
      <c r="AV136">
        <f t="shared" si="36"/>
        <v>0.501023203531901</v>
      </c>
      <c r="AW136">
        <f t="shared" si="37"/>
        <v>-8.6282002624720088E-7</v>
      </c>
      <c r="AX136">
        <f t="shared" si="38"/>
        <v>302.33852233886716</v>
      </c>
      <c r="AY136">
        <f t="shared" si="39"/>
        <v>302.96876945495603</v>
      </c>
      <c r="AZ136">
        <f t="shared" si="40"/>
        <v>5.3809732188066839E-2</v>
      </c>
      <c r="BA136">
        <f t="shared" si="41"/>
        <v>8.6148018293176337E-2</v>
      </c>
      <c r="BB136">
        <f t="shared" si="42"/>
        <v>4.0658552666747356</v>
      </c>
      <c r="BC136">
        <f t="shared" si="43"/>
        <v>40.804337144296355</v>
      </c>
      <c r="BD136">
        <f t="shared" si="44"/>
        <v>12.135447144906706</v>
      </c>
      <c r="BE136">
        <f t="shared" si="45"/>
        <v>29.503645896911621</v>
      </c>
      <c r="BF136">
        <f t="shared" si="46"/>
        <v>4.1404821497800075</v>
      </c>
      <c r="BG136">
        <f t="shared" si="47"/>
        <v>-6.8629410228444215E-5</v>
      </c>
      <c r="BH136">
        <f t="shared" si="48"/>
        <v>2.8566462673203934</v>
      </c>
      <c r="BI136">
        <f t="shared" si="49"/>
        <v>1.2838358824596141</v>
      </c>
      <c r="BJ136">
        <f t="shared" si="50"/>
        <v>-4.289323239199469E-5</v>
      </c>
      <c r="BK136">
        <f t="shared" si="51"/>
        <v>-2162.6782743204058</v>
      </c>
      <c r="BL136">
        <f t="shared" si="52"/>
        <v>-51.669994095391253</v>
      </c>
      <c r="BM136">
        <f t="shared" si="53"/>
        <v>69.188409495085352</v>
      </c>
      <c r="BN136">
        <f t="shared" si="54"/>
        <v>420.51216911918334</v>
      </c>
      <c r="BO136">
        <f t="shared" si="55"/>
        <v>-1.5765099266694196E-3</v>
      </c>
    </row>
    <row r="137" spans="1:67" x14ac:dyDescent="0.25">
      <c r="A137" s="1">
        <v>126</v>
      </c>
      <c r="B137" s="1" t="s">
        <v>209</v>
      </c>
      <c r="C137" s="1" t="s">
        <v>289</v>
      </c>
      <c r="D137" s="1" t="s">
        <v>10</v>
      </c>
      <c r="E137" s="1" t="s">
        <v>10</v>
      </c>
      <c r="F137" s="1" t="s">
        <v>82</v>
      </c>
      <c r="G137" s="1" t="s">
        <v>83</v>
      </c>
      <c r="H137" s="1" t="s">
        <v>84</v>
      </c>
      <c r="I137" s="1">
        <v>802.49999587610364</v>
      </c>
      <c r="J137" s="1">
        <v>0</v>
      </c>
      <c r="K137">
        <f t="shared" si="28"/>
        <v>-0.96789920891583214</v>
      </c>
      <c r="L137">
        <f t="shared" si="29"/>
        <v>-1.9710346952797801E-4</v>
      </c>
      <c r="M137">
        <f t="shared" si="30"/>
        <v>-7366.6337741846355</v>
      </c>
      <c r="N137">
        <f t="shared" si="31"/>
        <v>-2.4773656229055735E-3</v>
      </c>
      <c r="O137">
        <f t="shared" si="32"/>
        <v>1.2087918052359168</v>
      </c>
      <c r="P137">
        <f t="shared" si="33"/>
        <v>29.18824577331543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29.820135116577148</v>
      </c>
      <c r="V137" s="1">
        <v>29.18824577331543</v>
      </c>
      <c r="W137" s="1">
        <v>30.013332366943359</v>
      </c>
      <c r="X137" s="1">
        <v>418.1046142578125</v>
      </c>
      <c r="Y137" s="1">
        <v>420.03848266601563</v>
      </c>
      <c r="Z137" s="1">
        <v>28.677543640136719</v>
      </c>
      <c r="AA137" s="1">
        <v>28.672740936279297</v>
      </c>
      <c r="AB137" s="1">
        <v>67.766815185546875</v>
      </c>
      <c r="AC137" s="1">
        <v>67.755470275878906</v>
      </c>
      <c r="AD137" s="1">
        <v>300.62225341796875</v>
      </c>
      <c r="AE137" s="1">
        <v>0.38845887780189514</v>
      </c>
      <c r="AF137" s="1">
        <v>0.29151853919029236</v>
      </c>
      <c r="AG137" s="1">
        <v>99.641624450683594</v>
      </c>
      <c r="AH137" s="1">
        <v>4.2484393119812012</v>
      </c>
      <c r="AI137" s="1">
        <v>0.32048726081848145</v>
      </c>
      <c r="AJ137" s="1">
        <v>2.4674756452441216E-2</v>
      </c>
      <c r="AK137" s="1">
        <v>5.1749181002378464E-3</v>
      </c>
      <c r="AL137" s="1">
        <v>4.3726835399866104E-2</v>
      </c>
      <c r="AM137" s="1">
        <v>6.4755948260426521E-3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10</v>
      </c>
      <c r="AV137">
        <f t="shared" si="36"/>
        <v>0.50103708902994781</v>
      </c>
      <c r="AW137">
        <f t="shared" si="37"/>
        <v>-2.4773656229055733E-6</v>
      </c>
      <c r="AX137">
        <f t="shared" si="38"/>
        <v>302.33824577331541</v>
      </c>
      <c r="AY137">
        <f t="shared" si="39"/>
        <v>302.97013511657713</v>
      </c>
      <c r="AZ137">
        <f t="shared" si="40"/>
        <v>6.2153419059066017E-2</v>
      </c>
      <c r="BA137">
        <f t="shared" si="41"/>
        <v>8.7269460805470087E-2</v>
      </c>
      <c r="BB137">
        <f t="shared" si="42"/>
        <v>4.0657902895804003</v>
      </c>
      <c r="BC137">
        <f t="shared" si="43"/>
        <v>40.804134938533785</v>
      </c>
      <c r="BD137">
        <f t="shared" si="44"/>
        <v>12.131394002254488</v>
      </c>
      <c r="BE137">
        <f t="shared" si="45"/>
        <v>29.504190444946289</v>
      </c>
      <c r="BF137">
        <f t="shared" si="46"/>
        <v>4.1406121349483538</v>
      </c>
      <c r="BG137">
        <f t="shared" si="47"/>
        <v>-1.9711714997646646E-4</v>
      </c>
      <c r="BH137">
        <f t="shared" si="48"/>
        <v>2.8569984843444836</v>
      </c>
      <c r="BI137">
        <f t="shared" si="49"/>
        <v>1.2836136506038702</v>
      </c>
      <c r="BJ137">
        <f t="shared" si="50"/>
        <v>-1.2319698955945264E-4</v>
      </c>
      <c r="BK137">
        <f t="shared" si="51"/>
        <v>-734.02335599302739</v>
      </c>
      <c r="BL137">
        <f t="shared" si="52"/>
        <v>-17.537997298314338</v>
      </c>
      <c r="BM137">
        <f t="shared" si="53"/>
        <v>69.197095975654349</v>
      </c>
      <c r="BN137">
        <f t="shared" si="54"/>
        <v>420.49857559442376</v>
      </c>
      <c r="BO137">
        <f t="shared" si="55"/>
        <v>-1.5927714941585864E-3</v>
      </c>
    </row>
    <row r="138" spans="1:67" x14ac:dyDescent="0.25">
      <c r="A138" s="1">
        <v>127</v>
      </c>
      <c r="B138" s="1" t="s">
        <v>210</v>
      </c>
      <c r="C138" s="1" t="s">
        <v>289</v>
      </c>
      <c r="D138" s="1" t="s">
        <v>10</v>
      </c>
      <c r="E138" s="1" t="s">
        <v>10</v>
      </c>
      <c r="F138" s="1" t="s">
        <v>82</v>
      </c>
      <c r="G138" s="1" t="s">
        <v>83</v>
      </c>
      <c r="H138" s="1" t="s">
        <v>84</v>
      </c>
      <c r="I138" s="1">
        <v>807.99999575316906</v>
      </c>
      <c r="J138" s="1">
        <v>0</v>
      </c>
      <c r="K138">
        <f t="shared" si="28"/>
        <v>-0.94778853142082464</v>
      </c>
      <c r="L138">
        <f t="shared" si="29"/>
        <v>-6.058014628726051E-5</v>
      </c>
      <c r="M138">
        <f t="shared" si="30"/>
        <v>-24371.204120390128</v>
      </c>
      <c r="N138">
        <f t="shared" si="31"/>
        <v>-7.6063949900693996E-4</v>
      </c>
      <c r="O138">
        <f t="shared" si="32"/>
        <v>1.2076068811526937</v>
      </c>
      <c r="P138">
        <f t="shared" si="33"/>
        <v>29.187808990478516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29.821949005126953</v>
      </c>
      <c r="V138" s="1">
        <v>29.187808990478516</v>
      </c>
      <c r="W138" s="1">
        <v>30.013723373413086</v>
      </c>
      <c r="X138" s="1">
        <v>418.18902587890625</v>
      </c>
      <c r="Y138" s="1">
        <v>420.0810546875</v>
      </c>
      <c r="Z138" s="1">
        <v>28.684906005859375</v>
      </c>
      <c r="AA138" s="1">
        <v>28.683431625366211</v>
      </c>
      <c r="AB138" s="1">
        <v>67.777549743652344</v>
      </c>
      <c r="AC138" s="1">
        <v>67.774063110351563</v>
      </c>
      <c r="AD138" s="1">
        <v>300.6639404296875</v>
      </c>
      <c r="AE138" s="1">
        <v>9.9002785980701447E-2</v>
      </c>
      <c r="AF138" s="1">
        <v>0.15195976197719574</v>
      </c>
      <c r="AG138" s="1">
        <v>99.642219543457031</v>
      </c>
      <c r="AH138" s="1">
        <v>4.2484393119812012</v>
      </c>
      <c r="AI138" s="1">
        <v>0.32048726081848145</v>
      </c>
      <c r="AJ138" s="1">
        <v>2.4674756452441216E-2</v>
      </c>
      <c r="AK138" s="1">
        <v>5.1749181002378464E-3</v>
      </c>
      <c r="AL138" s="1">
        <v>4.3726835399866104E-2</v>
      </c>
      <c r="AM138" s="1">
        <v>6.4755948260426521E-3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10</v>
      </c>
      <c r="AV138">
        <f t="shared" si="36"/>
        <v>0.50110656738281245</v>
      </c>
      <c r="AW138">
        <f t="shared" si="37"/>
        <v>-7.6063949900693995E-7</v>
      </c>
      <c r="AX138">
        <f t="shared" si="38"/>
        <v>302.33780899047849</v>
      </c>
      <c r="AY138">
        <f t="shared" si="39"/>
        <v>302.97194900512693</v>
      </c>
      <c r="AZ138">
        <f t="shared" si="40"/>
        <v>1.5840445402850678E-2</v>
      </c>
      <c r="BA138">
        <f t="shared" si="41"/>
        <v>8.6194708469726225E-2</v>
      </c>
      <c r="BB138">
        <f t="shared" si="42"/>
        <v>4.0656876724271722</v>
      </c>
      <c r="BC138">
        <f t="shared" si="43"/>
        <v>40.802861388028404</v>
      </c>
      <c r="BD138">
        <f t="shared" si="44"/>
        <v>12.119429762662193</v>
      </c>
      <c r="BE138">
        <f t="shared" si="45"/>
        <v>29.504878997802734</v>
      </c>
      <c r="BF138">
        <f t="shared" si="46"/>
        <v>4.1407764995709799</v>
      </c>
      <c r="BG138">
        <f t="shared" si="47"/>
        <v>-6.0581438552178345E-5</v>
      </c>
      <c r="BH138">
        <f t="shared" si="48"/>
        <v>2.8580807912744786</v>
      </c>
      <c r="BI138">
        <f t="shared" si="49"/>
        <v>1.2826957082965014</v>
      </c>
      <c r="BJ138">
        <f t="shared" si="50"/>
        <v>-3.7863282991064643E-5</v>
      </c>
      <c r="BK138">
        <f t="shared" si="51"/>
        <v>-2428.4008715023178</v>
      </c>
      <c r="BL138">
        <f t="shared" si="52"/>
        <v>-58.015480223263019</v>
      </c>
      <c r="BM138">
        <f t="shared" si="53"/>
        <v>69.227843230679071</v>
      </c>
      <c r="BN138">
        <f t="shared" si="54"/>
        <v>420.5315879629859</v>
      </c>
      <c r="BO138">
        <f t="shared" si="55"/>
        <v>-1.5602479753509388E-3</v>
      </c>
    </row>
    <row r="139" spans="1:67" x14ac:dyDescent="0.25">
      <c r="A139" s="1">
        <v>128</v>
      </c>
      <c r="B139" s="1" t="s">
        <v>211</v>
      </c>
      <c r="C139" s="1" t="s">
        <v>289</v>
      </c>
      <c r="D139" s="1" t="s">
        <v>10</v>
      </c>
      <c r="E139" s="1" t="s">
        <v>10</v>
      </c>
      <c r="F139" s="1" t="s">
        <v>82</v>
      </c>
      <c r="G139" s="1" t="s">
        <v>83</v>
      </c>
      <c r="H139" s="1" t="s">
        <v>84</v>
      </c>
      <c r="I139" s="1">
        <v>812.99999564141035</v>
      </c>
      <c r="J139" s="1">
        <v>0</v>
      </c>
      <c r="K139">
        <f t="shared" si="28"/>
        <v>-0.95890106432121169</v>
      </c>
      <c r="L139">
        <f t="shared" si="29"/>
        <v>-8.9292636135447227E-5</v>
      </c>
      <c r="M139">
        <f t="shared" si="30"/>
        <v>-16599.255542594936</v>
      </c>
      <c r="N139">
        <f t="shared" si="31"/>
        <v>-1.1198572115725064E-3</v>
      </c>
      <c r="O139">
        <f t="shared" si="32"/>
        <v>1.2061916986487442</v>
      </c>
      <c r="P139">
        <f t="shared" si="33"/>
        <v>29.184988021850586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29.8194580078125</v>
      </c>
      <c r="V139" s="1">
        <v>29.184988021850586</v>
      </c>
      <c r="W139" s="1">
        <v>30.013200759887695</v>
      </c>
      <c r="X139" s="1">
        <v>418.21942138671875</v>
      </c>
      <c r="Y139" s="1">
        <v>420.13385009765625</v>
      </c>
      <c r="Z139" s="1">
        <v>28.693351745605469</v>
      </c>
      <c r="AA139" s="1">
        <v>28.691181182861328</v>
      </c>
      <c r="AB139" s="1">
        <v>67.806755065917969</v>
      </c>
      <c r="AC139" s="1">
        <v>67.801620483398438</v>
      </c>
      <c r="AD139" s="1">
        <v>300.67608642578125</v>
      </c>
      <c r="AE139" s="1">
        <v>0.187419593334198</v>
      </c>
      <c r="AF139" s="1">
        <v>6.2022559344768524E-2</v>
      </c>
      <c r="AG139" s="1">
        <v>99.641532897949219</v>
      </c>
      <c r="AH139" s="1">
        <v>4.2484393119812012</v>
      </c>
      <c r="AI139" s="1">
        <v>0.32048726081848145</v>
      </c>
      <c r="AJ139" s="1">
        <v>2.4674756452441216E-2</v>
      </c>
      <c r="AK139" s="1">
        <v>5.1749181002378464E-3</v>
      </c>
      <c r="AL139" s="1">
        <v>4.3726835399866104E-2</v>
      </c>
      <c r="AM139" s="1">
        <v>6.4755948260426521E-3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10</v>
      </c>
      <c r="AV139">
        <f t="shared" si="36"/>
        <v>0.50112681070963538</v>
      </c>
      <c r="AW139">
        <f t="shared" si="37"/>
        <v>-1.1198572115725064E-6</v>
      </c>
      <c r="AX139">
        <f t="shared" si="38"/>
        <v>302.33498802185056</v>
      </c>
      <c r="AY139">
        <f t="shared" si="39"/>
        <v>302.96945800781248</v>
      </c>
      <c r="AZ139">
        <f t="shared" si="40"/>
        <v>2.9987134263206983E-2</v>
      </c>
      <c r="BA139">
        <f t="shared" si="41"/>
        <v>8.6576327053733082E-2</v>
      </c>
      <c r="BB139">
        <f t="shared" si="42"/>
        <v>4.0650249723618428</v>
      </c>
      <c r="BC139">
        <f t="shared" si="43"/>
        <v>40.796491725244294</v>
      </c>
      <c r="BD139">
        <f t="shared" si="44"/>
        <v>12.105310542382966</v>
      </c>
      <c r="BE139">
        <f t="shared" si="45"/>
        <v>29.502223014831543</v>
      </c>
      <c r="BF139">
        <f t="shared" si="46"/>
        <v>4.140142520561704</v>
      </c>
      <c r="BG139">
        <f t="shared" si="47"/>
        <v>-8.9295443679625881E-5</v>
      </c>
      <c r="BH139">
        <f t="shared" si="48"/>
        <v>2.8588332737130986</v>
      </c>
      <c r="BI139">
        <f t="shared" si="49"/>
        <v>1.2813092468486054</v>
      </c>
      <c r="BJ139">
        <f t="shared" si="50"/>
        <v>-5.580940005267801E-5</v>
      </c>
      <c r="BK139">
        <f t="shared" si="51"/>
        <v>-1653.9752672289392</v>
      </c>
      <c r="BL139">
        <f t="shared" si="52"/>
        <v>-39.509445712923615</v>
      </c>
      <c r="BM139">
        <f t="shared" si="53"/>
        <v>69.258561291542762</v>
      </c>
      <c r="BN139">
        <f t="shared" si="54"/>
        <v>420.58966573907145</v>
      </c>
      <c r="BO139">
        <f t="shared" si="55"/>
        <v>-1.5790237741366063E-3</v>
      </c>
    </row>
    <row r="140" spans="1:67" x14ac:dyDescent="0.25">
      <c r="A140" s="1">
        <v>129</v>
      </c>
      <c r="B140" s="1" t="s">
        <v>212</v>
      </c>
      <c r="C140" s="1" t="s">
        <v>289</v>
      </c>
      <c r="D140" s="1" t="s">
        <v>10</v>
      </c>
      <c r="E140" s="1" t="s">
        <v>10</v>
      </c>
      <c r="F140" s="1" t="s">
        <v>82</v>
      </c>
      <c r="G140" s="1" t="s">
        <v>83</v>
      </c>
      <c r="H140" s="1" t="s">
        <v>84</v>
      </c>
      <c r="I140" s="1">
        <v>817.99999552965164</v>
      </c>
      <c r="J140" s="1">
        <v>0</v>
      </c>
      <c r="K140">
        <f t="shared" ref="K140:K203" si="56">(X140-Y140*(1000-Z140)/(1000-AA140))*AV140</f>
        <v>-0.93193911813035724</v>
      </c>
      <c r="L140">
        <f t="shared" ref="L140:L203" si="57">IF(BG140&lt;&gt;0,1/(1/BG140-1/T140),0)</f>
        <v>-1.9290492934355056E-4</v>
      </c>
      <c r="M140">
        <f t="shared" ref="M140:M203" si="58">((BJ140-AW140/2)*Y140-K140)/(BJ140+AW140/2)</f>
        <v>-7240.6937282996405</v>
      </c>
      <c r="N140">
        <f t="shared" ref="N140:N203" si="59">AW140*1000</f>
        <v>-2.418742455960137E-3</v>
      </c>
      <c r="O140">
        <f t="shared" ref="O140:O203" si="60">(BB140-BH140)</f>
        <v>1.205878215002258</v>
      </c>
      <c r="P140">
        <f t="shared" ref="P140:P203" si="61">(V140+BA140*J140)</f>
        <v>29.187492370605469</v>
      </c>
      <c r="Q140" s="1">
        <v>6</v>
      </c>
      <c r="R140">
        <f t="shared" ref="R140:R203" si="62">(Q140*AO140+AP140)</f>
        <v>1.4200000166893005</v>
      </c>
      <c r="S140" s="1">
        <v>1</v>
      </c>
      <c r="T140">
        <f t="shared" ref="T140:T203" si="63">R140*(S140+1)*(S140+1)/(S140*S140+1)</f>
        <v>2.8400000333786011</v>
      </c>
      <c r="U140" s="1">
        <v>29.820158004760742</v>
      </c>
      <c r="V140" s="1">
        <v>29.187492370605469</v>
      </c>
      <c r="W140" s="1">
        <v>30.014554977416992</v>
      </c>
      <c r="X140" s="1">
        <v>418.311279296875</v>
      </c>
      <c r="Y140" s="1">
        <v>420.17306518554688</v>
      </c>
      <c r="Z140" s="1">
        <v>28.704471588134766</v>
      </c>
      <c r="AA140" s="1">
        <v>28.699783325195313</v>
      </c>
      <c r="AB140" s="1">
        <v>67.83135986328125</v>
      </c>
      <c r="AC140" s="1">
        <v>67.820274353027344</v>
      </c>
      <c r="AD140" s="1">
        <v>300.6646728515625</v>
      </c>
      <c r="AE140" s="1">
        <v>0.21387757360935211</v>
      </c>
      <c r="AF140" s="1">
        <v>0.12921826541423798</v>
      </c>
      <c r="AG140" s="1">
        <v>99.643089294433594</v>
      </c>
      <c r="AH140" s="1">
        <v>4.2484393119812012</v>
      </c>
      <c r="AI140" s="1">
        <v>0.32048726081848145</v>
      </c>
      <c r="AJ140" s="1">
        <v>2.4674756452441216E-2</v>
      </c>
      <c r="AK140" s="1">
        <v>5.1749181002378464E-3</v>
      </c>
      <c r="AL140" s="1">
        <v>4.3726835399866104E-2</v>
      </c>
      <c r="AM140" s="1">
        <v>6.4755948260426521E-3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10</v>
      </c>
      <c r="AV140">
        <f t="shared" ref="AV140:AV203" si="64">AD140*0.000001/(Q140*0.0001)</f>
        <v>0.50110778808593737</v>
      </c>
      <c r="AW140">
        <f t="shared" ref="AW140:AW203" si="65">(AA140-Z140)/(1000-AA140)*AV140</f>
        <v>-2.418742455960137E-6</v>
      </c>
      <c r="AX140">
        <f t="shared" ref="AX140:AX203" si="66">(V140+273.15)</f>
        <v>302.33749237060545</v>
      </c>
      <c r="AY140">
        <f t="shared" ref="AY140:AY203" si="67">(U140+273.15)</f>
        <v>302.97015800476072</v>
      </c>
      <c r="AZ140">
        <f t="shared" ref="AZ140:AZ203" si="68">(AE140*AQ140+AF140*AR140)*AS140</f>
        <v>3.422041101261053E-2</v>
      </c>
      <c r="BA140">
        <f t="shared" ref="BA140:BA203" si="69">((AZ140+0.00000010773*(AY140^4-AX140^4))-AW140*44100)/(R140*0.92*2*29.3+0.00000043092*AX140^3)</f>
        <v>8.7029091988143431E-2</v>
      </c>
      <c r="BB140">
        <f t="shared" ref="BB140:BB203" si="70">0.61365*EXP(17.502*P140/(240.97+P140))</f>
        <v>4.0656132876055908</v>
      </c>
      <c r="BC140">
        <f t="shared" ref="BC140:BC203" si="71">BB140*1000/AG140</f>
        <v>40.801758720990499</v>
      </c>
      <c r="BD140">
        <f t="shared" ref="BD140:BD203" si="72">(BC140-AA140)</f>
        <v>12.101975395795186</v>
      </c>
      <c r="BE140">
        <f t="shared" ref="BE140:BE203" si="73">IF(J140,V140,(U140+V140)/2)</f>
        <v>29.503825187683105</v>
      </c>
      <c r="BF140">
        <f t="shared" ref="BF140:BF203" si="74">0.61365*EXP(17.502*BE140/(240.97+BE140))</f>
        <v>4.1405249466055087</v>
      </c>
      <c r="BG140">
        <f t="shared" ref="BG140:BG203" si="75">IF(BD140&lt;&gt;0,(1000-(BC140+AA140)/2)/BD140*AW140,0)</f>
        <v>-1.9291803316014156E-4</v>
      </c>
      <c r="BH140">
        <f t="shared" ref="BH140:BH203" si="76">AA140*AG140/1000</f>
        <v>2.8597350726033328</v>
      </c>
      <c r="BI140">
        <f t="shared" ref="BI140:BI203" si="77">(BF140-BH140)</f>
        <v>1.2807898740021759</v>
      </c>
      <c r="BJ140">
        <f t="shared" ref="BJ140:BJ203" si="78">1/(1.6/L140+1.37/T140)</f>
        <v>-1.2057259336059092E-4</v>
      </c>
      <c r="BK140">
        <f t="shared" ref="BK140:BK203" si="79">M140*AG140*0.001</f>
        <v>-721.4850917226064</v>
      </c>
      <c r="BL140">
        <f t="shared" ref="BL140:BL203" si="80">M140/Y140</f>
        <v>-17.232646088587749</v>
      </c>
      <c r="BM140">
        <f t="shared" ref="BM140:BM203" si="81">(1-AW140*AG140/BB140/L140)*100</f>
        <v>69.269656197516767</v>
      </c>
      <c r="BN140">
        <f t="shared" ref="BN140:BN203" si="82">(Y140-K140/(T140/1.35))</f>
        <v>420.61606440902904</v>
      </c>
      <c r="BO140">
        <f t="shared" ref="BO140:BO203" si="83">K140*BM140/100/BN140</f>
        <v>-1.534775006765554E-3</v>
      </c>
    </row>
    <row r="141" spans="1:67" x14ac:dyDescent="0.25">
      <c r="A141" s="1">
        <v>130</v>
      </c>
      <c r="B141" s="1" t="s">
        <v>213</v>
      </c>
      <c r="C141" s="1" t="s">
        <v>289</v>
      </c>
      <c r="D141" s="1" t="s">
        <v>10</v>
      </c>
      <c r="E141" s="1" t="s">
        <v>10</v>
      </c>
      <c r="F141" s="1" t="s">
        <v>82</v>
      </c>
      <c r="G141" s="1" t="s">
        <v>83</v>
      </c>
      <c r="H141" s="1" t="s">
        <v>84</v>
      </c>
      <c r="I141" s="1">
        <v>823.49999540671706</v>
      </c>
      <c r="J141" s="1">
        <v>0</v>
      </c>
      <c r="K141">
        <f t="shared" si="56"/>
        <v>-0.94686800640531987</v>
      </c>
      <c r="L141">
        <f t="shared" si="57"/>
        <v>-1.2314945524829389E-4</v>
      </c>
      <c r="M141">
        <f t="shared" si="58"/>
        <v>-11767.624245615138</v>
      </c>
      <c r="N141">
        <f t="shared" si="59"/>
        <v>-1.5438296017641008E-3</v>
      </c>
      <c r="O141">
        <f t="shared" si="60"/>
        <v>1.2056646031961851</v>
      </c>
      <c r="P141">
        <f t="shared" si="61"/>
        <v>29.188766479492188</v>
      </c>
      <c r="Q141" s="1">
        <v>6</v>
      </c>
      <c r="R141">
        <f t="shared" si="62"/>
        <v>1.4200000166893005</v>
      </c>
      <c r="S141" s="1">
        <v>1</v>
      </c>
      <c r="T141">
        <f t="shared" si="63"/>
        <v>2.8400000333786011</v>
      </c>
      <c r="U141" s="1">
        <v>29.820045471191406</v>
      </c>
      <c r="V141" s="1">
        <v>29.188766479492188</v>
      </c>
      <c r="W141" s="1">
        <v>30.013483047485352</v>
      </c>
      <c r="X141" s="1">
        <v>418.26284790039063</v>
      </c>
      <c r="Y141" s="1">
        <v>420.15383911132813</v>
      </c>
      <c r="Z141" s="1">
        <v>28.708328247070313</v>
      </c>
      <c r="AA141" s="1">
        <v>28.70533561706543</v>
      </c>
      <c r="AB141" s="1">
        <v>67.839958190917969</v>
      </c>
      <c r="AC141" s="1">
        <v>67.8328857421875</v>
      </c>
      <c r="AD141" s="1">
        <v>300.64126586914063</v>
      </c>
      <c r="AE141" s="1">
        <v>0.29020562767982483</v>
      </c>
      <c r="AF141" s="1">
        <v>0.1281832754611969</v>
      </c>
      <c r="AG141" s="1">
        <v>99.641685485839844</v>
      </c>
      <c r="AH141" s="1">
        <v>4.2484393119812012</v>
      </c>
      <c r="AI141" s="1">
        <v>0.32048726081848145</v>
      </c>
      <c r="AJ141" s="1">
        <v>2.4674756452441216E-2</v>
      </c>
      <c r="AK141" s="1">
        <v>5.1749181002378464E-3</v>
      </c>
      <c r="AL141" s="1">
        <v>4.3726835399866104E-2</v>
      </c>
      <c r="AM141" s="1">
        <v>6.4755948260426521E-3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10</v>
      </c>
      <c r="AV141">
        <f t="shared" si="64"/>
        <v>0.50106877644856762</v>
      </c>
      <c r="AW141">
        <f t="shared" si="65"/>
        <v>-1.5438296017641009E-6</v>
      </c>
      <c r="AX141">
        <f t="shared" si="66"/>
        <v>302.33876647949216</v>
      </c>
      <c r="AY141">
        <f t="shared" si="67"/>
        <v>302.97004547119138</v>
      </c>
      <c r="AZ141">
        <f t="shared" si="68"/>
        <v>4.6432899390915772E-2</v>
      </c>
      <c r="BA141">
        <f t="shared" si="69"/>
        <v>8.654407927329226E-2</v>
      </c>
      <c r="BB141">
        <f t="shared" si="70"/>
        <v>4.0659126265172949</v>
      </c>
      <c r="BC141">
        <f t="shared" si="71"/>
        <v>40.805337712749797</v>
      </c>
      <c r="BD141">
        <f t="shared" si="72"/>
        <v>12.100002095684367</v>
      </c>
      <c r="BE141">
        <f t="shared" si="73"/>
        <v>29.504405975341797</v>
      </c>
      <c r="BF141">
        <f t="shared" si="74"/>
        <v>4.1406635836508379</v>
      </c>
      <c r="BG141">
        <f t="shared" si="75"/>
        <v>-1.2315479554611235E-4</v>
      </c>
      <c r="BH141">
        <f t="shared" si="76"/>
        <v>2.8602480233211098</v>
      </c>
      <c r="BI141">
        <f t="shared" si="77"/>
        <v>1.280415560329728</v>
      </c>
      <c r="BJ141">
        <f t="shared" si="78"/>
        <v>-7.697126740612317E-5</v>
      </c>
      <c r="BK141">
        <f t="shared" si="79"/>
        <v>-1172.5459139971269</v>
      </c>
      <c r="BL141">
        <f t="shared" si="80"/>
        <v>-28.007894133503495</v>
      </c>
      <c r="BM141">
        <f t="shared" si="81"/>
        <v>69.277971171007195</v>
      </c>
      <c r="BN141">
        <f t="shared" si="82"/>
        <v>420.60393481330829</v>
      </c>
      <c r="BO141">
        <f t="shared" si="83"/>
        <v>-1.559592980974206E-3</v>
      </c>
    </row>
    <row r="142" spans="1:67" x14ac:dyDescent="0.25">
      <c r="A142" s="1">
        <v>131</v>
      </c>
      <c r="B142" s="1" t="s">
        <v>214</v>
      </c>
      <c r="C142" s="1" t="s">
        <v>289</v>
      </c>
      <c r="D142" s="1" t="s">
        <v>10</v>
      </c>
      <c r="E142" s="1" t="s">
        <v>10</v>
      </c>
      <c r="F142" s="1" t="s">
        <v>82</v>
      </c>
      <c r="G142" s="1" t="s">
        <v>83</v>
      </c>
      <c r="H142" s="1" t="s">
        <v>84</v>
      </c>
      <c r="I142" s="1">
        <v>828.49999529495835</v>
      </c>
      <c r="J142" s="1">
        <v>0</v>
      </c>
      <c r="K142">
        <f t="shared" si="56"/>
        <v>-1.0254295178101314</v>
      </c>
      <c r="L142">
        <f t="shared" si="57"/>
        <v>-1.5399769278516998E-4</v>
      </c>
      <c r="M142">
        <f t="shared" si="58"/>
        <v>-10135.946131965828</v>
      </c>
      <c r="N142">
        <f t="shared" si="59"/>
        <v>-1.9277654338446116E-3</v>
      </c>
      <c r="O142">
        <f t="shared" si="60"/>
        <v>1.2039115849301996</v>
      </c>
      <c r="P142">
        <f t="shared" si="61"/>
        <v>29.184413909912109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29.819381713867188</v>
      </c>
      <c r="V142" s="1">
        <v>29.184413909912109</v>
      </c>
      <c r="W142" s="1">
        <v>30.014484405517578</v>
      </c>
      <c r="X142" s="1">
        <v>418.19049072265625</v>
      </c>
      <c r="Y142" s="1">
        <v>420.2384033203125</v>
      </c>
      <c r="Z142" s="1">
        <v>28.716464996337891</v>
      </c>
      <c r="AA142" s="1">
        <v>28.712728500366211</v>
      </c>
      <c r="AB142" s="1">
        <v>67.861625671386719</v>
      </c>
      <c r="AC142" s="1">
        <v>67.852798461914063</v>
      </c>
      <c r="AD142" s="1">
        <v>300.66897583007813</v>
      </c>
      <c r="AE142" s="1">
        <v>0.13905462622642517</v>
      </c>
      <c r="AF142" s="1">
        <v>1.2404633685946465E-2</v>
      </c>
      <c r="AG142" s="1">
        <v>99.641471862792969</v>
      </c>
      <c r="AH142" s="1">
        <v>4.2484393119812012</v>
      </c>
      <c r="AI142" s="1">
        <v>0.32048726081848145</v>
      </c>
      <c r="AJ142" s="1">
        <v>2.4674756452441216E-2</v>
      </c>
      <c r="AK142" s="1">
        <v>5.1749181002378464E-3</v>
      </c>
      <c r="AL142" s="1">
        <v>4.3726835399866104E-2</v>
      </c>
      <c r="AM142" s="1">
        <v>6.4755948260426521E-3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10</v>
      </c>
      <c r="AV142">
        <f t="shared" si="64"/>
        <v>0.50111495971679687</v>
      </c>
      <c r="AW142">
        <f t="shared" si="65"/>
        <v>-1.9277654338446116E-6</v>
      </c>
      <c r="AX142">
        <f t="shared" si="66"/>
        <v>302.33441390991209</v>
      </c>
      <c r="AY142">
        <f t="shared" si="67"/>
        <v>302.96938171386716</v>
      </c>
      <c r="AZ142">
        <f t="shared" si="68"/>
        <v>2.2248739698929931E-2</v>
      </c>
      <c r="BA142">
        <f t="shared" si="69"/>
        <v>8.695861773218265E-2</v>
      </c>
      <c r="BB142">
        <f t="shared" si="70"/>
        <v>4.064890113903453</v>
      </c>
      <c r="BC142">
        <f t="shared" si="71"/>
        <v>40.795163278005731</v>
      </c>
      <c r="BD142">
        <f t="shared" si="72"/>
        <v>12.08243477763952</v>
      </c>
      <c r="BE142">
        <f t="shared" si="73"/>
        <v>29.501897811889648</v>
      </c>
      <c r="BF142">
        <f t="shared" si="74"/>
        <v>4.140064900939521</v>
      </c>
      <c r="BG142">
        <f t="shared" si="75"/>
        <v>-1.5400604369190406E-4</v>
      </c>
      <c r="BH142">
        <f t="shared" si="76"/>
        <v>2.8609785289732534</v>
      </c>
      <c r="BI142">
        <f t="shared" si="77"/>
        <v>1.2790863719662675</v>
      </c>
      <c r="BJ142">
        <f t="shared" si="78"/>
        <v>-9.6253026995826366E-5</v>
      </c>
      <c r="BK142">
        <f t="shared" si="79"/>
        <v>-1009.9605913110582</v>
      </c>
      <c r="BL142">
        <f t="shared" si="80"/>
        <v>-24.119514189758725</v>
      </c>
      <c r="BM142">
        <f t="shared" si="81"/>
        <v>69.314634622009606</v>
      </c>
      <c r="BN142">
        <f t="shared" si="82"/>
        <v>420.72584340227502</v>
      </c>
      <c r="BO142">
        <f t="shared" si="83"/>
        <v>-1.6893963960676538E-3</v>
      </c>
    </row>
    <row r="143" spans="1:67" x14ac:dyDescent="0.25">
      <c r="A143" s="1">
        <v>132</v>
      </c>
      <c r="B143" s="1" t="s">
        <v>215</v>
      </c>
      <c r="C143" s="1" t="s">
        <v>289</v>
      </c>
      <c r="D143" s="1" t="s">
        <v>10</v>
      </c>
      <c r="E143" s="1" t="s">
        <v>10</v>
      </c>
      <c r="F143" s="1" t="s">
        <v>82</v>
      </c>
      <c r="G143" s="1" t="s">
        <v>83</v>
      </c>
      <c r="H143" s="1" t="s">
        <v>84</v>
      </c>
      <c r="I143" s="1">
        <v>833.49999518319964</v>
      </c>
      <c r="J143" s="1">
        <v>0</v>
      </c>
      <c r="K143">
        <f t="shared" si="56"/>
        <v>-0.93923244919461413</v>
      </c>
      <c r="L143">
        <f t="shared" si="57"/>
        <v>8.2836140206793689E-5</v>
      </c>
      <c r="M143">
        <f t="shared" si="58"/>
        <v>18373.808698993951</v>
      </c>
      <c r="N143">
        <f t="shared" si="59"/>
        <v>1.0373936021020145E-3</v>
      </c>
      <c r="O143">
        <f t="shared" si="60"/>
        <v>1.2045073462182514</v>
      </c>
      <c r="P143">
        <f t="shared" si="61"/>
        <v>29.191522598266602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29.819757461547852</v>
      </c>
      <c r="V143" s="1">
        <v>29.191522598266602</v>
      </c>
      <c r="W143" s="1">
        <v>30.013290405273438</v>
      </c>
      <c r="X143" s="1">
        <v>418.2783203125</v>
      </c>
      <c r="Y143" s="1">
        <v>420.15139770507813</v>
      </c>
      <c r="Z143" s="1">
        <v>28.721429824829102</v>
      </c>
      <c r="AA143" s="1">
        <v>28.723440170288086</v>
      </c>
      <c r="AB143" s="1">
        <v>67.872062683105469</v>
      </c>
      <c r="AC143" s="1">
        <v>67.876815795898438</v>
      </c>
      <c r="AD143" s="1">
        <v>300.7232666015625</v>
      </c>
      <c r="AE143" s="1">
        <v>8.8422469794750214E-2</v>
      </c>
      <c r="AF143" s="1">
        <v>1.9641084596514702E-2</v>
      </c>
      <c r="AG143" s="1">
        <v>99.641716003417969</v>
      </c>
      <c r="AH143" s="1">
        <v>4.2484393119812012</v>
      </c>
      <c r="AI143" s="1">
        <v>0.32048726081848145</v>
      </c>
      <c r="AJ143" s="1">
        <v>2.4674756452441216E-2</v>
      </c>
      <c r="AK143" s="1">
        <v>5.1749181002378464E-3</v>
      </c>
      <c r="AL143" s="1">
        <v>4.3726835399866104E-2</v>
      </c>
      <c r="AM143" s="1">
        <v>6.4755948260426521E-3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10</v>
      </c>
      <c r="AV143">
        <f t="shared" si="64"/>
        <v>0.50120544433593739</v>
      </c>
      <c r="AW143">
        <f t="shared" si="65"/>
        <v>1.0373936021020144E-6</v>
      </c>
      <c r="AX143">
        <f t="shared" si="66"/>
        <v>302.34152259826658</v>
      </c>
      <c r="AY143">
        <f t="shared" si="67"/>
        <v>302.96975746154783</v>
      </c>
      <c r="AZ143">
        <f t="shared" si="68"/>
        <v>1.414759485093664E-2</v>
      </c>
      <c r="BA143">
        <f t="shared" si="69"/>
        <v>8.4482005945457309E-2</v>
      </c>
      <c r="BB143">
        <f t="shared" si="70"/>
        <v>4.0665602143072643</v>
      </c>
      <c r="BC143">
        <f t="shared" si="71"/>
        <v>40.811824378534091</v>
      </c>
      <c r="BD143">
        <f t="shared" si="72"/>
        <v>12.088384208246005</v>
      </c>
      <c r="BE143">
        <f t="shared" si="73"/>
        <v>29.505640029907227</v>
      </c>
      <c r="BF143">
        <f t="shared" si="74"/>
        <v>4.140958172350075</v>
      </c>
      <c r="BG143">
        <f t="shared" si="75"/>
        <v>8.2833724141333754E-5</v>
      </c>
      <c r="BH143">
        <f t="shared" si="76"/>
        <v>2.8620528680890129</v>
      </c>
      <c r="BI143">
        <f t="shared" si="77"/>
        <v>1.2789053042610621</v>
      </c>
      <c r="BJ143">
        <f t="shared" si="78"/>
        <v>5.1771294651293669E-5</v>
      </c>
      <c r="BK143">
        <f t="shared" si="79"/>
        <v>1830.7978282862859</v>
      </c>
      <c r="BL143">
        <f t="shared" si="80"/>
        <v>43.731399679625241</v>
      </c>
      <c r="BM143">
        <f t="shared" si="81"/>
        <v>69.314182231100602</v>
      </c>
      <c r="BN143">
        <f t="shared" si="82"/>
        <v>420.59786382884937</v>
      </c>
      <c r="BO143">
        <f t="shared" si="83"/>
        <v>-1.5478473558612729E-3</v>
      </c>
    </row>
    <row r="144" spans="1:67" x14ac:dyDescent="0.25">
      <c r="A144" s="1">
        <v>133</v>
      </c>
      <c r="B144" s="1" t="s">
        <v>216</v>
      </c>
      <c r="C144" s="1" t="s">
        <v>289</v>
      </c>
      <c r="D144" s="1" t="s">
        <v>10</v>
      </c>
      <c r="E144" s="1" t="s">
        <v>10</v>
      </c>
      <c r="F144" s="1" t="s">
        <v>82</v>
      </c>
      <c r="G144" s="1" t="s">
        <v>83</v>
      </c>
      <c r="H144" s="1" t="s">
        <v>84</v>
      </c>
      <c r="I144" s="1">
        <v>838.99999506026506</v>
      </c>
      <c r="J144" s="1">
        <v>0</v>
      </c>
      <c r="K144">
        <f t="shared" si="56"/>
        <v>-1.0886556231134763</v>
      </c>
      <c r="L144">
        <f t="shared" si="57"/>
        <v>-9.5823110926040455E-5</v>
      </c>
      <c r="M144">
        <f t="shared" si="58"/>
        <v>-17585.194638475805</v>
      </c>
      <c r="N144">
        <f t="shared" si="59"/>
        <v>-1.1994442744863584E-3</v>
      </c>
      <c r="O144">
        <f t="shared" si="60"/>
        <v>1.2038170251460594</v>
      </c>
      <c r="P144">
        <f t="shared" si="61"/>
        <v>29.192811965942383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29.821264266967773</v>
      </c>
      <c r="V144" s="1">
        <v>29.192811965942383</v>
      </c>
      <c r="W144" s="1">
        <v>30.013010025024414</v>
      </c>
      <c r="X144" s="1">
        <v>417.9783935546875</v>
      </c>
      <c r="Y144" s="1">
        <v>420.15213012695313</v>
      </c>
      <c r="Z144" s="1">
        <v>28.736042022705078</v>
      </c>
      <c r="AA144" s="1">
        <v>28.73371696472168</v>
      </c>
      <c r="AB144" s="1">
        <v>67.899978637695313</v>
      </c>
      <c r="AC144" s="1">
        <v>67.894485473632813</v>
      </c>
      <c r="AD144" s="1">
        <v>300.6324462890625</v>
      </c>
      <c r="AE144" s="1">
        <v>3.9299428462982178E-2</v>
      </c>
      <c r="AF144" s="1">
        <v>0.24396638572216034</v>
      </c>
      <c r="AG144" s="1">
        <v>99.640647888183594</v>
      </c>
      <c r="AH144" s="1">
        <v>4.2484393119812012</v>
      </c>
      <c r="AI144" s="1">
        <v>0.32048726081848145</v>
      </c>
      <c r="AJ144" s="1">
        <v>2.4674756452441216E-2</v>
      </c>
      <c r="AK144" s="1">
        <v>5.1749181002378464E-3</v>
      </c>
      <c r="AL144" s="1">
        <v>4.3726835399866104E-2</v>
      </c>
      <c r="AM144" s="1">
        <v>6.4755948260426521E-3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10</v>
      </c>
      <c r="AV144">
        <f t="shared" si="64"/>
        <v>0.50105407714843753</v>
      </c>
      <c r="AW144">
        <f t="shared" si="65"/>
        <v>-1.1994442744863583E-6</v>
      </c>
      <c r="AX144">
        <f t="shared" si="66"/>
        <v>302.34281196594236</v>
      </c>
      <c r="AY144">
        <f t="shared" si="67"/>
        <v>302.97126426696775</v>
      </c>
      <c r="AZ144">
        <f t="shared" si="68"/>
        <v>6.28790841353144E-3</v>
      </c>
      <c r="BA144">
        <f t="shared" si="69"/>
        <v>8.5538628389779284E-2</v>
      </c>
      <c r="BB144">
        <f t="shared" si="70"/>
        <v>4.0668631997466198</v>
      </c>
      <c r="BC144">
        <f t="shared" si="71"/>
        <v>40.815302649481367</v>
      </c>
      <c r="BD144">
        <f t="shared" si="72"/>
        <v>12.081585684759688</v>
      </c>
      <c r="BE144">
        <f t="shared" si="73"/>
        <v>29.507038116455078</v>
      </c>
      <c r="BF144">
        <f t="shared" si="74"/>
        <v>4.1412919401996255</v>
      </c>
      <c r="BG144">
        <f t="shared" si="75"/>
        <v>-9.5826344157835518E-5</v>
      </c>
      <c r="BH144">
        <f t="shared" si="76"/>
        <v>2.8630461746005604</v>
      </c>
      <c r="BI144">
        <f t="shared" si="77"/>
        <v>1.2782457655990651</v>
      </c>
      <c r="BJ144">
        <f t="shared" si="78"/>
        <v>-5.9891174604585625E-5</v>
      </c>
      <c r="BK144">
        <f t="shared" si="79"/>
        <v>-1752.2001870175416</v>
      </c>
      <c r="BL144">
        <f t="shared" si="80"/>
        <v>-41.854350787564172</v>
      </c>
      <c r="BM144">
        <f t="shared" si="81"/>
        <v>69.331905821625696</v>
      </c>
      <c r="BN144">
        <f t="shared" si="82"/>
        <v>420.66962487129467</v>
      </c>
      <c r="BO144">
        <f t="shared" si="83"/>
        <v>-1.7942481384763567E-3</v>
      </c>
    </row>
    <row r="145" spans="1:67" x14ac:dyDescent="0.25">
      <c r="A145" s="1">
        <v>134</v>
      </c>
      <c r="B145" s="1" t="s">
        <v>217</v>
      </c>
      <c r="C145" s="1" t="s">
        <v>289</v>
      </c>
      <c r="D145" s="1" t="s">
        <v>10</v>
      </c>
      <c r="E145" s="1" t="s">
        <v>10</v>
      </c>
      <c r="F145" s="1" t="s">
        <v>82</v>
      </c>
      <c r="G145" s="1" t="s">
        <v>83</v>
      </c>
      <c r="H145" s="1" t="s">
        <v>84</v>
      </c>
      <c r="I145" s="1">
        <v>843.99999494850636</v>
      </c>
      <c r="J145" s="1">
        <v>0</v>
      </c>
      <c r="K145">
        <f t="shared" si="56"/>
        <v>-0.97909055701124514</v>
      </c>
      <c r="L145">
        <f t="shared" si="57"/>
        <v>-2.1817167174870359E-4</v>
      </c>
      <c r="M145">
        <f t="shared" si="58"/>
        <v>-6697.0755397545199</v>
      </c>
      <c r="N145">
        <f t="shared" si="59"/>
        <v>-2.7273547546208979E-3</v>
      </c>
      <c r="O145">
        <f t="shared" si="60"/>
        <v>1.2022143233630005</v>
      </c>
      <c r="P145">
        <f t="shared" si="61"/>
        <v>29.187828063964844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29.818946838378906</v>
      </c>
      <c r="V145" s="1">
        <v>29.187828063964844</v>
      </c>
      <c r="W145" s="1">
        <v>30.014925003051758</v>
      </c>
      <c r="X145" s="1">
        <v>418.05569458007813</v>
      </c>
      <c r="Y145" s="1">
        <v>420.01217651367188</v>
      </c>
      <c r="Z145" s="1">
        <v>28.743017196655273</v>
      </c>
      <c r="AA145" s="1">
        <v>28.737730026245117</v>
      </c>
      <c r="AB145" s="1">
        <v>67.926261901855469</v>
      </c>
      <c r="AC145" s="1">
        <v>67.913772583007813</v>
      </c>
      <c r="AD145" s="1">
        <v>300.61184692382813</v>
      </c>
      <c r="AE145" s="1">
        <v>0.22370997071266174</v>
      </c>
      <c r="AF145" s="1">
        <v>0.11578351259231567</v>
      </c>
      <c r="AG145" s="1">
        <v>99.641754150390625</v>
      </c>
      <c r="AH145" s="1">
        <v>4.2484393119812012</v>
      </c>
      <c r="AI145" s="1">
        <v>0.32048726081848145</v>
      </c>
      <c r="AJ145" s="1">
        <v>2.4674756452441216E-2</v>
      </c>
      <c r="AK145" s="1">
        <v>5.1749181002378464E-3</v>
      </c>
      <c r="AL145" s="1">
        <v>4.3726835399866104E-2</v>
      </c>
      <c r="AM145" s="1">
        <v>6.4755948260426521E-3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10</v>
      </c>
      <c r="AV145">
        <f t="shared" si="64"/>
        <v>0.50101974487304679</v>
      </c>
      <c r="AW145">
        <f t="shared" si="65"/>
        <v>-2.7273547546208979E-6</v>
      </c>
      <c r="AX145">
        <f t="shared" si="66"/>
        <v>302.33782806396482</v>
      </c>
      <c r="AY145">
        <f t="shared" si="67"/>
        <v>302.96894683837888</v>
      </c>
      <c r="AZ145">
        <f t="shared" si="68"/>
        <v>3.5793594513976679E-2</v>
      </c>
      <c r="BA145">
        <f t="shared" si="69"/>
        <v>8.6991420563285501E-2</v>
      </c>
      <c r="BB145">
        <f t="shared" si="70"/>
        <v>4.0656921534784152</v>
      </c>
      <c r="BC145">
        <f t="shared" si="71"/>
        <v>40.803096936069714</v>
      </c>
      <c r="BD145">
        <f t="shared" si="72"/>
        <v>12.065366909824597</v>
      </c>
      <c r="BE145">
        <f t="shared" si="73"/>
        <v>29.503387451171875</v>
      </c>
      <c r="BF145">
        <f t="shared" si="74"/>
        <v>4.1404204592898921</v>
      </c>
      <c r="BG145">
        <f t="shared" si="75"/>
        <v>-2.1818843320457293E-4</v>
      </c>
      <c r="BH145">
        <f t="shared" si="76"/>
        <v>2.8634778301154147</v>
      </c>
      <c r="BI145">
        <f t="shared" si="77"/>
        <v>1.2769426291744774</v>
      </c>
      <c r="BJ145">
        <f t="shared" si="78"/>
        <v>-1.3636626474174495E-4</v>
      </c>
      <c r="BK145">
        <f t="shared" si="79"/>
        <v>-667.30835445881451</v>
      </c>
      <c r="BL145">
        <f t="shared" si="80"/>
        <v>-15.944955680437333</v>
      </c>
      <c r="BM145">
        <f t="shared" si="81"/>
        <v>69.362724283285047</v>
      </c>
      <c r="BN145">
        <f t="shared" si="82"/>
        <v>420.47758927297832</v>
      </c>
      <c r="BO145">
        <f t="shared" si="83"/>
        <v>-1.6151250408318327E-3</v>
      </c>
    </row>
    <row r="146" spans="1:67" x14ac:dyDescent="0.25">
      <c r="A146" s="1">
        <v>135</v>
      </c>
      <c r="B146" s="1" t="s">
        <v>218</v>
      </c>
      <c r="C146" s="1" t="s">
        <v>289</v>
      </c>
      <c r="D146" s="1" t="s">
        <v>10</v>
      </c>
      <c r="E146" s="1" t="s">
        <v>10</v>
      </c>
      <c r="F146" s="1" t="s">
        <v>82</v>
      </c>
      <c r="G146" s="1" t="s">
        <v>83</v>
      </c>
      <c r="H146" s="1" t="s">
        <v>84</v>
      </c>
      <c r="I146" s="1">
        <v>848.99999483674765</v>
      </c>
      <c r="J146" s="1">
        <v>0</v>
      </c>
      <c r="K146">
        <f t="shared" si="56"/>
        <v>-0.96336892898676862</v>
      </c>
      <c r="L146">
        <f t="shared" si="57"/>
        <v>-2.830238484044169E-4</v>
      </c>
      <c r="M146">
        <f t="shared" si="58"/>
        <v>-4980.0282311615811</v>
      </c>
      <c r="N146">
        <f t="shared" si="59"/>
        <v>-3.5426675126177809E-3</v>
      </c>
      <c r="O146">
        <f t="shared" si="60"/>
        <v>1.203734934908292</v>
      </c>
      <c r="P146">
        <f t="shared" si="61"/>
        <v>29.196878433227539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29.821813583374023</v>
      </c>
      <c r="V146" s="1">
        <v>29.196878433227539</v>
      </c>
      <c r="W146" s="1">
        <v>30.017511367797852</v>
      </c>
      <c r="X146" s="1">
        <v>418.072265625</v>
      </c>
      <c r="Y146" s="1">
        <v>419.99771118164063</v>
      </c>
      <c r="Z146" s="1">
        <v>28.750617980957031</v>
      </c>
      <c r="AA146" s="1">
        <v>28.743751525878906</v>
      </c>
      <c r="AB146" s="1">
        <v>67.933174133300781</v>
      </c>
      <c r="AC146" s="1">
        <v>67.916946411132813</v>
      </c>
      <c r="AD146" s="1">
        <v>300.66500854492188</v>
      </c>
      <c r="AE146" s="1">
        <v>0.14435184001922607</v>
      </c>
      <c r="AF146" s="1">
        <v>3.8249503821134567E-2</v>
      </c>
      <c r="AG146" s="1">
        <v>99.6419677734375</v>
      </c>
      <c r="AH146" s="1">
        <v>4.2484393119812012</v>
      </c>
      <c r="AI146" s="1">
        <v>0.32048726081848145</v>
      </c>
      <c r="AJ146" s="1">
        <v>2.4674756452441216E-2</v>
      </c>
      <c r="AK146" s="1">
        <v>5.1749181002378464E-3</v>
      </c>
      <c r="AL146" s="1">
        <v>4.3726835399866104E-2</v>
      </c>
      <c r="AM146" s="1">
        <v>6.4755948260426521E-3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10</v>
      </c>
      <c r="AV146">
        <f t="shared" si="64"/>
        <v>0.50110834757486977</v>
      </c>
      <c r="AW146">
        <f t="shared" si="65"/>
        <v>-3.5426675126177808E-6</v>
      </c>
      <c r="AX146">
        <f t="shared" si="66"/>
        <v>302.34687843322752</v>
      </c>
      <c r="AY146">
        <f t="shared" si="67"/>
        <v>302.971813583374</v>
      </c>
      <c r="AZ146">
        <f t="shared" si="68"/>
        <v>2.3096293886833763E-2</v>
      </c>
      <c r="BA146">
        <f t="shared" si="69"/>
        <v>8.642322194556358E-2</v>
      </c>
      <c r="BB146">
        <f t="shared" si="70"/>
        <v>4.0678188981376131</v>
      </c>
      <c r="BC146">
        <f t="shared" si="71"/>
        <v>40.824353322556618</v>
      </c>
      <c r="BD146">
        <f t="shared" si="72"/>
        <v>12.080601796677712</v>
      </c>
      <c r="BE146">
        <f t="shared" si="73"/>
        <v>29.509346008300781</v>
      </c>
      <c r="BF146">
        <f t="shared" si="74"/>
        <v>4.1418429589001295</v>
      </c>
      <c r="BG146">
        <f t="shared" si="75"/>
        <v>-2.8305205632038065E-4</v>
      </c>
      <c r="BH146">
        <f t="shared" si="76"/>
        <v>2.8640839632293211</v>
      </c>
      <c r="BI146">
        <f t="shared" si="77"/>
        <v>1.2777589956708084</v>
      </c>
      <c r="BJ146">
        <f t="shared" si="78"/>
        <v>-1.7690500067901559E-4</v>
      </c>
      <c r="BK146">
        <f t="shared" si="79"/>
        <v>-496.21981252021124</v>
      </c>
      <c r="BL146">
        <f t="shared" si="80"/>
        <v>-11.8572746912133</v>
      </c>
      <c r="BM146">
        <f t="shared" si="81"/>
        <v>69.338877609676558</v>
      </c>
      <c r="BN146">
        <f t="shared" si="82"/>
        <v>420.45565063193879</v>
      </c>
      <c r="BO146">
        <f t="shared" si="83"/>
        <v>-1.5887269004372026E-3</v>
      </c>
    </row>
    <row r="147" spans="1:67" x14ac:dyDescent="0.25">
      <c r="A147" s="1">
        <v>136</v>
      </c>
      <c r="B147" s="1" t="s">
        <v>219</v>
      </c>
      <c r="C147" s="1" t="s">
        <v>289</v>
      </c>
      <c r="D147" s="1" t="s">
        <v>10</v>
      </c>
      <c r="E147" s="1" t="s">
        <v>10</v>
      </c>
      <c r="F147" s="1" t="s">
        <v>82</v>
      </c>
      <c r="G147" s="1" t="s">
        <v>83</v>
      </c>
      <c r="H147" s="1" t="s">
        <v>84</v>
      </c>
      <c r="I147" s="1">
        <v>854.49999471381307</v>
      </c>
      <c r="J147" s="1">
        <v>0</v>
      </c>
      <c r="K147">
        <f t="shared" si="56"/>
        <v>-0.9241307807632857</v>
      </c>
      <c r="L147">
        <f t="shared" si="57"/>
        <v>7.8399742639449738E-5</v>
      </c>
      <c r="M147">
        <f t="shared" si="58"/>
        <v>19085.202793500932</v>
      </c>
      <c r="N147">
        <f t="shared" si="59"/>
        <v>9.801153516544479E-4</v>
      </c>
      <c r="O147">
        <f t="shared" si="60"/>
        <v>1.2023519970468755</v>
      </c>
      <c r="P147">
        <f t="shared" si="61"/>
        <v>29.195121765136719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29.821453094482422</v>
      </c>
      <c r="V147" s="1">
        <v>29.195121765136719</v>
      </c>
      <c r="W147" s="1">
        <v>30.014348983764648</v>
      </c>
      <c r="X147" s="1">
        <v>418.11968994140625</v>
      </c>
      <c r="Y147" s="1">
        <v>419.96310424804688</v>
      </c>
      <c r="Z147" s="1">
        <v>28.752126693725586</v>
      </c>
      <c r="AA147" s="1">
        <v>28.754026412963867</v>
      </c>
      <c r="AB147" s="1">
        <v>67.936882019042969</v>
      </c>
      <c r="AC147" s="1">
        <v>67.941368103027344</v>
      </c>
      <c r="AD147" s="1">
        <v>300.65487670898438</v>
      </c>
      <c r="AE147" s="1">
        <v>0.17760831117630005</v>
      </c>
      <c r="AF147" s="1">
        <v>5.6858215481042862E-2</v>
      </c>
      <c r="AG147" s="1">
        <v>99.640098571777344</v>
      </c>
      <c r="AH147" s="1">
        <v>4.2484393119812012</v>
      </c>
      <c r="AI147" s="1">
        <v>0.32048726081848145</v>
      </c>
      <c r="AJ147" s="1">
        <v>2.4674756452441216E-2</v>
      </c>
      <c r="AK147" s="1">
        <v>5.1749181002378464E-3</v>
      </c>
      <c r="AL147" s="1">
        <v>4.3726835399866104E-2</v>
      </c>
      <c r="AM147" s="1">
        <v>6.4755948260426521E-3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10</v>
      </c>
      <c r="AV147">
        <f t="shared" si="64"/>
        <v>0.5010914611816405</v>
      </c>
      <c r="AW147">
        <f t="shared" si="65"/>
        <v>9.8011535165444798E-7</v>
      </c>
      <c r="AX147">
        <f t="shared" si="66"/>
        <v>302.3451217651367</v>
      </c>
      <c r="AY147">
        <f t="shared" si="67"/>
        <v>302.9714530944824</v>
      </c>
      <c r="AZ147">
        <f t="shared" si="68"/>
        <v>2.841732915303119E-2</v>
      </c>
      <c r="BA147">
        <f t="shared" si="69"/>
        <v>8.441661691235347E-2</v>
      </c>
      <c r="BB147">
        <f t="shared" si="70"/>
        <v>4.0674060231700846</v>
      </c>
      <c r="BC147">
        <f t="shared" si="71"/>
        <v>40.82097550555978</v>
      </c>
      <c r="BD147">
        <f t="shared" si="72"/>
        <v>12.066949092595912</v>
      </c>
      <c r="BE147">
        <f t="shared" si="73"/>
        <v>29.50828742980957</v>
      </c>
      <c r="BF147">
        <f t="shared" si="74"/>
        <v>4.1415902109837788</v>
      </c>
      <c r="BG147">
        <f t="shared" si="75"/>
        <v>7.8397578431738327E-5</v>
      </c>
      <c r="BH147">
        <f t="shared" si="76"/>
        <v>2.8650540261232091</v>
      </c>
      <c r="BI147">
        <f t="shared" si="77"/>
        <v>1.2765361848605696</v>
      </c>
      <c r="BJ147">
        <f t="shared" si="78"/>
        <v>4.8998680955777105E-5</v>
      </c>
      <c r="BK147">
        <f t="shared" si="79"/>
        <v>1901.6514876067931</v>
      </c>
      <c r="BL147">
        <f t="shared" si="80"/>
        <v>45.444951236069663</v>
      </c>
      <c r="BM147">
        <f t="shared" si="81"/>
        <v>69.374782925910409</v>
      </c>
      <c r="BN147">
        <f t="shared" si="82"/>
        <v>420.40239176190875</v>
      </c>
      <c r="BO147">
        <f t="shared" si="83"/>
        <v>-1.5250001799921721E-3</v>
      </c>
    </row>
    <row r="148" spans="1:67" x14ac:dyDescent="0.25">
      <c r="A148" s="1">
        <v>137</v>
      </c>
      <c r="B148" s="1" t="s">
        <v>220</v>
      </c>
      <c r="C148" s="1" t="s">
        <v>289</v>
      </c>
      <c r="D148" s="1" t="s">
        <v>10</v>
      </c>
      <c r="E148" s="1" t="s">
        <v>10</v>
      </c>
      <c r="F148" s="1" t="s">
        <v>82</v>
      </c>
      <c r="G148" s="1" t="s">
        <v>83</v>
      </c>
      <c r="H148" s="1" t="s">
        <v>84</v>
      </c>
      <c r="I148" s="1">
        <v>859.49999460205436</v>
      </c>
      <c r="J148" s="1">
        <v>0</v>
      </c>
      <c r="K148">
        <f t="shared" si="56"/>
        <v>-0.95710020233087567</v>
      </c>
      <c r="L148">
        <f t="shared" si="57"/>
        <v>5.1351092422949655E-5</v>
      </c>
      <c r="M148">
        <f t="shared" si="58"/>
        <v>29938.370153763273</v>
      </c>
      <c r="N148">
        <f t="shared" si="59"/>
        <v>6.416070684102191E-4</v>
      </c>
      <c r="O148">
        <f t="shared" si="60"/>
        <v>1.2017020460806385</v>
      </c>
      <c r="P148">
        <f t="shared" si="61"/>
        <v>29.194414138793945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29.819568634033203</v>
      </c>
      <c r="V148" s="1">
        <v>29.194414138793945</v>
      </c>
      <c r="W148" s="1">
        <v>30.0145263671875</v>
      </c>
      <c r="X148" s="1">
        <v>418.07632446289063</v>
      </c>
      <c r="Y148" s="1">
        <v>419.98580932617188</v>
      </c>
      <c r="Z148" s="1">
        <v>28.756797790527344</v>
      </c>
      <c r="AA148" s="1">
        <v>28.758041381835938</v>
      </c>
      <c r="AB148" s="1">
        <v>67.957260131835938</v>
      </c>
      <c r="AC148" s="1">
        <v>67.960197448730469</v>
      </c>
      <c r="AD148" s="1">
        <v>300.65618896484375</v>
      </c>
      <c r="AE148" s="1">
        <v>0.27736836671829224</v>
      </c>
      <c r="AF148" s="1">
        <v>9.4073504209518433E-2</v>
      </c>
      <c r="AG148" s="1">
        <v>99.64300537109375</v>
      </c>
      <c r="AH148" s="1">
        <v>4.2484393119812012</v>
      </c>
      <c r="AI148" s="1">
        <v>0.32048726081848145</v>
      </c>
      <c r="AJ148" s="1">
        <v>2.4674756452441216E-2</v>
      </c>
      <c r="AK148" s="1">
        <v>5.1749181002378464E-3</v>
      </c>
      <c r="AL148" s="1">
        <v>4.3726835399866104E-2</v>
      </c>
      <c r="AM148" s="1">
        <v>6.4755948260426521E-3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10</v>
      </c>
      <c r="AV148">
        <f t="shared" si="64"/>
        <v>0.50109364827473946</v>
      </c>
      <c r="AW148">
        <f t="shared" si="65"/>
        <v>6.4160706841021905E-7</v>
      </c>
      <c r="AX148">
        <f t="shared" si="66"/>
        <v>302.34441413879392</v>
      </c>
      <c r="AY148">
        <f t="shared" si="67"/>
        <v>302.96956863403318</v>
      </c>
      <c r="AZ148">
        <f t="shared" si="68"/>
        <v>4.437893768298018E-2</v>
      </c>
      <c r="BA148">
        <f t="shared" si="69"/>
        <v>8.4605860575072439E-2</v>
      </c>
      <c r="BB148">
        <f t="shared" si="70"/>
        <v>4.0672397179530533</v>
      </c>
      <c r="BC148">
        <f t="shared" si="71"/>
        <v>40.818115660057678</v>
      </c>
      <c r="BD148">
        <f t="shared" si="72"/>
        <v>12.060074278221741</v>
      </c>
      <c r="BE148">
        <f t="shared" si="73"/>
        <v>29.506991386413574</v>
      </c>
      <c r="BF148">
        <f t="shared" si="74"/>
        <v>4.1412807838694956</v>
      </c>
      <c r="BG148">
        <f t="shared" si="75"/>
        <v>5.1350163941617431E-5</v>
      </c>
      <c r="BH148">
        <f t="shared" si="76"/>
        <v>2.8655376718724148</v>
      </c>
      <c r="BI148">
        <f t="shared" si="77"/>
        <v>1.2757431119970808</v>
      </c>
      <c r="BJ148">
        <f t="shared" si="78"/>
        <v>3.2093935880464108E-5</v>
      </c>
      <c r="BK148">
        <f t="shared" si="79"/>
        <v>2983.1491780332267</v>
      </c>
      <c r="BL148">
        <f t="shared" si="80"/>
        <v>71.284242202841568</v>
      </c>
      <c r="BM148">
        <f t="shared" si="81"/>
        <v>69.389776484309934</v>
      </c>
      <c r="BN148">
        <f t="shared" si="82"/>
        <v>420.44076892404536</v>
      </c>
      <c r="BO148">
        <f t="shared" si="83"/>
        <v>-1.5796034547930602E-3</v>
      </c>
    </row>
    <row r="149" spans="1:67" x14ac:dyDescent="0.25">
      <c r="A149" s="1">
        <v>138</v>
      </c>
      <c r="B149" s="1" t="s">
        <v>221</v>
      </c>
      <c r="C149" s="1" t="s">
        <v>289</v>
      </c>
      <c r="D149" s="1" t="s">
        <v>10</v>
      </c>
      <c r="E149" s="1" t="s">
        <v>10</v>
      </c>
      <c r="F149" s="1" t="s">
        <v>82</v>
      </c>
      <c r="G149" s="1" t="s">
        <v>83</v>
      </c>
      <c r="H149" s="1" t="s">
        <v>84</v>
      </c>
      <c r="I149" s="1">
        <v>864.49999449029565</v>
      </c>
      <c r="J149" s="1">
        <v>0</v>
      </c>
      <c r="K149">
        <f t="shared" si="56"/>
        <v>-0.94513423764286419</v>
      </c>
      <c r="L149">
        <f t="shared" si="57"/>
        <v>-1.7502372599989619E-5</v>
      </c>
      <c r="M149">
        <f t="shared" si="58"/>
        <v>-85134.251199616701</v>
      </c>
      <c r="N149">
        <f t="shared" si="59"/>
        <v>-2.1844581824811065E-4</v>
      </c>
      <c r="O149">
        <f t="shared" si="60"/>
        <v>1.2003443490827954</v>
      </c>
      <c r="P149">
        <f t="shared" si="61"/>
        <v>29.191679000854492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29.819816589355469</v>
      </c>
      <c r="V149" s="1">
        <v>29.191679000854492</v>
      </c>
      <c r="W149" s="1">
        <v>30.014123916625977</v>
      </c>
      <c r="X149" s="1">
        <v>418.12030029296875</v>
      </c>
      <c r="Y149" s="1">
        <v>420.00677490234375</v>
      </c>
      <c r="Z149" s="1">
        <v>28.76612663269043</v>
      </c>
      <c r="AA149" s="1">
        <v>28.765703201293945</v>
      </c>
      <c r="AB149" s="1">
        <v>67.977180480957031</v>
      </c>
      <c r="AC149" s="1">
        <v>67.976181030273438</v>
      </c>
      <c r="AD149" s="1">
        <v>300.63250732421875</v>
      </c>
      <c r="AE149" s="1">
        <v>0.32270970940589905</v>
      </c>
      <c r="AF149" s="1">
        <v>0.13955745100975037</v>
      </c>
      <c r="AG149" s="1">
        <v>99.641319274902344</v>
      </c>
      <c r="AH149" s="1">
        <v>4.2484393119812012</v>
      </c>
      <c r="AI149" s="1">
        <v>0.32048726081848145</v>
      </c>
      <c r="AJ149" s="1">
        <v>2.4674756452441216E-2</v>
      </c>
      <c r="AK149" s="1">
        <v>5.1749181002378464E-3</v>
      </c>
      <c r="AL149" s="1">
        <v>4.3726835399866104E-2</v>
      </c>
      <c r="AM149" s="1">
        <v>6.4755948260426521E-3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10</v>
      </c>
      <c r="AV149">
        <f t="shared" si="64"/>
        <v>0.50105417887369785</v>
      </c>
      <c r="AW149">
        <f t="shared" si="65"/>
        <v>-2.1844581824811064E-7</v>
      </c>
      <c r="AX149">
        <f t="shared" si="66"/>
        <v>302.34167900085447</v>
      </c>
      <c r="AY149">
        <f t="shared" si="67"/>
        <v>302.96981658935545</v>
      </c>
      <c r="AZ149">
        <f t="shared" si="68"/>
        <v>5.1633552350843992E-2</v>
      </c>
      <c r="BA149">
        <f t="shared" si="69"/>
        <v>8.5518725363904202E-2</v>
      </c>
      <c r="BB149">
        <f t="shared" si="70"/>
        <v>4.0665969659300059</v>
      </c>
      <c r="BC149">
        <f t="shared" si="71"/>
        <v>40.812355712699805</v>
      </c>
      <c r="BD149">
        <f t="shared" si="72"/>
        <v>12.04665251140586</v>
      </c>
      <c r="BE149">
        <f t="shared" si="73"/>
        <v>29.50574779510498</v>
      </c>
      <c r="BF149">
        <f t="shared" si="74"/>
        <v>4.1409838985057208</v>
      </c>
      <c r="BG149">
        <f t="shared" si="75"/>
        <v>-1.7502480464401913E-5</v>
      </c>
      <c r="BH149">
        <f t="shared" si="76"/>
        <v>2.8662526168472104</v>
      </c>
      <c r="BI149">
        <f t="shared" si="77"/>
        <v>1.2747312816585104</v>
      </c>
      <c r="BJ149">
        <f t="shared" si="78"/>
        <v>-1.0939040599256765E-5</v>
      </c>
      <c r="BK149">
        <f t="shared" si="79"/>
        <v>-8482.8891050107468</v>
      </c>
      <c r="BL149">
        <f t="shared" si="80"/>
        <v>-202.69732844050282</v>
      </c>
      <c r="BM149">
        <f t="shared" si="81"/>
        <v>69.418756062064546</v>
      </c>
      <c r="BN149">
        <f t="shared" si="82"/>
        <v>420.45604645368945</v>
      </c>
      <c r="BO149">
        <f t="shared" si="83"/>
        <v>-1.5604495081523782E-3</v>
      </c>
    </row>
    <row r="150" spans="1:67" x14ac:dyDescent="0.25">
      <c r="A150" s="1">
        <v>139</v>
      </c>
      <c r="B150" s="1" t="s">
        <v>222</v>
      </c>
      <c r="C150" s="1" t="s">
        <v>289</v>
      </c>
      <c r="D150" s="1" t="s">
        <v>10</v>
      </c>
      <c r="E150" s="1" t="s">
        <v>10</v>
      </c>
      <c r="F150" s="1" t="s">
        <v>82</v>
      </c>
      <c r="G150" s="1" t="s">
        <v>83</v>
      </c>
      <c r="H150" s="1" t="s">
        <v>84</v>
      </c>
      <c r="I150" s="1">
        <v>869.99999436736107</v>
      </c>
      <c r="J150" s="1">
        <v>0</v>
      </c>
      <c r="K150">
        <f t="shared" si="56"/>
        <v>-0.95809239344778019</v>
      </c>
      <c r="L150">
        <f t="shared" si="57"/>
        <v>-9.8634813376717878E-6</v>
      </c>
      <c r="M150">
        <f t="shared" si="58"/>
        <v>-153468.9976632724</v>
      </c>
      <c r="N150">
        <f t="shared" si="59"/>
        <v>-1.2301273387961935E-4</v>
      </c>
      <c r="O150">
        <f t="shared" si="60"/>
        <v>1.1994517820359589</v>
      </c>
      <c r="P150">
        <f t="shared" si="61"/>
        <v>29.189891815185547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29.820367813110352</v>
      </c>
      <c r="V150" s="1">
        <v>29.189891815185547</v>
      </c>
      <c r="W150" s="1">
        <v>30.014301300048828</v>
      </c>
      <c r="X150" s="1">
        <v>418.136962890625</v>
      </c>
      <c r="Y150" s="1">
        <v>420.04901123046875</v>
      </c>
      <c r="Z150" s="1">
        <v>28.770502090454102</v>
      </c>
      <c r="AA150" s="1">
        <v>28.770263671875</v>
      </c>
      <c r="AB150" s="1">
        <v>67.985801696777344</v>
      </c>
      <c r="AC150" s="1">
        <v>67.985237121582031</v>
      </c>
      <c r="AD150" s="1">
        <v>300.66522216796875</v>
      </c>
      <c r="AE150" s="1">
        <v>0.13527970016002655</v>
      </c>
      <c r="AF150" s="1">
        <v>0.14162348210811615</v>
      </c>
      <c r="AG150" s="1">
        <v>99.641952514648438</v>
      </c>
      <c r="AH150" s="1">
        <v>4.2484393119812012</v>
      </c>
      <c r="AI150" s="1">
        <v>0.32048726081848145</v>
      </c>
      <c r="AJ150" s="1">
        <v>2.4674756452441216E-2</v>
      </c>
      <c r="AK150" s="1">
        <v>5.1749181002378464E-3</v>
      </c>
      <c r="AL150" s="1">
        <v>4.3726835399866104E-2</v>
      </c>
      <c r="AM150" s="1">
        <v>6.4755948260426521E-3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10</v>
      </c>
      <c r="AV150">
        <f t="shared" si="64"/>
        <v>0.50110870361328119</v>
      </c>
      <c r="AW150">
        <f t="shared" si="65"/>
        <v>-1.2301273387961937E-7</v>
      </c>
      <c r="AX150">
        <f t="shared" si="66"/>
        <v>302.33989181518552</v>
      </c>
      <c r="AY150">
        <f t="shared" si="67"/>
        <v>302.97036781311033</v>
      </c>
      <c r="AZ150">
        <f t="shared" si="68"/>
        <v>2.164475154180634E-2</v>
      </c>
      <c r="BA150">
        <f t="shared" si="69"/>
        <v>8.5447629961218866E-2</v>
      </c>
      <c r="BB150">
        <f t="shared" si="70"/>
        <v>4.0661770286628425</v>
      </c>
      <c r="BC150">
        <f t="shared" si="71"/>
        <v>40.807881881530484</v>
      </c>
      <c r="BD150">
        <f t="shared" si="72"/>
        <v>12.037618209655484</v>
      </c>
      <c r="BE150">
        <f t="shared" si="73"/>
        <v>29.505129814147949</v>
      </c>
      <c r="BF150">
        <f t="shared" si="74"/>
        <v>4.140836373416021</v>
      </c>
      <c r="BG150">
        <f t="shared" si="75"/>
        <v>-9.8635155942213807E-6</v>
      </c>
      <c r="BH150">
        <f t="shared" si="76"/>
        <v>2.8667252466268835</v>
      </c>
      <c r="BI150">
        <f t="shared" si="77"/>
        <v>1.2741111267891374</v>
      </c>
      <c r="BJ150">
        <f t="shared" si="78"/>
        <v>-6.1646941686423327E-6</v>
      </c>
      <c r="BK150">
        <f t="shared" si="79"/>
        <v>-15291.950577634479</v>
      </c>
      <c r="BL150">
        <f t="shared" si="80"/>
        <v>-365.35974031627563</v>
      </c>
      <c r="BM150">
        <f t="shared" si="81"/>
        <v>69.438420926567531</v>
      </c>
      <c r="BN150">
        <f t="shared" si="82"/>
        <v>420.50444246848031</v>
      </c>
      <c r="BO150">
        <f t="shared" si="83"/>
        <v>-1.5821098705219093E-3</v>
      </c>
    </row>
    <row r="151" spans="1:67" x14ac:dyDescent="0.25">
      <c r="A151" s="1">
        <v>140</v>
      </c>
      <c r="B151" s="1" t="s">
        <v>223</v>
      </c>
      <c r="C151" s="1" t="s">
        <v>289</v>
      </c>
      <c r="D151" s="1" t="s">
        <v>10</v>
      </c>
      <c r="E151" s="1" t="s">
        <v>10</v>
      </c>
      <c r="F151" s="1" t="s">
        <v>82</v>
      </c>
      <c r="G151" s="1" t="s">
        <v>83</v>
      </c>
      <c r="H151" s="1" t="s">
        <v>84</v>
      </c>
      <c r="I151" s="1">
        <v>874.99999425560236</v>
      </c>
      <c r="J151" s="1">
        <v>0</v>
      </c>
      <c r="K151">
        <f t="shared" si="56"/>
        <v>-0.9902290220711315</v>
      </c>
      <c r="L151">
        <f t="shared" si="57"/>
        <v>1.0111630061807834E-4</v>
      </c>
      <c r="M151">
        <f t="shared" si="58"/>
        <v>15926.146487999747</v>
      </c>
      <c r="N151">
        <f t="shared" si="59"/>
        <v>1.2615369463071519E-3</v>
      </c>
      <c r="O151">
        <f t="shared" si="60"/>
        <v>1.1999072827462012</v>
      </c>
      <c r="P151">
        <f t="shared" si="61"/>
        <v>29.194149017333984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29.819442749023438</v>
      </c>
      <c r="V151" s="1">
        <v>29.194149017333984</v>
      </c>
      <c r="W151" s="1">
        <v>30.013315200805664</v>
      </c>
      <c r="X151" s="1">
        <v>418.09426879882813</v>
      </c>
      <c r="Y151" s="1">
        <v>420.06942749023438</v>
      </c>
      <c r="Z151" s="1">
        <v>28.773769378662109</v>
      </c>
      <c r="AA151" s="1">
        <v>28.776214599609375</v>
      </c>
      <c r="AB151" s="1">
        <v>67.995994567871094</v>
      </c>
      <c r="AC151" s="1">
        <v>68.00177001953125</v>
      </c>
      <c r="AD151" s="1">
        <v>300.6439208984375</v>
      </c>
      <c r="AE151" s="1">
        <v>0.12318766117095947</v>
      </c>
      <c r="AF151" s="1">
        <v>8.7868593633174896E-2</v>
      </c>
      <c r="AG151" s="1">
        <v>99.640281677246094</v>
      </c>
      <c r="AH151" s="1">
        <v>4.2484393119812012</v>
      </c>
      <c r="AI151" s="1">
        <v>0.32048726081848145</v>
      </c>
      <c r="AJ151" s="1">
        <v>2.4674756452441216E-2</v>
      </c>
      <c r="AK151" s="1">
        <v>5.1749181002378464E-3</v>
      </c>
      <c r="AL151" s="1">
        <v>4.3726835399866104E-2</v>
      </c>
      <c r="AM151" s="1">
        <v>6.4755948260426521E-3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10</v>
      </c>
      <c r="AV151">
        <f t="shared" si="64"/>
        <v>0.50107320149739576</v>
      </c>
      <c r="AW151">
        <f t="shared" si="65"/>
        <v>1.261536946307152E-6</v>
      </c>
      <c r="AX151">
        <f t="shared" si="66"/>
        <v>302.34414901733396</v>
      </c>
      <c r="AY151">
        <f t="shared" si="67"/>
        <v>302.96944274902341</v>
      </c>
      <c r="AZ151">
        <f t="shared" si="68"/>
        <v>1.9710025346800109E-2</v>
      </c>
      <c r="BA151">
        <f t="shared" si="69"/>
        <v>8.4036637039705528E-2</v>
      </c>
      <c r="BB151">
        <f t="shared" si="70"/>
        <v>4.0671774110561607</v>
      </c>
      <c r="BC151">
        <f t="shared" si="71"/>
        <v>40.818606115853072</v>
      </c>
      <c r="BD151">
        <f t="shared" si="72"/>
        <v>12.042391516243697</v>
      </c>
      <c r="BE151">
        <f t="shared" si="73"/>
        <v>29.506795883178711</v>
      </c>
      <c r="BF151">
        <f t="shared" si="74"/>
        <v>4.1412341097112053</v>
      </c>
      <c r="BG151">
        <f t="shared" si="75"/>
        <v>1.0111270056804073E-4</v>
      </c>
      <c r="BH151">
        <f t="shared" si="76"/>
        <v>2.8672701283099595</v>
      </c>
      <c r="BI151">
        <f t="shared" si="77"/>
        <v>1.2739639814012458</v>
      </c>
      <c r="BJ151">
        <f t="shared" si="78"/>
        <v>6.31957612871608E-5</v>
      </c>
      <c r="BK151">
        <f t="shared" si="79"/>
        <v>1586.8857220973784</v>
      </c>
      <c r="BL151">
        <f t="shared" si="80"/>
        <v>37.913129225215975</v>
      </c>
      <c r="BM151">
        <f t="shared" si="81"/>
        <v>69.435265229774288</v>
      </c>
      <c r="BN151">
        <f t="shared" si="82"/>
        <v>420.54013494237677</v>
      </c>
      <c r="BO151">
        <f t="shared" si="83"/>
        <v>-1.6349643963268863E-3</v>
      </c>
    </row>
    <row r="152" spans="1:67" x14ac:dyDescent="0.25">
      <c r="A152" s="1">
        <v>141</v>
      </c>
      <c r="B152" s="1" t="s">
        <v>224</v>
      </c>
      <c r="C152" s="1" t="s">
        <v>289</v>
      </c>
      <c r="D152" s="1" t="s">
        <v>10</v>
      </c>
      <c r="E152" s="1" t="s">
        <v>10</v>
      </c>
      <c r="F152" s="1" t="s">
        <v>82</v>
      </c>
      <c r="G152" s="1" t="s">
        <v>83</v>
      </c>
      <c r="H152" s="1" t="s">
        <v>84</v>
      </c>
      <c r="I152" s="1">
        <v>879.99999414384365</v>
      </c>
      <c r="J152" s="1">
        <v>0</v>
      </c>
      <c r="K152">
        <f t="shared" si="56"/>
        <v>-0.9519452706811099</v>
      </c>
      <c r="L152">
        <f t="shared" si="57"/>
        <v>3.333211795358567E-4</v>
      </c>
      <c r="M152">
        <f t="shared" si="58"/>
        <v>4936.6184595338991</v>
      </c>
      <c r="N152">
        <f t="shared" si="59"/>
        <v>4.1539335416719116E-3</v>
      </c>
      <c r="O152">
        <f t="shared" si="60"/>
        <v>1.1986778617120923</v>
      </c>
      <c r="P152">
        <f t="shared" si="61"/>
        <v>29.193374633789063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29.821723937988281</v>
      </c>
      <c r="V152" s="1">
        <v>29.193374633789063</v>
      </c>
      <c r="W152" s="1">
        <v>30.015880584716797</v>
      </c>
      <c r="X152" s="1">
        <v>418.16958618164063</v>
      </c>
      <c r="Y152" s="1">
        <v>420.0657958984375</v>
      </c>
      <c r="Z152" s="1">
        <v>28.778457641601563</v>
      </c>
      <c r="AA152" s="1">
        <v>28.786508560180664</v>
      </c>
      <c r="AB152" s="1">
        <v>67.998680114746094</v>
      </c>
      <c r="AC152" s="1">
        <v>68.017692565917969</v>
      </c>
      <c r="AD152" s="1">
        <v>300.66305541992188</v>
      </c>
      <c r="AE152" s="1">
        <v>0.19045695662498474</v>
      </c>
      <c r="AF152" s="1">
        <v>0.21916300058364868</v>
      </c>
      <c r="AG152" s="1">
        <v>99.641036987304688</v>
      </c>
      <c r="AH152" s="1">
        <v>4.2484393119812012</v>
      </c>
      <c r="AI152" s="1">
        <v>0.32048726081848145</v>
      </c>
      <c r="AJ152" s="1">
        <v>2.4674756452441216E-2</v>
      </c>
      <c r="AK152" s="1">
        <v>5.1749181002378464E-3</v>
      </c>
      <c r="AL152" s="1">
        <v>4.3726835399866104E-2</v>
      </c>
      <c r="AM152" s="1">
        <v>6.4755948260426521E-3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10</v>
      </c>
      <c r="AV152">
        <f t="shared" si="64"/>
        <v>0.50110509236653633</v>
      </c>
      <c r="AW152">
        <f t="shared" si="65"/>
        <v>4.153933541671912E-6</v>
      </c>
      <c r="AX152">
        <f t="shared" si="66"/>
        <v>302.34337463378904</v>
      </c>
      <c r="AY152">
        <f t="shared" si="67"/>
        <v>302.97172393798826</v>
      </c>
      <c r="AZ152">
        <f t="shared" si="68"/>
        <v>3.0473112378870404E-2</v>
      </c>
      <c r="BA152">
        <f t="shared" si="69"/>
        <v>8.3129792144721368E-2</v>
      </c>
      <c r="BB152">
        <f t="shared" si="70"/>
        <v>4.0669954258924168</v>
      </c>
      <c r="BC152">
        <f t="shared" si="71"/>
        <v>40.81647029035431</v>
      </c>
      <c r="BD152">
        <f t="shared" si="72"/>
        <v>12.029961730173646</v>
      </c>
      <c r="BE152">
        <f t="shared" si="73"/>
        <v>29.507549285888672</v>
      </c>
      <c r="BF152">
        <f t="shared" si="74"/>
        <v>4.1414139785012143</v>
      </c>
      <c r="BG152">
        <f t="shared" si="75"/>
        <v>3.3328206334952984E-4</v>
      </c>
      <c r="BH152">
        <f t="shared" si="76"/>
        <v>2.8683175641803245</v>
      </c>
      <c r="BI152">
        <f t="shared" si="77"/>
        <v>1.2730964143208898</v>
      </c>
      <c r="BJ152">
        <f t="shared" si="78"/>
        <v>2.0830480358518229E-4</v>
      </c>
      <c r="BK152">
        <f t="shared" si="79"/>
        <v>491.88978251862835</v>
      </c>
      <c r="BL152">
        <f t="shared" si="80"/>
        <v>11.752012441230665</v>
      </c>
      <c r="BM152">
        <f t="shared" si="81"/>
        <v>69.467582748987724</v>
      </c>
      <c r="BN152">
        <f t="shared" si="82"/>
        <v>420.51830508868937</v>
      </c>
      <c r="BO152">
        <f t="shared" si="83"/>
        <v>-1.5725673784783402E-3</v>
      </c>
    </row>
    <row r="153" spans="1:67" x14ac:dyDescent="0.25">
      <c r="A153" s="1">
        <v>142</v>
      </c>
      <c r="B153" s="1" t="s">
        <v>225</v>
      </c>
      <c r="C153" s="1" t="s">
        <v>289</v>
      </c>
      <c r="D153" s="1" t="s">
        <v>10</v>
      </c>
      <c r="E153" s="1" t="s">
        <v>10</v>
      </c>
      <c r="F153" s="1" t="s">
        <v>82</v>
      </c>
      <c r="G153" s="1" t="s">
        <v>83</v>
      </c>
      <c r="H153" s="1" t="s">
        <v>84</v>
      </c>
      <c r="I153" s="1">
        <v>885.49999402090907</v>
      </c>
      <c r="J153" s="1">
        <v>0</v>
      </c>
      <c r="K153">
        <f t="shared" si="56"/>
        <v>-0.97279590180076503</v>
      </c>
      <c r="L153">
        <f t="shared" si="57"/>
        <v>1.9003976457155573E-4</v>
      </c>
      <c r="M153">
        <f t="shared" si="58"/>
        <v>8521.6415764346366</v>
      </c>
      <c r="N153">
        <f t="shared" si="59"/>
        <v>2.3695816576012134E-3</v>
      </c>
      <c r="O153">
        <f t="shared" si="60"/>
        <v>1.199245336742834</v>
      </c>
      <c r="P153">
        <f t="shared" si="61"/>
        <v>29.197729110717773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29.824684143066406</v>
      </c>
      <c r="V153" s="1">
        <v>29.197729110717773</v>
      </c>
      <c r="W153" s="1">
        <v>30.015266418457031</v>
      </c>
      <c r="X153" s="1">
        <v>418.18154907226563</v>
      </c>
      <c r="Y153" s="1">
        <v>420.12100219726563</v>
      </c>
      <c r="Z153" s="1">
        <v>28.786476135253906</v>
      </c>
      <c r="AA153" s="1">
        <v>28.791069030761719</v>
      </c>
      <c r="AB153" s="1">
        <v>68.006072998046875</v>
      </c>
      <c r="AC153" s="1">
        <v>68.016921997070313</v>
      </c>
      <c r="AD153" s="1">
        <v>300.64157104492188</v>
      </c>
      <c r="AE153" s="1">
        <v>0.24411891400814056</v>
      </c>
      <c r="AF153" s="1">
        <v>0.15196771919727325</v>
      </c>
      <c r="AG153" s="1">
        <v>99.641090393066406</v>
      </c>
      <c r="AH153" s="1">
        <v>4.2484393119812012</v>
      </c>
      <c r="AI153" s="1">
        <v>0.32048726081848145</v>
      </c>
      <c r="AJ153" s="1">
        <v>2.4674756452441216E-2</v>
      </c>
      <c r="AK153" s="1">
        <v>5.1749181002378464E-3</v>
      </c>
      <c r="AL153" s="1">
        <v>4.3726835399866104E-2</v>
      </c>
      <c r="AM153" s="1">
        <v>6.4755948260426521E-3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10</v>
      </c>
      <c r="AV153">
        <f t="shared" si="64"/>
        <v>0.5010692850748697</v>
      </c>
      <c r="AW153">
        <f t="shared" si="65"/>
        <v>2.3695816576012134E-6</v>
      </c>
      <c r="AX153">
        <f t="shared" si="66"/>
        <v>302.34772911071775</v>
      </c>
      <c r="AY153">
        <f t="shared" si="67"/>
        <v>302.97468414306638</v>
      </c>
      <c r="AZ153">
        <f t="shared" si="68"/>
        <v>3.9059025368265221E-2</v>
      </c>
      <c r="BA153">
        <f t="shared" si="69"/>
        <v>8.3930643574750663E-2</v>
      </c>
      <c r="BB153">
        <f t="shared" si="70"/>
        <v>4.0680188485499773</v>
      </c>
      <c r="BC153">
        <f t="shared" si="71"/>
        <v>40.826719503995449</v>
      </c>
      <c r="BD153">
        <f t="shared" si="72"/>
        <v>12.03565047323373</v>
      </c>
      <c r="BE153">
        <f t="shared" si="73"/>
        <v>29.51120662689209</v>
      </c>
      <c r="BF153">
        <f t="shared" si="74"/>
        <v>4.1422872357972702</v>
      </c>
      <c r="BG153">
        <f t="shared" si="75"/>
        <v>1.9002704883380988E-4</v>
      </c>
      <c r="BH153">
        <f t="shared" si="76"/>
        <v>2.8687735118071434</v>
      </c>
      <c r="BI153">
        <f t="shared" si="77"/>
        <v>1.2735137239901269</v>
      </c>
      <c r="BJ153">
        <f t="shared" si="78"/>
        <v>1.1876804788524102E-4</v>
      </c>
      <c r="BK153">
        <f t="shared" si="79"/>
        <v>849.10565861483656</v>
      </c>
      <c r="BL153">
        <f t="shared" si="80"/>
        <v>20.283779034768045</v>
      </c>
      <c r="BM153">
        <f t="shared" si="81"/>
        <v>69.459038139247184</v>
      </c>
      <c r="BN153">
        <f t="shared" si="82"/>
        <v>420.5834227789544</v>
      </c>
      <c r="BO153">
        <f t="shared" si="83"/>
        <v>-1.6065651660359212E-3</v>
      </c>
    </row>
    <row r="154" spans="1:67" x14ac:dyDescent="0.25">
      <c r="A154" s="1">
        <v>143</v>
      </c>
      <c r="B154" s="1" t="s">
        <v>226</v>
      </c>
      <c r="C154" s="1" t="s">
        <v>289</v>
      </c>
      <c r="D154" s="1" t="s">
        <v>10</v>
      </c>
      <c r="E154" s="1" t="s">
        <v>10</v>
      </c>
      <c r="F154" s="1" t="s">
        <v>82</v>
      </c>
      <c r="G154" s="1" t="s">
        <v>83</v>
      </c>
      <c r="H154" s="1" t="s">
        <v>84</v>
      </c>
      <c r="I154" s="1">
        <v>890.49999390915036</v>
      </c>
      <c r="J154" s="1">
        <v>0</v>
      </c>
      <c r="K154">
        <f t="shared" si="56"/>
        <v>-0.96991548381563908</v>
      </c>
      <c r="L154">
        <f t="shared" si="57"/>
        <v>3.6683517928712305E-4</v>
      </c>
      <c r="M154">
        <f t="shared" si="58"/>
        <v>4600.8981601867872</v>
      </c>
      <c r="N154">
        <f t="shared" si="59"/>
        <v>4.5730303476488104E-3</v>
      </c>
      <c r="O154">
        <f t="shared" si="60"/>
        <v>1.1990547109289582</v>
      </c>
      <c r="P154">
        <f t="shared" si="61"/>
        <v>29.198606491088867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29.825166702270508</v>
      </c>
      <c r="V154" s="1">
        <v>29.198606491088867</v>
      </c>
      <c r="W154" s="1">
        <v>30.014785766601563</v>
      </c>
      <c r="X154" s="1">
        <v>418.163818359375</v>
      </c>
      <c r="Y154" s="1">
        <v>420.09561157226563</v>
      </c>
      <c r="Z154" s="1">
        <v>28.786228179931641</v>
      </c>
      <c r="AA154" s="1">
        <v>28.79509162902832</v>
      </c>
      <c r="AB154" s="1">
        <v>68.003501892089844</v>
      </c>
      <c r="AC154" s="1">
        <v>68.024436950683594</v>
      </c>
      <c r="AD154" s="1">
        <v>300.65155029296875</v>
      </c>
      <c r="AE154" s="1">
        <v>0.20178729295730591</v>
      </c>
      <c r="AF154" s="1">
        <v>2.9978899285197258E-2</v>
      </c>
      <c r="AG154" s="1">
        <v>99.640953063964844</v>
      </c>
      <c r="AH154" s="1">
        <v>4.2484393119812012</v>
      </c>
      <c r="AI154" s="1">
        <v>0.32048726081848145</v>
      </c>
      <c r="AJ154" s="1">
        <v>2.4674756452441216E-2</v>
      </c>
      <c r="AK154" s="1">
        <v>5.1749181002378464E-3</v>
      </c>
      <c r="AL154" s="1">
        <v>4.3726835399866104E-2</v>
      </c>
      <c r="AM154" s="1">
        <v>6.4755948260426521E-3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10</v>
      </c>
      <c r="AV154">
        <f t="shared" si="64"/>
        <v>0.50108591715494788</v>
      </c>
      <c r="AW154">
        <f t="shared" si="65"/>
        <v>4.5730303476488105E-6</v>
      </c>
      <c r="AX154">
        <f t="shared" si="66"/>
        <v>302.34860649108884</v>
      </c>
      <c r="AY154">
        <f t="shared" si="67"/>
        <v>302.97516670227049</v>
      </c>
      <c r="AZ154">
        <f t="shared" si="68"/>
        <v>3.228596615152135E-2</v>
      </c>
      <c r="BA154">
        <f t="shared" si="69"/>
        <v>8.2702812447006113E-2</v>
      </c>
      <c r="BB154">
        <f t="shared" si="70"/>
        <v>4.0682250844095362</v>
      </c>
      <c r="BC154">
        <f t="shared" si="71"/>
        <v>40.828845563108224</v>
      </c>
      <c r="BD154">
        <f t="shared" si="72"/>
        <v>12.033753934079904</v>
      </c>
      <c r="BE154">
        <f t="shared" si="73"/>
        <v>29.511886596679688</v>
      </c>
      <c r="BF154">
        <f t="shared" si="74"/>
        <v>4.1424496087595921</v>
      </c>
      <c r="BG154">
        <f t="shared" si="75"/>
        <v>3.6678780229147781E-4</v>
      </c>
      <c r="BH154">
        <f t="shared" si="76"/>
        <v>2.869170373480578</v>
      </c>
      <c r="BI154">
        <f t="shared" si="77"/>
        <v>1.2732792352790141</v>
      </c>
      <c r="BJ154">
        <f t="shared" si="78"/>
        <v>2.2924663248840833E-4</v>
      </c>
      <c r="BK154">
        <f t="shared" si="79"/>
        <v>458.43787763125385</v>
      </c>
      <c r="BL154">
        <f t="shared" si="80"/>
        <v>10.952026237473161</v>
      </c>
      <c r="BM154">
        <f t="shared" si="81"/>
        <v>69.467244114888643</v>
      </c>
      <c r="BN154">
        <f t="shared" si="82"/>
        <v>420.55666294119584</v>
      </c>
      <c r="BO154">
        <f t="shared" si="83"/>
        <v>-1.6020993512223186E-3</v>
      </c>
    </row>
    <row r="155" spans="1:67" x14ac:dyDescent="0.25">
      <c r="A155" s="1">
        <v>144</v>
      </c>
      <c r="B155" s="1" t="s">
        <v>227</v>
      </c>
      <c r="C155" s="1" t="s">
        <v>289</v>
      </c>
      <c r="D155" s="1" t="s">
        <v>10</v>
      </c>
      <c r="E155" s="1" t="s">
        <v>10</v>
      </c>
      <c r="F155" s="1" t="s">
        <v>82</v>
      </c>
      <c r="G155" s="1" t="s">
        <v>83</v>
      </c>
      <c r="H155" s="1" t="s">
        <v>84</v>
      </c>
      <c r="I155" s="1">
        <v>895.49999379739165</v>
      </c>
      <c r="J155" s="1">
        <v>0</v>
      </c>
      <c r="K155">
        <f t="shared" si="56"/>
        <v>-0.9539960471518375</v>
      </c>
      <c r="L155">
        <f t="shared" si="57"/>
        <v>3.2280719158911029E-4</v>
      </c>
      <c r="M155">
        <f t="shared" si="58"/>
        <v>5094.0566841855562</v>
      </c>
      <c r="N155">
        <f t="shared" si="59"/>
        <v>4.0271492701041949E-3</v>
      </c>
      <c r="O155">
        <f t="shared" si="60"/>
        <v>1.1998966528022317</v>
      </c>
      <c r="P155">
        <f t="shared" si="61"/>
        <v>29.20503044128418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29.826112747192383</v>
      </c>
      <c r="V155" s="1">
        <v>29.20503044128418</v>
      </c>
      <c r="W155" s="1">
        <v>30.015430450439453</v>
      </c>
      <c r="X155" s="1">
        <v>418.23529052734375</v>
      </c>
      <c r="Y155" s="1">
        <v>420.13565063476563</v>
      </c>
      <c r="Z155" s="1">
        <v>28.794309616088867</v>
      </c>
      <c r="AA155" s="1">
        <v>28.802114486694336</v>
      </c>
      <c r="AB155" s="1">
        <v>68.018150329589844</v>
      </c>
      <c r="AC155" s="1">
        <v>68.036590576171875</v>
      </c>
      <c r="AD155" s="1">
        <v>300.67062377929688</v>
      </c>
      <c r="AE155" s="1">
        <v>0.32498636841773987</v>
      </c>
      <c r="AF155" s="1">
        <v>0.14266283810138702</v>
      </c>
      <c r="AG155" s="1">
        <v>99.639862060546875</v>
      </c>
      <c r="AH155" s="1">
        <v>4.2484393119812012</v>
      </c>
      <c r="AI155" s="1">
        <v>0.32048726081848145</v>
      </c>
      <c r="AJ155" s="1">
        <v>2.4674756452441216E-2</v>
      </c>
      <c r="AK155" s="1">
        <v>5.1749181002378464E-3</v>
      </c>
      <c r="AL155" s="1">
        <v>4.3726835399866104E-2</v>
      </c>
      <c r="AM155" s="1">
        <v>6.4755948260426521E-3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10</v>
      </c>
      <c r="AV155">
        <f t="shared" si="64"/>
        <v>0.50111770629882813</v>
      </c>
      <c r="AW155">
        <f t="shared" si="65"/>
        <v>4.0271492701041945E-6</v>
      </c>
      <c r="AX155">
        <f t="shared" si="66"/>
        <v>302.35503044128416</v>
      </c>
      <c r="AY155">
        <f t="shared" si="67"/>
        <v>302.97611274719236</v>
      </c>
      <c r="AZ155">
        <f t="shared" si="68"/>
        <v>5.1997817784596556E-2</v>
      </c>
      <c r="BA155">
        <f t="shared" si="69"/>
        <v>8.2460313254652945E-2</v>
      </c>
      <c r="BB155">
        <f t="shared" si="70"/>
        <v>4.0697353673085344</v>
      </c>
      <c r="BC155">
        <f t="shared" si="71"/>
        <v>40.844450033818099</v>
      </c>
      <c r="BD155">
        <f t="shared" si="72"/>
        <v>12.042335547123763</v>
      </c>
      <c r="BE155">
        <f t="shared" si="73"/>
        <v>29.515571594238281</v>
      </c>
      <c r="BF155">
        <f t="shared" si="74"/>
        <v>4.1433296619737812</v>
      </c>
      <c r="BG155">
        <f t="shared" si="75"/>
        <v>3.2277050404026786E-4</v>
      </c>
      <c r="BH155">
        <f t="shared" si="76"/>
        <v>2.8698387145063027</v>
      </c>
      <c r="BI155">
        <f t="shared" si="77"/>
        <v>1.2734909474674785</v>
      </c>
      <c r="BJ155">
        <f t="shared" si="78"/>
        <v>2.0173486085136666E-4</v>
      </c>
      <c r="BK155">
        <f t="shared" si="79"/>
        <v>507.57110534085564</v>
      </c>
      <c r="BL155">
        <f t="shared" si="80"/>
        <v>12.124790353994372</v>
      </c>
      <c r="BM155">
        <f t="shared" si="81"/>
        <v>69.456312109953529</v>
      </c>
      <c r="BN155">
        <f t="shared" si="82"/>
        <v>420.58913466593407</v>
      </c>
      <c r="BO155">
        <f t="shared" si="83"/>
        <v>-1.5754341170812662E-3</v>
      </c>
    </row>
    <row r="156" spans="1:67" x14ac:dyDescent="0.25">
      <c r="A156" s="1">
        <v>145</v>
      </c>
      <c r="B156" s="1" t="s">
        <v>228</v>
      </c>
      <c r="C156" s="1" t="s">
        <v>289</v>
      </c>
      <c r="D156" s="1" t="s">
        <v>10</v>
      </c>
      <c r="E156" s="1" t="s">
        <v>10</v>
      </c>
      <c r="F156" s="1" t="s">
        <v>82</v>
      </c>
      <c r="G156" s="1" t="s">
        <v>83</v>
      </c>
      <c r="H156" s="1" t="s">
        <v>84</v>
      </c>
      <c r="I156" s="1">
        <v>900.99999367445707</v>
      </c>
      <c r="J156" s="1">
        <v>0</v>
      </c>
      <c r="K156">
        <f t="shared" si="56"/>
        <v>-0.99325403455864159</v>
      </c>
      <c r="L156">
        <f t="shared" si="57"/>
        <v>3.3484540518900763E-4</v>
      </c>
      <c r="M156">
        <f t="shared" si="58"/>
        <v>5111.5927902453323</v>
      </c>
      <c r="N156">
        <f t="shared" si="59"/>
        <v>4.1695054950196863E-3</v>
      </c>
      <c r="O156">
        <f t="shared" si="60"/>
        <v>1.197672467557799</v>
      </c>
      <c r="P156">
        <f t="shared" si="61"/>
        <v>29.198627471923828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29.824512481689453</v>
      </c>
      <c r="V156" s="1">
        <v>29.198627471923828</v>
      </c>
      <c r="W156" s="1">
        <v>30.015769958496094</v>
      </c>
      <c r="X156" s="1">
        <v>418.15536499023438</v>
      </c>
      <c r="Y156" s="1">
        <v>420.13412475585938</v>
      </c>
      <c r="Z156" s="1">
        <v>28.800931930541992</v>
      </c>
      <c r="AA156" s="1">
        <v>28.809013366699219</v>
      </c>
      <c r="AB156" s="1">
        <v>68.040794372558594</v>
      </c>
      <c r="AC156" s="1">
        <v>68.059890747070313</v>
      </c>
      <c r="AD156" s="1">
        <v>300.6435546875</v>
      </c>
      <c r="AE156" s="1">
        <v>0.29475051164627075</v>
      </c>
      <c r="AF156" s="1">
        <v>2.0675456617027521E-3</v>
      </c>
      <c r="AG156" s="1">
        <v>99.640953063964844</v>
      </c>
      <c r="AH156" s="1">
        <v>4.2484393119812012</v>
      </c>
      <c r="AI156" s="1">
        <v>0.32048726081848145</v>
      </c>
      <c r="AJ156" s="1">
        <v>2.4674756452441216E-2</v>
      </c>
      <c r="AK156" s="1">
        <v>5.1749181002378464E-3</v>
      </c>
      <c r="AL156" s="1">
        <v>4.3726835399866104E-2</v>
      </c>
      <c r="AM156" s="1">
        <v>6.4755948260426521E-3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10</v>
      </c>
      <c r="AV156">
        <f t="shared" si="64"/>
        <v>0.50107259114583325</v>
      </c>
      <c r="AW156">
        <f t="shared" si="65"/>
        <v>4.1695054950196865E-6</v>
      </c>
      <c r="AX156">
        <f t="shared" si="66"/>
        <v>302.34862747192381</v>
      </c>
      <c r="AY156">
        <f t="shared" si="67"/>
        <v>302.97451248168943</v>
      </c>
      <c r="AZ156">
        <f t="shared" si="68"/>
        <v>4.7160080809293348E-2</v>
      </c>
      <c r="BA156">
        <f t="shared" si="69"/>
        <v>8.2980650548376764E-2</v>
      </c>
      <c r="BB156">
        <f t="shared" si="70"/>
        <v>4.0682300162482115</v>
      </c>
      <c r="BC156">
        <f t="shared" si="71"/>
        <v>40.828895059209216</v>
      </c>
      <c r="BD156">
        <f t="shared" si="72"/>
        <v>12.019881692509998</v>
      </c>
      <c r="BE156">
        <f t="shared" si="73"/>
        <v>29.511569976806641</v>
      </c>
      <c r="BF156">
        <f t="shared" si="74"/>
        <v>4.1423740010237564</v>
      </c>
      <c r="BG156">
        <f t="shared" si="75"/>
        <v>3.3480593046149797E-4</v>
      </c>
      <c r="BH156">
        <f t="shared" si="76"/>
        <v>2.8705575486904125</v>
      </c>
      <c r="BI156">
        <f t="shared" si="77"/>
        <v>1.2718164523333439</v>
      </c>
      <c r="BJ156">
        <f t="shared" si="78"/>
        <v>2.0925725273798036E-4</v>
      </c>
      <c r="BK156">
        <f t="shared" si="79"/>
        <v>509.32397729493624</v>
      </c>
      <c r="BL156">
        <f t="shared" si="80"/>
        <v>12.166573694092779</v>
      </c>
      <c r="BM156">
        <f t="shared" si="81"/>
        <v>69.501914346726394</v>
      </c>
      <c r="BN156">
        <f t="shared" si="82"/>
        <v>420.60627015406169</v>
      </c>
      <c r="BO156">
        <f t="shared" si="83"/>
        <v>-1.6412750292369479E-3</v>
      </c>
    </row>
    <row r="157" spans="1:67" x14ac:dyDescent="0.25">
      <c r="A157" s="1">
        <v>146</v>
      </c>
      <c r="B157" s="1" t="s">
        <v>229</v>
      </c>
      <c r="C157" s="1" t="s">
        <v>289</v>
      </c>
      <c r="D157" s="1" t="s">
        <v>10</v>
      </c>
      <c r="E157" s="1" t="s">
        <v>10</v>
      </c>
      <c r="F157" s="1" t="s">
        <v>82</v>
      </c>
      <c r="G157" s="1" t="s">
        <v>83</v>
      </c>
      <c r="H157" s="1" t="s">
        <v>84</v>
      </c>
      <c r="I157" s="1">
        <v>905.99999356269836</v>
      </c>
      <c r="J157" s="1">
        <v>0</v>
      </c>
      <c r="K157">
        <f t="shared" si="56"/>
        <v>-0.9482600173451472</v>
      </c>
      <c r="L157">
        <f t="shared" si="57"/>
        <v>2.6799603706645071E-4</v>
      </c>
      <c r="M157">
        <f t="shared" si="58"/>
        <v>6017.7752108419154</v>
      </c>
      <c r="N157">
        <f t="shared" si="59"/>
        <v>3.3368057920268629E-3</v>
      </c>
      <c r="O157">
        <f t="shared" si="60"/>
        <v>1.1975184437888862</v>
      </c>
      <c r="P157">
        <f t="shared" si="61"/>
        <v>29.199525833129883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29.826042175292969</v>
      </c>
      <c r="V157" s="1">
        <v>29.199525833129883</v>
      </c>
      <c r="W157" s="1">
        <v>30.015108108520508</v>
      </c>
      <c r="X157" s="1">
        <v>418.22189331054688</v>
      </c>
      <c r="Y157" s="1">
        <v>420.11166381835938</v>
      </c>
      <c r="Z157" s="1">
        <v>28.806638717651367</v>
      </c>
      <c r="AA157" s="1">
        <v>28.813106536865234</v>
      </c>
      <c r="AB157" s="1">
        <v>68.047286987304688</v>
      </c>
      <c r="AC157" s="1">
        <v>68.062568664550781</v>
      </c>
      <c r="AD157" s="1">
        <v>300.62640380859375</v>
      </c>
      <c r="AE157" s="1">
        <v>0.24259918928146362</v>
      </c>
      <c r="AF157" s="1">
        <v>7.339690625667572E-2</v>
      </c>
      <c r="AG157" s="1">
        <v>99.639472961425781</v>
      </c>
      <c r="AH157" s="1">
        <v>4.2484393119812012</v>
      </c>
      <c r="AI157" s="1">
        <v>0.32048726081848145</v>
      </c>
      <c r="AJ157" s="1">
        <v>2.4674756452441216E-2</v>
      </c>
      <c r="AK157" s="1">
        <v>5.1749181002378464E-3</v>
      </c>
      <c r="AL157" s="1">
        <v>4.3726835399866104E-2</v>
      </c>
      <c r="AM157" s="1">
        <v>6.4755948260426521E-3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10</v>
      </c>
      <c r="AV157">
        <f t="shared" si="64"/>
        <v>0.50104400634765622</v>
      </c>
      <c r="AW157">
        <f t="shared" si="65"/>
        <v>3.336805792026863E-6</v>
      </c>
      <c r="AX157">
        <f t="shared" si="66"/>
        <v>302.34952583312986</v>
      </c>
      <c r="AY157">
        <f t="shared" si="67"/>
        <v>302.97604217529295</v>
      </c>
      <c r="AZ157">
        <f t="shared" si="68"/>
        <v>3.881586941743187E-2</v>
      </c>
      <c r="BA157">
        <f t="shared" si="69"/>
        <v>8.3387610017006369E-2</v>
      </c>
      <c r="BB157">
        <f t="shared" si="70"/>
        <v>4.06844119350355</v>
      </c>
      <c r="BC157">
        <f t="shared" si="71"/>
        <v>40.831620968916582</v>
      </c>
      <c r="BD157">
        <f t="shared" si="72"/>
        <v>12.018514432051347</v>
      </c>
      <c r="BE157">
        <f t="shared" si="73"/>
        <v>29.512784004211426</v>
      </c>
      <c r="BF157">
        <f t="shared" si="74"/>
        <v>4.1426639131262029</v>
      </c>
      <c r="BG157">
        <f t="shared" si="75"/>
        <v>2.6797075006003461E-4</v>
      </c>
      <c r="BH157">
        <f t="shared" si="76"/>
        <v>2.8709227497146639</v>
      </c>
      <c r="BI157">
        <f t="shared" si="77"/>
        <v>1.271741163411539</v>
      </c>
      <c r="BJ157">
        <f t="shared" si="78"/>
        <v>1.6748399048345159E-4</v>
      </c>
      <c r="BK157">
        <f t="shared" si="79"/>
        <v>599.60795040862138</v>
      </c>
      <c r="BL157">
        <f t="shared" si="80"/>
        <v>14.32422788776409</v>
      </c>
      <c r="BM157">
        <f t="shared" si="81"/>
        <v>69.506593913530665</v>
      </c>
      <c r="BN157">
        <f t="shared" si="82"/>
        <v>420.56242121567288</v>
      </c>
      <c r="BO157">
        <f t="shared" si="83"/>
        <v>-1.5671947997523666E-3</v>
      </c>
    </row>
    <row r="158" spans="1:67" x14ac:dyDescent="0.25">
      <c r="A158" s="1">
        <v>147</v>
      </c>
      <c r="B158" s="1" t="s">
        <v>230</v>
      </c>
      <c r="C158" s="1" t="s">
        <v>289</v>
      </c>
      <c r="D158" s="1" t="s">
        <v>10</v>
      </c>
      <c r="E158" s="1" t="s">
        <v>10</v>
      </c>
      <c r="F158" s="1" t="s">
        <v>82</v>
      </c>
      <c r="G158" s="1" t="s">
        <v>83</v>
      </c>
      <c r="H158" s="1" t="s">
        <v>84</v>
      </c>
      <c r="I158" s="1">
        <v>910.99999345093966</v>
      </c>
      <c r="J158" s="1">
        <v>0</v>
      </c>
      <c r="K158">
        <f t="shared" si="56"/>
        <v>-0.97677392053209944</v>
      </c>
      <c r="L158">
        <f t="shared" si="57"/>
        <v>1.5543600949696174E-4</v>
      </c>
      <c r="M158">
        <f t="shared" si="58"/>
        <v>10367.81053779443</v>
      </c>
      <c r="N158">
        <f t="shared" si="59"/>
        <v>1.9338641856719023E-3</v>
      </c>
      <c r="O158">
        <f t="shared" si="60"/>
        <v>1.1965626975668835</v>
      </c>
      <c r="P158">
        <f t="shared" si="61"/>
        <v>29.198860168457031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29.826744079589844</v>
      </c>
      <c r="V158" s="1">
        <v>29.198860168457031</v>
      </c>
      <c r="W158" s="1">
        <v>30.013618469238281</v>
      </c>
      <c r="X158" s="1">
        <v>418.2276611328125</v>
      </c>
      <c r="Y158" s="1">
        <v>420.17526245117188</v>
      </c>
      <c r="Z158" s="1">
        <v>28.817371368408203</v>
      </c>
      <c r="AA158" s="1">
        <v>28.82111930847168</v>
      </c>
      <c r="AB158" s="1">
        <v>68.069915771484375</v>
      </c>
      <c r="AC158" s="1">
        <v>68.078765869140625</v>
      </c>
      <c r="AD158" s="1">
        <v>300.6656494140625</v>
      </c>
      <c r="AE158" s="1">
        <v>6.8019218742847443E-3</v>
      </c>
      <c r="AF158" s="1">
        <v>0.21399053931236267</v>
      </c>
      <c r="AG158" s="1">
        <v>99.639503479003906</v>
      </c>
      <c r="AH158" s="1">
        <v>4.2484393119812012</v>
      </c>
      <c r="AI158" s="1">
        <v>0.32048726081848145</v>
      </c>
      <c r="AJ158" s="1">
        <v>2.4674756452441216E-2</v>
      </c>
      <c r="AK158" s="1">
        <v>5.1749181002378464E-3</v>
      </c>
      <c r="AL158" s="1">
        <v>4.3726835399866104E-2</v>
      </c>
      <c r="AM158" s="1">
        <v>6.4755948260426521E-3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10</v>
      </c>
      <c r="AV158">
        <f t="shared" si="64"/>
        <v>0.50110941569010414</v>
      </c>
      <c r="AW158">
        <f t="shared" si="65"/>
        <v>1.9338641856719023E-6</v>
      </c>
      <c r="AX158">
        <f t="shared" si="66"/>
        <v>302.34886016845701</v>
      </c>
      <c r="AY158">
        <f t="shared" si="67"/>
        <v>302.97674407958982</v>
      </c>
      <c r="AZ158">
        <f t="shared" si="68"/>
        <v>1.0883074755599909E-3</v>
      </c>
      <c r="BA158">
        <f t="shared" si="69"/>
        <v>8.3845292547682526E-2</v>
      </c>
      <c r="BB158">
        <f t="shared" si="70"/>
        <v>4.0682847151721342</v>
      </c>
      <c r="BC158">
        <f t="shared" si="71"/>
        <v>40.830038018298694</v>
      </c>
      <c r="BD158">
        <f t="shared" si="72"/>
        <v>12.008918709827014</v>
      </c>
      <c r="BE158">
        <f t="shared" si="73"/>
        <v>29.512802124023438</v>
      </c>
      <c r="BF158">
        <f t="shared" si="74"/>
        <v>4.142668240306473</v>
      </c>
      <c r="BG158">
        <f t="shared" si="75"/>
        <v>1.5542750279607555E-4</v>
      </c>
      <c r="BH158">
        <f t="shared" si="76"/>
        <v>2.8717220176052507</v>
      </c>
      <c r="BI158">
        <f t="shared" si="77"/>
        <v>1.2709462227012223</v>
      </c>
      <c r="BJ158">
        <f t="shared" si="78"/>
        <v>9.7142953485640146E-5</v>
      </c>
      <c r="BK158">
        <f t="shared" si="79"/>
        <v>1033.0434941502215</v>
      </c>
      <c r="BL158">
        <f t="shared" si="80"/>
        <v>24.674966530185156</v>
      </c>
      <c r="BM158">
        <f t="shared" si="81"/>
        <v>69.528449858419222</v>
      </c>
      <c r="BN158">
        <f t="shared" si="82"/>
        <v>420.63957399244663</v>
      </c>
      <c r="BO158">
        <f t="shared" si="83"/>
        <v>-1.6145313174444006E-3</v>
      </c>
    </row>
    <row r="159" spans="1:67" x14ac:dyDescent="0.25">
      <c r="A159" s="1">
        <v>148</v>
      </c>
      <c r="B159" s="1" t="s">
        <v>231</v>
      </c>
      <c r="C159" s="1" t="s">
        <v>289</v>
      </c>
      <c r="D159" s="1" t="s">
        <v>10</v>
      </c>
      <c r="E159" s="1" t="s">
        <v>10</v>
      </c>
      <c r="F159" s="1" t="s">
        <v>82</v>
      </c>
      <c r="G159" s="1" t="s">
        <v>83</v>
      </c>
      <c r="H159" s="1" t="s">
        <v>84</v>
      </c>
      <c r="I159" s="1">
        <v>916.49999332800508</v>
      </c>
      <c r="J159" s="1">
        <v>0</v>
      </c>
      <c r="K159">
        <f t="shared" si="56"/>
        <v>-0.96370269057812852</v>
      </c>
      <c r="L159">
        <f t="shared" si="57"/>
        <v>3.1952342446575112E-4</v>
      </c>
      <c r="M159">
        <f t="shared" si="58"/>
        <v>5190.4990353700841</v>
      </c>
      <c r="N159">
        <f t="shared" si="59"/>
        <v>3.9723116547297644E-3</v>
      </c>
      <c r="O159">
        <f t="shared" si="60"/>
        <v>1.1957132966276367</v>
      </c>
      <c r="P159">
        <f t="shared" si="61"/>
        <v>29.197324752807617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29.820093154907227</v>
      </c>
      <c r="V159" s="1">
        <v>29.197324752807617</v>
      </c>
      <c r="W159" s="1">
        <v>30.015108108520508</v>
      </c>
      <c r="X159" s="1">
        <v>418.22012329101563</v>
      </c>
      <c r="Y159" s="1">
        <v>420.14028930664063</v>
      </c>
      <c r="Z159" s="1">
        <v>28.818288803100586</v>
      </c>
      <c r="AA159" s="1">
        <v>28.82598876953125</v>
      </c>
      <c r="AB159" s="1">
        <v>68.098197937011719</v>
      </c>
      <c r="AC159" s="1">
        <v>68.11639404296875</v>
      </c>
      <c r="AD159" s="1">
        <v>300.60955810546875</v>
      </c>
      <c r="AE159" s="1">
        <v>0.20405630767345428</v>
      </c>
      <c r="AF159" s="1">
        <v>5.5823251605033875E-2</v>
      </c>
      <c r="AG159" s="1">
        <v>99.639617919921875</v>
      </c>
      <c r="AH159" s="1">
        <v>4.2484393119812012</v>
      </c>
      <c r="AI159" s="1">
        <v>0.32048726081848145</v>
      </c>
      <c r="AJ159" s="1">
        <v>2.4674756452441216E-2</v>
      </c>
      <c r="AK159" s="1">
        <v>5.1749181002378464E-3</v>
      </c>
      <c r="AL159" s="1">
        <v>4.3726835399866104E-2</v>
      </c>
      <c r="AM159" s="1">
        <v>6.4755948260426521E-3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10</v>
      </c>
      <c r="AV159">
        <f t="shared" si="64"/>
        <v>0.50101593017578128</v>
      </c>
      <c r="AW159">
        <f t="shared" si="65"/>
        <v>3.972311654729764E-6</v>
      </c>
      <c r="AX159">
        <f t="shared" si="66"/>
        <v>302.34732475280759</v>
      </c>
      <c r="AY159">
        <f t="shared" si="67"/>
        <v>302.9700931549072</v>
      </c>
      <c r="AZ159">
        <f t="shared" si="68"/>
        <v>3.2649008497990462E-2</v>
      </c>
      <c r="BA159">
        <f t="shared" si="69"/>
        <v>8.249177881086979E-2</v>
      </c>
      <c r="BB159">
        <f t="shared" si="70"/>
        <v>4.0679238037876893</v>
      </c>
      <c r="BC159">
        <f t="shared" si="71"/>
        <v>40.826368955539238</v>
      </c>
      <c r="BD159">
        <f t="shared" si="72"/>
        <v>12.000380186007988</v>
      </c>
      <c r="BE159">
        <f t="shared" si="73"/>
        <v>29.508708953857422</v>
      </c>
      <c r="BF159">
        <f t="shared" si="74"/>
        <v>4.1416908531376473</v>
      </c>
      <c r="BG159">
        <f t="shared" si="75"/>
        <v>3.1948747948958191E-4</v>
      </c>
      <c r="BH159">
        <f t="shared" si="76"/>
        <v>2.8722105071600526</v>
      </c>
      <c r="BI159">
        <f t="shared" si="77"/>
        <v>1.2694803459775947</v>
      </c>
      <c r="BJ159">
        <f t="shared" si="78"/>
        <v>1.9968290380136344E-4</v>
      </c>
      <c r="BK159">
        <f t="shared" si="79"/>
        <v>517.17934069799821</v>
      </c>
      <c r="BL159">
        <f t="shared" si="80"/>
        <v>12.354204458553564</v>
      </c>
      <c r="BM159">
        <f t="shared" si="81"/>
        <v>69.549119400038066</v>
      </c>
      <c r="BN159">
        <f t="shared" si="82"/>
        <v>420.5983874112145</v>
      </c>
      <c r="BO159">
        <f t="shared" si="83"/>
        <v>-1.5935551704250091E-3</v>
      </c>
    </row>
    <row r="160" spans="1:67" x14ac:dyDescent="0.25">
      <c r="A160" s="1">
        <v>149</v>
      </c>
      <c r="B160" s="1" t="s">
        <v>232</v>
      </c>
      <c r="C160" s="1" t="s">
        <v>289</v>
      </c>
      <c r="D160" s="1" t="s">
        <v>10</v>
      </c>
      <c r="E160" s="1" t="s">
        <v>10</v>
      </c>
      <c r="F160" s="1" t="s">
        <v>82</v>
      </c>
      <c r="G160" s="1" t="s">
        <v>83</v>
      </c>
      <c r="H160" s="1" t="s">
        <v>84</v>
      </c>
      <c r="I160" s="1">
        <v>921.49999321624637</v>
      </c>
      <c r="J160" s="1">
        <v>0</v>
      </c>
      <c r="K160">
        <f t="shared" si="56"/>
        <v>-0.9551098011632414</v>
      </c>
      <c r="L160">
        <f t="shared" si="57"/>
        <v>2.3712461160231953E-4</v>
      </c>
      <c r="M160">
        <f t="shared" si="58"/>
        <v>6793.4425034433643</v>
      </c>
      <c r="N160">
        <f t="shared" si="59"/>
        <v>2.9511557369488344E-3</v>
      </c>
      <c r="O160">
        <f t="shared" si="60"/>
        <v>1.1969759430174003</v>
      </c>
      <c r="P160">
        <f t="shared" si="61"/>
        <v>29.205520629882813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29.824268341064453</v>
      </c>
      <c r="V160" s="1">
        <v>29.205520629882813</v>
      </c>
      <c r="W160" s="1">
        <v>30.015243530273438</v>
      </c>
      <c r="X160" s="1">
        <v>418.29541015625</v>
      </c>
      <c r="Y160" s="1">
        <v>420.19915771484375</v>
      </c>
      <c r="Z160" s="1">
        <v>28.826810836791992</v>
      </c>
      <c r="AA160" s="1">
        <v>28.832530975341797</v>
      </c>
      <c r="AB160" s="1">
        <v>68.102272033691406</v>
      </c>
      <c r="AC160" s="1">
        <v>68.11578369140625</v>
      </c>
      <c r="AD160" s="1">
        <v>300.62905883789063</v>
      </c>
      <c r="AE160" s="1">
        <v>0.19952312111854553</v>
      </c>
      <c r="AF160" s="1">
        <v>1.6540339216589928E-2</v>
      </c>
      <c r="AG160" s="1">
        <v>99.640045166015625</v>
      </c>
      <c r="AH160" s="1">
        <v>4.2484393119812012</v>
      </c>
      <c r="AI160" s="1">
        <v>0.32048726081848145</v>
      </c>
      <c r="AJ160" s="1">
        <v>2.4674756452441216E-2</v>
      </c>
      <c r="AK160" s="1">
        <v>5.1749181002378464E-3</v>
      </c>
      <c r="AL160" s="1">
        <v>4.3726835399866104E-2</v>
      </c>
      <c r="AM160" s="1">
        <v>6.4755948260426521E-3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10</v>
      </c>
      <c r="AV160">
        <f t="shared" si="64"/>
        <v>0.50104843139648436</v>
      </c>
      <c r="AW160">
        <f t="shared" si="65"/>
        <v>2.9511557369488346E-6</v>
      </c>
      <c r="AX160">
        <f t="shared" si="66"/>
        <v>302.35552062988279</v>
      </c>
      <c r="AY160">
        <f t="shared" si="67"/>
        <v>302.97426834106443</v>
      </c>
      <c r="AZ160">
        <f t="shared" si="68"/>
        <v>3.1923698665417E-2</v>
      </c>
      <c r="BA160">
        <f t="shared" si="69"/>
        <v>8.2453865447832883E-2</v>
      </c>
      <c r="BB160">
        <f t="shared" si="70"/>
        <v>4.0698506316510015</v>
      </c>
      <c r="BC160">
        <f t="shared" si="71"/>
        <v>40.845531782628207</v>
      </c>
      <c r="BD160">
        <f t="shared" si="72"/>
        <v>12.01300080728641</v>
      </c>
      <c r="BE160">
        <f t="shared" si="73"/>
        <v>29.514894485473633</v>
      </c>
      <c r="BF160">
        <f t="shared" si="74"/>
        <v>4.1431679422518677</v>
      </c>
      <c r="BG160">
        <f t="shared" si="75"/>
        <v>2.3710481463527075E-4</v>
      </c>
      <c r="BH160">
        <f t="shared" si="76"/>
        <v>2.8728746886336012</v>
      </c>
      <c r="BI160">
        <f t="shared" si="77"/>
        <v>1.2702932536182665</v>
      </c>
      <c r="BJ160">
        <f t="shared" si="78"/>
        <v>1.4819228765365307E-4</v>
      </c>
      <c r="BK160">
        <f t="shared" si="79"/>
        <v>676.89891787582712</v>
      </c>
      <c r="BL160">
        <f t="shared" si="80"/>
        <v>16.167196860621843</v>
      </c>
      <c r="BM160">
        <f t="shared" si="81"/>
        <v>69.530106148423855</v>
      </c>
      <c r="BN160">
        <f t="shared" si="82"/>
        <v>420.65317117132827</v>
      </c>
      <c r="BO160">
        <f t="shared" si="83"/>
        <v>-1.578708789318325E-3</v>
      </c>
    </row>
    <row r="161" spans="1:67" x14ac:dyDescent="0.25">
      <c r="A161" s="1">
        <v>150</v>
      </c>
      <c r="B161" s="1" t="s">
        <v>233</v>
      </c>
      <c r="C161" s="1" t="s">
        <v>289</v>
      </c>
      <c r="D161" s="1" t="s">
        <v>10</v>
      </c>
      <c r="E161" s="1" t="s">
        <v>10</v>
      </c>
      <c r="F161" s="1" t="s">
        <v>82</v>
      </c>
      <c r="G161" s="1" t="s">
        <v>83</v>
      </c>
      <c r="H161" s="1" t="s">
        <v>84</v>
      </c>
      <c r="I161" s="1">
        <v>926.49999310448766</v>
      </c>
      <c r="J161" s="1">
        <v>0</v>
      </c>
      <c r="K161">
        <f t="shared" si="56"/>
        <v>-0.92139969615608019</v>
      </c>
      <c r="L161">
        <f t="shared" si="57"/>
        <v>1.0635852145610024E-4</v>
      </c>
      <c r="M161">
        <f t="shared" si="58"/>
        <v>14137.075894801519</v>
      </c>
      <c r="N161">
        <f t="shared" si="59"/>
        <v>1.320707579114031E-3</v>
      </c>
      <c r="O161">
        <f t="shared" si="60"/>
        <v>1.1942193331200812</v>
      </c>
      <c r="P161">
        <f t="shared" si="61"/>
        <v>29.19456672668457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29.821266174316406</v>
      </c>
      <c r="V161" s="1">
        <v>29.19456672668457</v>
      </c>
      <c r="W161" s="1">
        <v>30.012151718139648</v>
      </c>
      <c r="X161" s="1">
        <v>418.37246704101563</v>
      </c>
      <c r="Y161" s="1">
        <v>420.21014404296875</v>
      </c>
      <c r="Z161" s="1">
        <v>28.8321533203125</v>
      </c>
      <c r="AA161" s="1">
        <v>28.834712982177734</v>
      </c>
      <c r="AB161" s="1">
        <v>68.125816345214844</v>
      </c>
      <c r="AC161" s="1">
        <v>68.131866455078125</v>
      </c>
      <c r="AD161" s="1">
        <v>300.655029296875</v>
      </c>
      <c r="AE161" s="1">
        <v>0.30910554528236389</v>
      </c>
      <c r="AF161" s="1">
        <v>6.0991682112216949E-2</v>
      </c>
      <c r="AG161" s="1">
        <v>99.638801574707031</v>
      </c>
      <c r="AH161" s="1">
        <v>4.2484393119812012</v>
      </c>
      <c r="AI161" s="1">
        <v>0.32048726081848145</v>
      </c>
      <c r="AJ161" s="1">
        <v>2.4674756452441216E-2</v>
      </c>
      <c r="AK161" s="1">
        <v>5.1749181002378464E-3</v>
      </c>
      <c r="AL161" s="1">
        <v>4.3726835399866104E-2</v>
      </c>
      <c r="AM161" s="1">
        <v>6.4755948260426521E-3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10</v>
      </c>
      <c r="AV161">
        <f t="shared" si="64"/>
        <v>0.50109171549479159</v>
      </c>
      <c r="AW161">
        <f t="shared" si="65"/>
        <v>1.3207075791140309E-6</v>
      </c>
      <c r="AX161">
        <f t="shared" si="66"/>
        <v>302.34456672668455</v>
      </c>
      <c r="AY161">
        <f t="shared" si="67"/>
        <v>302.97126617431638</v>
      </c>
      <c r="AZ161">
        <f t="shared" si="68"/>
        <v>4.9456886139730649E-2</v>
      </c>
      <c r="BA161">
        <f t="shared" si="69"/>
        <v>8.4534124918587722E-2</v>
      </c>
      <c r="BB161">
        <f t="shared" si="70"/>
        <v>4.0672755784149173</v>
      </c>
      <c r="BC161">
        <f t="shared" si="71"/>
        <v>40.820197695426529</v>
      </c>
      <c r="BD161">
        <f t="shared" si="72"/>
        <v>11.985484713248795</v>
      </c>
      <c r="BE161">
        <f t="shared" si="73"/>
        <v>29.507916450500488</v>
      </c>
      <c r="BF161">
        <f t="shared" si="74"/>
        <v>4.1415016385442645</v>
      </c>
      <c r="BG161">
        <f t="shared" si="75"/>
        <v>1.0635453845915384E-4</v>
      </c>
      <c r="BH161">
        <f t="shared" si="76"/>
        <v>2.8730562452948361</v>
      </c>
      <c r="BI161">
        <f t="shared" si="77"/>
        <v>1.2684453932494284</v>
      </c>
      <c r="BJ161">
        <f t="shared" si="78"/>
        <v>6.6471944372878435E-5</v>
      </c>
      <c r="BK161">
        <f t="shared" si="79"/>
        <v>1408.6012999287025</v>
      </c>
      <c r="BL161">
        <f t="shared" si="80"/>
        <v>33.64287153752273</v>
      </c>
      <c r="BM161">
        <f t="shared" si="81"/>
        <v>69.579995422850075</v>
      </c>
      <c r="BN161">
        <f t="shared" si="82"/>
        <v>420.64813333000791</v>
      </c>
      <c r="BO161">
        <f t="shared" si="83"/>
        <v>-1.5241001103137905E-3</v>
      </c>
    </row>
    <row r="162" spans="1:67" x14ac:dyDescent="0.25">
      <c r="A162" s="1">
        <v>151</v>
      </c>
      <c r="B162" s="1" t="s">
        <v>234</v>
      </c>
      <c r="C162" s="1" t="s">
        <v>289</v>
      </c>
      <c r="D162" s="1" t="s">
        <v>10</v>
      </c>
      <c r="E162" s="1" t="s">
        <v>10</v>
      </c>
      <c r="F162" s="1" t="s">
        <v>82</v>
      </c>
      <c r="G162" s="1" t="s">
        <v>83</v>
      </c>
      <c r="H162" s="1" t="s">
        <v>84</v>
      </c>
      <c r="I162" s="1">
        <v>931.99999298155308</v>
      </c>
      <c r="J162" s="1">
        <v>0</v>
      </c>
      <c r="K162">
        <f t="shared" si="56"/>
        <v>-0.95967587574925761</v>
      </c>
      <c r="L162">
        <f t="shared" si="57"/>
        <v>1.09460772432011E-4</v>
      </c>
      <c r="M162">
        <f t="shared" si="58"/>
        <v>14302.226753417874</v>
      </c>
      <c r="N162">
        <f t="shared" si="59"/>
        <v>1.3580935736405254E-3</v>
      </c>
      <c r="O162">
        <f t="shared" si="60"/>
        <v>1.1932357336635357</v>
      </c>
      <c r="P162">
        <f t="shared" si="61"/>
        <v>29.19392204284668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29.822898864746094</v>
      </c>
      <c r="V162" s="1">
        <v>29.19392204284668</v>
      </c>
      <c r="W162" s="1">
        <v>30.014436721801758</v>
      </c>
      <c r="X162" s="1">
        <v>418.298583984375</v>
      </c>
      <c r="Y162" s="1">
        <v>420.212646484375</v>
      </c>
      <c r="Z162" s="1">
        <v>28.840021133422852</v>
      </c>
      <c r="AA162" s="1">
        <v>28.842653274536133</v>
      </c>
      <c r="AB162" s="1">
        <v>68.138969421386719</v>
      </c>
      <c r="AC162" s="1">
        <v>68.145187377929688</v>
      </c>
      <c r="AD162" s="1">
        <v>300.65011596679688</v>
      </c>
      <c r="AE162" s="1">
        <v>0.15418201684951782</v>
      </c>
      <c r="AF162" s="1">
        <v>0.19022011756896973</v>
      </c>
      <c r="AG162" s="1">
        <v>99.640220642089844</v>
      </c>
      <c r="AH162" s="1">
        <v>4.2484393119812012</v>
      </c>
      <c r="AI162" s="1">
        <v>0.32048726081848145</v>
      </c>
      <c r="AJ162" s="1">
        <v>2.4674756452441216E-2</v>
      </c>
      <c r="AK162" s="1">
        <v>5.1749181002378464E-3</v>
      </c>
      <c r="AL162" s="1">
        <v>4.3726835399866104E-2</v>
      </c>
      <c r="AM162" s="1">
        <v>6.4755948260426521E-3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10</v>
      </c>
      <c r="AV162">
        <f t="shared" si="64"/>
        <v>0.50108352661132805</v>
      </c>
      <c r="AW162">
        <f t="shared" si="65"/>
        <v>1.3580935736405253E-6</v>
      </c>
      <c r="AX162">
        <f t="shared" si="66"/>
        <v>302.34392204284666</v>
      </c>
      <c r="AY162">
        <f t="shared" si="67"/>
        <v>302.97289886474607</v>
      </c>
      <c r="AZ162">
        <f t="shared" si="68"/>
        <v>2.4669122144524991E-2</v>
      </c>
      <c r="BA162">
        <f t="shared" si="69"/>
        <v>8.4543329093724529E-2</v>
      </c>
      <c r="BB162">
        <f t="shared" si="70"/>
        <v>4.0671240698416113</v>
      </c>
      <c r="BC162">
        <f t="shared" si="71"/>
        <v>40.818095781329333</v>
      </c>
      <c r="BD162">
        <f t="shared" si="72"/>
        <v>11.9754425067932</v>
      </c>
      <c r="BE162">
        <f t="shared" si="73"/>
        <v>29.508410453796387</v>
      </c>
      <c r="BF162">
        <f t="shared" si="74"/>
        <v>4.1416195836997813</v>
      </c>
      <c r="BG162">
        <f t="shared" si="75"/>
        <v>1.0945655370004799E-4</v>
      </c>
      <c r="BH162">
        <f t="shared" si="76"/>
        <v>2.8738883361780756</v>
      </c>
      <c r="BI162">
        <f t="shared" si="77"/>
        <v>1.2677312475217057</v>
      </c>
      <c r="BJ162">
        <f t="shared" si="78"/>
        <v>6.8410725076721555E-5</v>
      </c>
      <c r="BK162">
        <f t="shared" si="79"/>
        <v>1425.0770293837572</v>
      </c>
      <c r="BL162">
        <f t="shared" si="80"/>
        <v>34.035688533114346</v>
      </c>
      <c r="BM162">
        <f t="shared" si="81"/>
        <v>69.60385936262692</v>
      </c>
      <c r="BN162">
        <f t="shared" si="82"/>
        <v>420.6688304340351</v>
      </c>
      <c r="BO162">
        <f t="shared" si="83"/>
        <v>-1.5878795826264954E-3</v>
      </c>
    </row>
    <row r="163" spans="1:67" x14ac:dyDescent="0.25">
      <c r="A163" s="1">
        <v>152</v>
      </c>
      <c r="B163" s="1" t="s">
        <v>235</v>
      </c>
      <c r="C163" s="1" t="s">
        <v>289</v>
      </c>
      <c r="D163" s="1" t="s">
        <v>10</v>
      </c>
      <c r="E163" s="1" t="s">
        <v>10</v>
      </c>
      <c r="F163" s="1" t="s">
        <v>82</v>
      </c>
      <c r="G163" s="1" t="s">
        <v>83</v>
      </c>
      <c r="H163" s="1" t="s">
        <v>84</v>
      </c>
      <c r="I163" s="1">
        <v>936.99999286979437</v>
      </c>
      <c r="J163" s="1">
        <v>0</v>
      </c>
      <c r="K163">
        <f t="shared" si="56"/>
        <v>-1.0122437180952588</v>
      </c>
      <c r="L163">
        <f t="shared" si="57"/>
        <v>1.5869005062202363E-6</v>
      </c>
      <c r="M163">
        <f t="shared" si="58"/>
        <v>1010984.6616344523</v>
      </c>
      <c r="N163">
        <f t="shared" si="59"/>
        <v>1.9682403401051399E-5</v>
      </c>
      <c r="O163">
        <f t="shared" si="60"/>
        <v>1.1927810600352755</v>
      </c>
      <c r="P163">
        <f t="shared" si="61"/>
        <v>29.193111419677734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29.821088790893555</v>
      </c>
      <c r="V163" s="1">
        <v>29.193111419677734</v>
      </c>
      <c r="W163" s="1">
        <v>30.013233184814453</v>
      </c>
      <c r="X163" s="1">
        <v>418.20681762695313</v>
      </c>
      <c r="Y163" s="1">
        <v>420.2269287109375</v>
      </c>
      <c r="Z163" s="1">
        <v>28.845657348632813</v>
      </c>
      <c r="AA163" s="1">
        <v>28.845695495605469</v>
      </c>
      <c r="AB163" s="1">
        <v>68.158462524414063</v>
      </c>
      <c r="AC163" s="1">
        <v>68.158554077148438</v>
      </c>
      <c r="AD163" s="1">
        <v>300.6474609375</v>
      </c>
      <c r="AE163" s="1">
        <v>0.19044777750968933</v>
      </c>
      <c r="AF163" s="1">
        <v>4.1349520906805992E-3</v>
      </c>
      <c r="AG163" s="1">
        <v>99.638870239257813</v>
      </c>
      <c r="AH163" s="1">
        <v>4.2484393119812012</v>
      </c>
      <c r="AI163" s="1">
        <v>0.32048726081848145</v>
      </c>
      <c r="AJ163" s="1">
        <v>2.4674756452441216E-2</v>
      </c>
      <c r="AK163" s="1">
        <v>5.1749181002378464E-3</v>
      </c>
      <c r="AL163" s="1">
        <v>4.3726835399866104E-2</v>
      </c>
      <c r="AM163" s="1">
        <v>6.4755948260426521E-3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10</v>
      </c>
      <c r="AV163">
        <f t="shared" si="64"/>
        <v>0.50107910156249991</v>
      </c>
      <c r="AW163">
        <f t="shared" si="65"/>
        <v>1.96824034010514E-8</v>
      </c>
      <c r="AX163">
        <f t="shared" si="66"/>
        <v>302.34311141967771</v>
      </c>
      <c r="AY163">
        <f t="shared" si="67"/>
        <v>302.97108879089353</v>
      </c>
      <c r="AZ163">
        <f t="shared" si="68"/>
        <v>3.0471643720455965E-2</v>
      </c>
      <c r="BA163">
        <f t="shared" si="69"/>
        <v>8.5140140961072128E-2</v>
      </c>
      <c r="BB163">
        <f t="shared" si="70"/>
        <v>4.0669335704830525</v>
      </c>
      <c r="BC163">
        <f t="shared" si="71"/>
        <v>40.816737089825779</v>
      </c>
      <c r="BD163">
        <f t="shared" si="72"/>
        <v>11.97104159422031</v>
      </c>
      <c r="BE163">
        <f t="shared" si="73"/>
        <v>29.507100105285645</v>
      </c>
      <c r="BF163">
        <f t="shared" si="74"/>
        <v>4.1413067394534924</v>
      </c>
      <c r="BG163">
        <f t="shared" si="75"/>
        <v>1.5868996195118631E-6</v>
      </c>
      <c r="BH163">
        <f t="shared" si="76"/>
        <v>2.874152510447777</v>
      </c>
      <c r="BI163">
        <f t="shared" si="77"/>
        <v>1.2671542290057154</v>
      </c>
      <c r="BJ163">
        <f t="shared" si="78"/>
        <v>9.9181234186008187E-7</v>
      </c>
      <c r="BK163">
        <f t="shared" si="79"/>
        <v>100733.36951447515</v>
      </c>
      <c r="BL163">
        <f t="shared" si="80"/>
        <v>2405.806464463587</v>
      </c>
      <c r="BM163">
        <f t="shared" si="81"/>
        <v>69.612837667581502</v>
      </c>
      <c r="BN163">
        <f t="shared" si="82"/>
        <v>420.70810089522189</v>
      </c>
      <c r="BO163">
        <f t="shared" si="83"/>
        <v>-1.6749180126993527E-3</v>
      </c>
    </row>
    <row r="164" spans="1:67" x14ac:dyDescent="0.25">
      <c r="A164" s="1">
        <v>153</v>
      </c>
      <c r="B164" s="1" t="s">
        <v>236</v>
      </c>
      <c r="C164" s="1" t="s">
        <v>289</v>
      </c>
      <c r="D164" s="1" t="s">
        <v>10</v>
      </c>
      <c r="E164" s="1" t="s">
        <v>10</v>
      </c>
      <c r="F164" s="1" t="s">
        <v>82</v>
      </c>
      <c r="G164" s="1" t="s">
        <v>83</v>
      </c>
      <c r="H164" s="1" t="s">
        <v>84</v>
      </c>
      <c r="I164" s="1">
        <v>941.99999275803566</v>
      </c>
      <c r="J164" s="1">
        <v>0</v>
      </c>
      <c r="K164">
        <f t="shared" si="56"/>
        <v>-0.99168714017386816</v>
      </c>
      <c r="L164">
        <f t="shared" si="57"/>
        <v>1.609539629822894E-4</v>
      </c>
      <c r="M164">
        <f t="shared" si="58"/>
        <v>10173.812444731204</v>
      </c>
      <c r="N164">
        <f t="shared" si="59"/>
        <v>1.9928730732320312E-3</v>
      </c>
      <c r="O164">
        <f t="shared" si="60"/>
        <v>1.1907915963747815</v>
      </c>
      <c r="P164">
        <f t="shared" si="61"/>
        <v>29.187690734863281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29.820571899414063</v>
      </c>
      <c r="V164" s="1">
        <v>29.187690734863281</v>
      </c>
      <c r="W164" s="1">
        <v>30.014846801757813</v>
      </c>
      <c r="X164" s="1">
        <v>418.20370483398438</v>
      </c>
      <c r="Y164" s="1">
        <v>420.18112182617188</v>
      </c>
      <c r="Z164" s="1">
        <v>28.849025726318359</v>
      </c>
      <c r="AA164" s="1">
        <v>28.852888107299805</v>
      </c>
      <c r="AB164" s="1">
        <v>68.168426513671875</v>
      </c>
      <c r="AC164" s="1">
        <v>68.177558898925781</v>
      </c>
      <c r="AD164" s="1">
        <v>300.64971923828125</v>
      </c>
      <c r="AE164" s="1">
        <v>7.1796528995037079E-2</v>
      </c>
      <c r="AF164" s="1">
        <v>6.3058674335479736E-2</v>
      </c>
      <c r="AG164" s="1">
        <v>99.638839721679688</v>
      </c>
      <c r="AH164" s="1">
        <v>4.2484393119812012</v>
      </c>
      <c r="AI164" s="1">
        <v>0.32048726081848145</v>
      </c>
      <c r="AJ164" s="1">
        <v>2.4674756452441216E-2</v>
      </c>
      <c r="AK164" s="1">
        <v>5.1749181002378464E-3</v>
      </c>
      <c r="AL164" s="1">
        <v>4.3726835399866104E-2</v>
      </c>
      <c r="AM164" s="1">
        <v>6.4755948260426521E-3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10</v>
      </c>
      <c r="AV164">
        <f t="shared" si="64"/>
        <v>0.50108286539713531</v>
      </c>
      <c r="AW164">
        <f t="shared" si="65"/>
        <v>1.9928730732320312E-6</v>
      </c>
      <c r="AX164">
        <f t="shared" si="66"/>
        <v>302.33769073486326</v>
      </c>
      <c r="AY164">
        <f t="shared" si="67"/>
        <v>302.97057189941404</v>
      </c>
      <c r="AZ164">
        <f t="shared" si="68"/>
        <v>1.1487444382441536E-2</v>
      </c>
      <c r="BA164">
        <f t="shared" si="69"/>
        <v>8.4602234530965728E-2</v>
      </c>
      <c r="BB164">
        <f t="shared" si="70"/>
        <v>4.0656598900055849</v>
      </c>
      <c r="BC164">
        <f t="shared" si="71"/>
        <v>40.80396661946444</v>
      </c>
      <c r="BD164">
        <f t="shared" si="72"/>
        <v>11.951078512164635</v>
      </c>
      <c r="BE164">
        <f t="shared" si="73"/>
        <v>29.504131317138672</v>
      </c>
      <c r="BF164">
        <f t="shared" si="74"/>
        <v>4.1405980207999509</v>
      </c>
      <c r="BG164">
        <f t="shared" si="75"/>
        <v>1.6094484160560858E-4</v>
      </c>
      <c r="BH164">
        <f t="shared" si="76"/>
        <v>2.8748682936308034</v>
      </c>
      <c r="BI164">
        <f t="shared" si="77"/>
        <v>1.2657297271691474</v>
      </c>
      <c r="BJ164">
        <f t="shared" si="78"/>
        <v>1.0059134546242561E-4</v>
      </c>
      <c r="BK164">
        <f t="shared" si="79"/>
        <v>1013.7068675390026</v>
      </c>
      <c r="BL164">
        <f t="shared" si="80"/>
        <v>24.21292132429522</v>
      </c>
      <c r="BM164">
        <f t="shared" si="81"/>
        <v>69.65580774389592</v>
      </c>
      <c r="BN164">
        <f t="shared" si="82"/>
        <v>420.65252239782683</v>
      </c>
      <c r="BO164">
        <f t="shared" si="83"/>
        <v>-1.6421337113180657E-3</v>
      </c>
    </row>
    <row r="165" spans="1:67" x14ac:dyDescent="0.25">
      <c r="A165" s="1">
        <v>154</v>
      </c>
      <c r="B165" s="1" t="s">
        <v>237</v>
      </c>
      <c r="C165" s="1" t="s">
        <v>289</v>
      </c>
      <c r="D165" s="1" t="s">
        <v>10</v>
      </c>
      <c r="E165" s="1" t="s">
        <v>10</v>
      </c>
      <c r="F165" s="1" t="s">
        <v>82</v>
      </c>
      <c r="G165" s="1" t="s">
        <v>83</v>
      </c>
      <c r="H165" s="1" t="s">
        <v>84</v>
      </c>
      <c r="I165" s="1">
        <v>947.49999263510108</v>
      </c>
      <c r="J165" s="1">
        <v>0</v>
      </c>
      <c r="K165">
        <f t="shared" si="56"/>
        <v>-0.98783563238310113</v>
      </c>
      <c r="L165">
        <f t="shared" si="57"/>
        <v>-9.1896138572915244E-5</v>
      </c>
      <c r="M165">
        <f t="shared" si="58"/>
        <v>-16617.93982964255</v>
      </c>
      <c r="N165">
        <f t="shared" si="59"/>
        <v>-1.1386730968260836E-3</v>
      </c>
      <c r="O165">
        <f t="shared" si="60"/>
        <v>1.191561557841982</v>
      </c>
      <c r="P165">
        <f t="shared" si="61"/>
        <v>29.193971633911133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29.824180603027344</v>
      </c>
      <c r="V165" s="1">
        <v>29.193971633911133</v>
      </c>
      <c r="W165" s="1">
        <v>30.014101028442383</v>
      </c>
      <c r="X165" s="1">
        <v>418.21917724609375</v>
      </c>
      <c r="Y165" s="1">
        <v>420.19149780273438</v>
      </c>
      <c r="Z165" s="1">
        <v>28.862148284912109</v>
      </c>
      <c r="AA165" s="1">
        <v>28.859941482543945</v>
      </c>
      <c r="AB165" s="1">
        <v>68.185348510742188</v>
      </c>
      <c r="AC165" s="1">
        <v>68.180137634277344</v>
      </c>
      <c r="AD165" s="1">
        <v>300.65521240234375</v>
      </c>
      <c r="AE165" s="1">
        <v>5.5924613028764725E-2</v>
      </c>
      <c r="AF165" s="1">
        <v>9.7170442342758179E-2</v>
      </c>
      <c r="AG165" s="1">
        <v>99.638946533203125</v>
      </c>
      <c r="AH165" s="1">
        <v>4.2484393119812012</v>
      </c>
      <c r="AI165" s="1">
        <v>0.32048726081848145</v>
      </c>
      <c r="AJ165" s="1">
        <v>2.4674756452441216E-2</v>
      </c>
      <c r="AK165" s="1">
        <v>5.1749181002378464E-3</v>
      </c>
      <c r="AL165" s="1">
        <v>4.3726835399866104E-2</v>
      </c>
      <c r="AM165" s="1">
        <v>6.4755948260426521E-3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10</v>
      </c>
      <c r="AV165">
        <f t="shared" si="64"/>
        <v>0.5010920206705729</v>
      </c>
      <c r="AW165">
        <f t="shared" si="65"/>
        <v>-1.1386730968260835E-6</v>
      </c>
      <c r="AX165">
        <f t="shared" si="66"/>
        <v>302.34397163391111</v>
      </c>
      <c r="AY165">
        <f t="shared" si="67"/>
        <v>302.97418060302732</v>
      </c>
      <c r="AZ165">
        <f t="shared" si="68"/>
        <v>8.9479378846003543E-3</v>
      </c>
      <c r="BA165">
        <f t="shared" si="69"/>
        <v>8.5777219467583959E-2</v>
      </c>
      <c r="BB165">
        <f t="shared" si="70"/>
        <v>4.067135724172549</v>
      </c>
      <c r="BC165">
        <f t="shared" si="71"/>
        <v>40.818734698456886</v>
      </c>
      <c r="BD165">
        <f t="shared" si="72"/>
        <v>11.958793215912941</v>
      </c>
      <c r="BE165">
        <f t="shared" si="73"/>
        <v>29.509076118469238</v>
      </c>
      <c r="BF165">
        <f t="shared" si="74"/>
        <v>4.1417785182894855</v>
      </c>
      <c r="BG165">
        <f t="shared" si="75"/>
        <v>-9.189911222553939E-5</v>
      </c>
      <c r="BH165">
        <f t="shared" si="76"/>
        <v>2.8755741663305669</v>
      </c>
      <c r="BI165">
        <f t="shared" si="77"/>
        <v>1.2662043519589186</v>
      </c>
      <c r="BJ165">
        <f t="shared" si="78"/>
        <v>-5.743667796945681E-5</v>
      </c>
      <c r="BK165">
        <f t="shared" si="79"/>
        <v>-1655.7940181777408</v>
      </c>
      <c r="BL165">
        <f t="shared" si="80"/>
        <v>-39.548491382003419</v>
      </c>
      <c r="BM165">
        <f t="shared" si="81"/>
        <v>69.644159757464209</v>
      </c>
      <c r="BN165">
        <f t="shared" si="82"/>
        <v>420.66106755204549</v>
      </c>
      <c r="BO165">
        <f t="shared" si="83"/>
        <v>-1.6354492464956388E-3</v>
      </c>
    </row>
    <row r="166" spans="1:67" x14ac:dyDescent="0.25">
      <c r="A166" s="1">
        <v>155</v>
      </c>
      <c r="B166" s="1" t="s">
        <v>238</v>
      </c>
      <c r="C166" s="1" t="s">
        <v>289</v>
      </c>
      <c r="D166" s="1" t="s">
        <v>10</v>
      </c>
      <c r="E166" s="1" t="s">
        <v>10</v>
      </c>
      <c r="F166" s="1" t="s">
        <v>82</v>
      </c>
      <c r="G166" s="1" t="s">
        <v>83</v>
      </c>
      <c r="H166" s="1" t="s">
        <v>84</v>
      </c>
      <c r="I166" s="1">
        <v>952.49999252334237</v>
      </c>
      <c r="J166" s="1">
        <v>0</v>
      </c>
      <c r="K166">
        <f t="shared" si="56"/>
        <v>-1.0449900828796661</v>
      </c>
      <c r="L166">
        <f t="shared" si="57"/>
        <v>-1.0032269545641408E-4</v>
      </c>
      <c r="M166">
        <f t="shared" si="58"/>
        <v>-16090.266202286857</v>
      </c>
      <c r="N166">
        <f t="shared" si="59"/>
        <v>-1.2410400814964583E-3</v>
      </c>
      <c r="O166">
        <f t="shared" si="60"/>
        <v>1.1896110725726028</v>
      </c>
      <c r="P166">
        <f t="shared" si="61"/>
        <v>29.188566207885742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29.821443557739258</v>
      </c>
      <c r="V166" s="1">
        <v>29.188566207885742</v>
      </c>
      <c r="W166" s="1">
        <v>30.013437271118164</v>
      </c>
      <c r="X166" s="1">
        <v>418.13180541992188</v>
      </c>
      <c r="Y166" s="1">
        <v>420.21826171875</v>
      </c>
      <c r="Z166" s="1">
        <v>28.868940353393555</v>
      </c>
      <c r="AA166" s="1">
        <v>28.866535186767578</v>
      </c>
      <c r="AB166" s="1">
        <v>68.212684631347656</v>
      </c>
      <c r="AC166" s="1">
        <v>68.207000732421875</v>
      </c>
      <c r="AD166" s="1">
        <v>300.65664672851563</v>
      </c>
      <c r="AE166" s="1">
        <v>0.12847892940044403</v>
      </c>
      <c r="AF166" s="1">
        <v>6.4092881977558136E-2</v>
      </c>
      <c r="AG166" s="1">
        <v>99.639755249023438</v>
      </c>
      <c r="AH166" s="1">
        <v>4.2484393119812012</v>
      </c>
      <c r="AI166" s="1">
        <v>0.32048726081848145</v>
      </c>
      <c r="AJ166" s="1">
        <v>2.4674756452441216E-2</v>
      </c>
      <c r="AK166" s="1">
        <v>5.1749181002378464E-3</v>
      </c>
      <c r="AL166" s="1">
        <v>4.3726835399866104E-2</v>
      </c>
      <c r="AM166" s="1">
        <v>6.4755948260426521E-3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10</v>
      </c>
      <c r="AV166">
        <f t="shared" si="64"/>
        <v>0.50109441121419263</v>
      </c>
      <c r="AW166">
        <f t="shared" si="65"/>
        <v>-1.2410400814964584E-6</v>
      </c>
      <c r="AX166">
        <f t="shared" si="66"/>
        <v>302.33856620788572</v>
      </c>
      <c r="AY166">
        <f t="shared" si="67"/>
        <v>302.97144355773924</v>
      </c>
      <c r="AZ166">
        <f t="shared" si="68"/>
        <v>2.0556628244594588E-2</v>
      </c>
      <c r="BA166">
        <f t="shared" si="69"/>
        <v>8.6317008145314247E-2</v>
      </c>
      <c r="BB166">
        <f t="shared" si="70"/>
        <v>4.0658655734694475</v>
      </c>
      <c r="BC166">
        <f t="shared" si="71"/>
        <v>40.805655968422272</v>
      </c>
      <c r="BD166">
        <f t="shared" si="72"/>
        <v>11.939120781654694</v>
      </c>
      <c r="BE166">
        <f t="shared" si="73"/>
        <v>29.5050048828125</v>
      </c>
      <c r="BF166">
        <f t="shared" si="74"/>
        <v>4.1408065502277678</v>
      </c>
      <c r="BG166">
        <f t="shared" si="75"/>
        <v>-1.0032623947002338E-4</v>
      </c>
      <c r="BH166">
        <f t="shared" si="76"/>
        <v>2.8762545008968448</v>
      </c>
      <c r="BI166">
        <f t="shared" si="77"/>
        <v>1.264552049330923</v>
      </c>
      <c r="BJ166">
        <f t="shared" si="78"/>
        <v>-6.2703581251660748E-5</v>
      </c>
      <c r="BK166">
        <f t="shared" si="79"/>
        <v>-1603.2301862874963</v>
      </c>
      <c r="BL166">
        <f t="shared" si="80"/>
        <v>-38.290259296384392</v>
      </c>
      <c r="BM166">
        <f t="shared" si="81"/>
        <v>69.684394139555877</v>
      </c>
      <c r="BN166">
        <f t="shared" si="82"/>
        <v>420.7149999565342</v>
      </c>
      <c r="BO166">
        <f t="shared" si="83"/>
        <v>-1.7308510705545822E-3</v>
      </c>
    </row>
    <row r="167" spans="1:67" x14ac:dyDescent="0.25">
      <c r="A167" s="1">
        <v>156</v>
      </c>
      <c r="B167" s="1" t="s">
        <v>239</v>
      </c>
      <c r="C167" s="1" t="s">
        <v>289</v>
      </c>
      <c r="D167" s="1" t="s">
        <v>10</v>
      </c>
      <c r="E167" s="1" t="s">
        <v>10</v>
      </c>
      <c r="F167" s="1" t="s">
        <v>82</v>
      </c>
      <c r="G167" s="1" t="s">
        <v>83</v>
      </c>
      <c r="H167" s="1" t="s">
        <v>84</v>
      </c>
      <c r="I167" s="1">
        <v>957.49999241158366</v>
      </c>
      <c r="J167" s="1">
        <v>0</v>
      </c>
      <c r="K167">
        <f t="shared" si="56"/>
        <v>-1.0649314735512048</v>
      </c>
      <c r="L167">
        <f t="shared" si="57"/>
        <v>-6.4688939990642684E-5</v>
      </c>
      <c r="M167">
        <f t="shared" si="58"/>
        <v>-25668.913144852952</v>
      </c>
      <c r="N167">
        <f t="shared" si="59"/>
        <v>-8.0115394188115085E-4</v>
      </c>
      <c r="O167">
        <f t="shared" si="60"/>
        <v>1.1909612398046332</v>
      </c>
      <c r="P167">
        <f t="shared" si="61"/>
        <v>29.196550369262695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29.820920944213867</v>
      </c>
      <c r="V167" s="1">
        <v>29.196550369262695</v>
      </c>
      <c r="W167" s="1">
        <v>30.014394760131836</v>
      </c>
      <c r="X167" s="1">
        <v>418.0411376953125</v>
      </c>
      <c r="Y167" s="1">
        <v>420.16693115234375</v>
      </c>
      <c r="Z167" s="1">
        <v>28.873798370361328</v>
      </c>
      <c r="AA167" s="1">
        <v>28.872245788574219</v>
      </c>
      <c r="AB167" s="1">
        <v>68.225196838378906</v>
      </c>
      <c r="AC167" s="1">
        <v>68.221527099609375</v>
      </c>
      <c r="AD167" s="1">
        <v>300.6693115234375</v>
      </c>
      <c r="AE167" s="1">
        <v>0.32875436544418335</v>
      </c>
      <c r="AF167" s="1">
        <v>1.9641334190964699E-2</v>
      </c>
      <c r="AG167" s="1">
        <v>99.638267517089844</v>
      </c>
      <c r="AH167" s="1">
        <v>4.2484393119812012</v>
      </c>
      <c r="AI167" s="1">
        <v>0.32048726081848145</v>
      </c>
      <c r="AJ167" s="1">
        <v>2.4674756452441216E-2</v>
      </c>
      <c r="AK167" s="1">
        <v>5.1749181002378464E-3</v>
      </c>
      <c r="AL167" s="1">
        <v>4.3726835399866104E-2</v>
      </c>
      <c r="AM167" s="1">
        <v>6.4755948260426521E-3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10</v>
      </c>
      <c r="AV167">
        <f t="shared" si="64"/>
        <v>0.50111551920572905</v>
      </c>
      <c r="AW167">
        <f t="shared" si="65"/>
        <v>-8.0115394188115085E-7</v>
      </c>
      <c r="AX167">
        <f t="shared" si="66"/>
        <v>302.34655036926267</v>
      </c>
      <c r="AY167">
        <f t="shared" si="67"/>
        <v>302.97092094421384</v>
      </c>
      <c r="AZ167">
        <f t="shared" si="68"/>
        <v>5.2600697295352106E-2</v>
      </c>
      <c r="BA167">
        <f t="shared" si="69"/>
        <v>8.531336967309365E-2</v>
      </c>
      <c r="BB167">
        <f t="shared" si="70"/>
        <v>4.0677417895057619</v>
      </c>
      <c r="BC167">
        <f t="shared" si="71"/>
        <v>40.825095526757003</v>
      </c>
      <c r="BD167">
        <f t="shared" si="72"/>
        <v>11.952849738182785</v>
      </c>
      <c r="BE167">
        <f t="shared" si="73"/>
        <v>29.508735656738281</v>
      </c>
      <c r="BF167">
        <f t="shared" si="74"/>
        <v>4.1416972287305134</v>
      </c>
      <c r="BG167">
        <f t="shared" si="75"/>
        <v>-6.4690413495652343E-5</v>
      </c>
      <c r="BH167">
        <f t="shared" si="76"/>
        <v>2.8767805497011287</v>
      </c>
      <c r="BI167">
        <f t="shared" si="77"/>
        <v>1.2649166790293846</v>
      </c>
      <c r="BJ167">
        <f t="shared" si="78"/>
        <v>-4.0431376046984967E-5</v>
      </c>
      <c r="BK167">
        <f t="shared" si="79"/>
        <v>-2557.6060347998023</v>
      </c>
      <c r="BL167">
        <f t="shared" si="80"/>
        <v>-61.092178469290197</v>
      </c>
      <c r="BM167">
        <f t="shared" si="81"/>
        <v>69.663971091693568</v>
      </c>
      <c r="BN167">
        <f t="shared" si="82"/>
        <v>420.67314857220197</v>
      </c>
      <c r="BO167">
        <f t="shared" si="83"/>
        <v>-1.7635391191451969E-3</v>
      </c>
    </row>
    <row r="168" spans="1:67" x14ac:dyDescent="0.25">
      <c r="A168" s="1">
        <v>157</v>
      </c>
      <c r="B168" s="1" t="s">
        <v>240</v>
      </c>
      <c r="C168" s="1" t="s">
        <v>289</v>
      </c>
      <c r="D168" s="1" t="s">
        <v>10</v>
      </c>
      <c r="E168" s="1" t="s">
        <v>10</v>
      </c>
      <c r="F168" s="1" t="s">
        <v>82</v>
      </c>
      <c r="G168" s="1" t="s">
        <v>83</v>
      </c>
      <c r="H168" s="1" t="s">
        <v>84</v>
      </c>
      <c r="I168" s="1">
        <v>962.99999228864908</v>
      </c>
      <c r="J168" s="1">
        <v>0</v>
      </c>
      <c r="K168">
        <f t="shared" si="56"/>
        <v>-1.0427215394075384</v>
      </c>
      <c r="L168">
        <f t="shared" si="57"/>
        <v>2.9044936913067109E-5</v>
      </c>
      <c r="M168">
        <f t="shared" si="58"/>
        <v>57290.023552444858</v>
      </c>
      <c r="N168">
        <f t="shared" si="59"/>
        <v>3.59247509590175E-4</v>
      </c>
      <c r="O168">
        <f t="shared" si="60"/>
        <v>1.18946492550528</v>
      </c>
      <c r="P168">
        <f t="shared" si="61"/>
        <v>29.194229125976563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29.822490692138672</v>
      </c>
      <c r="V168" s="1">
        <v>29.194229125976563</v>
      </c>
      <c r="W168" s="1">
        <v>30.013874053955078</v>
      </c>
      <c r="X168" s="1">
        <v>418.02609252929688</v>
      </c>
      <c r="Y168" s="1">
        <v>420.1065673828125</v>
      </c>
      <c r="Z168" s="1">
        <v>28.880886077880859</v>
      </c>
      <c r="AA168" s="1">
        <v>28.881582260131836</v>
      </c>
      <c r="AB168" s="1">
        <v>68.236274719238281</v>
      </c>
      <c r="AC168" s="1">
        <v>68.2379150390625</v>
      </c>
      <c r="AD168" s="1">
        <v>300.67288208007813</v>
      </c>
      <c r="AE168" s="1">
        <v>8.5403330624103546E-2</v>
      </c>
      <c r="AF168" s="1">
        <v>3.1013637781143188E-3</v>
      </c>
      <c r="AG168" s="1">
        <v>99.63897705078125</v>
      </c>
      <c r="AH168" s="1">
        <v>4.2484393119812012</v>
      </c>
      <c r="AI168" s="1">
        <v>0.32048726081848145</v>
      </c>
      <c r="AJ168" s="1">
        <v>2.4674756452441216E-2</v>
      </c>
      <c r="AK168" s="1">
        <v>5.1749181002378464E-3</v>
      </c>
      <c r="AL168" s="1">
        <v>4.3726835399866104E-2</v>
      </c>
      <c r="AM168" s="1">
        <v>6.4755948260426521E-3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10</v>
      </c>
      <c r="AV168">
        <f t="shared" si="64"/>
        <v>0.50112147013346353</v>
      </c>
      <c r="AW168">
        <f t="shared" si="65"/>
        <v>3.5924750959017498E-7</v>
      </c>
      <c r="AX168">
        <f t="shared" si="66"/>
        <v>302.34422912597654</v>
      </c>
      <c r="AY168">
        <f t="shared" si="67"/>
        <v>302.97249069213865</v>
      </c>
      <c r="AZ168">
        <f t="shared" si="68"/>
        <v>1.3664532594430456E-2</v>
      </c>
      <c r="BA168">
        <f t="shared" si="69"/>
        <v>8.4820191679864168E-2</v>
      </c>
      <c r="BB168">
        <f t="shared" si="70"/>
        <v>4.0671962375128068</v>
      </c>
      <c r="BC168">
        <f t="shared" si="71"/>
        <v>40.819329522421235</v>
      </c>
      <c r="BD168">
        <f t="shared" si="72"/>
        <v>11.937747262289399</v>
      </c>
      <c r="BE168">
        <f t="shared" si="73"/>
        <v>29.508359909057617</v>
      </c>
      <c r="BF168">
        <f t="shared" si="74"/>
        <v>4.1416075158177401</v>
      </c>
      <c r="BG168">
        <f t="shared" si="75"/>
        <v>2.9044639870911192E-5</v>
      </c>
      <c r="BH168">
        <f t="shared" si="76"/>
        <v>2.8777313120075267</v>
      </c>
      <c r="BI168">
        <f t="shared" si="77"/>
        <v>1.2638762038102134</v>
      </c>
      <c r="BJ168">
        <f t="shared" si="78"/>
        <v>1.8152926606466993E-5</v>
      </c>
      <c r="BK168">
        <f t="shared" si="79"/>
        <v>5708.3193419807703</v>
      </c>
      <c r="BL168">
        <f t="shared" si="80"/>
        <v>136.37021651280361</v>
      </c>
      <c r="BM168">
        <f t="shared" si="81"/>
        <v>69.6989650938512</v>
      </c>
      <c r="BN168">
        <f t="shared" si="82"/>
        <v>420.60222726367721</v>
      </c>
      <c r="BO168">
        <f t="shared" si="83"/>
        <v>-1.7279179107202293E-3</v>
      </c>
    </row>
    <row r="169" spans="1:67" x14ac:dyDescent="0.25">
      <c r="A169" s="1">
        <v>158</v>
      </c>
      <c r="B169" s="1" t="s">
        <v>241</v>
      </c>
      <c r="C169" s="1" t="s">
        <v>289</v>
      </c>
      <c r="D169" s="1" t="s">
        <v>10</v>
      </c>
      <c r="E169" s="1" t="s">
        <v>10</v>
      </c>
      <c r="F169" s="1" t="s">
        <v>82</v>
      </c>
      <c r="G169" s="1" t="s">
        <v>83</v>
      </c>
      <c r="H169" s="1" t="s">
        <v>84</v>
      </c>
      <c r="I169" s="1">
        <v>967.99999217689037</v>
      </c>
      <c r="J169" s="1">
        <v>0</v>
      </c>
      <c r="K169">
        <f t="shared" si="56"/>
        <v>-0.99399007205666112</v>
      </c>
      <c r="L169">
        <f t="shared" si="57"/>
        <v>-8.0050185578125439E-5</v>
      </c>
      <c r="M169">
        <f t="shared" si="58"/>
        <v>-19260.401920115335</v>
      </c>
      <c r="N169">
        <f t="shared" si="59"/>
        <v>-9.9011068193344699E-4</v>
      </c>
      <c r="O169">
        <f t="shared" si="60"/>
        <v>1.1894097253005791</v>
      </c>
      <c r="P169">
        <f t="shared" si="61"/>
        <v>29.195178985595703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29.820653915405273</v>
      </c>
      <c r="V169" s="1">
        <v>29.195178985595703</v>
      </c>
      <c r="W169" s="1">
        <v>30.013420104980469</v>
      </c>
      <c r="X169" s="1">
        <v>418.05340576171875</v>
      </c>
      <c r="Y169" s="1">
        <v>420.037841796875</v>
      </c>
      <c r="Z169" s="1">
        <v>28.886322021484375</v>
      </c>
      <c r="AA169" s="1">
        <v>28.884403228759766</v>
      </c>
      <c r="AB169" s="1">
        <v>68.256263732910156</v>
      </c>
      <c r="AC169" s="1">
        <v>68.251731872558594</v>
      </c>
      <c r="AD169" s="1">
        <v>300.66152954101563</v>
      </c>
      <c r="AE169" s="1">
        <v>2.4940317496657372E-2</v>
      </c>
      <c r="AF169" s="1">
        <v>6.9262467324733734E-2</v>
      </c>
      <c r="AG169" s="1">
        <v>99.638885498046875</v>
      </c>
      <c r="AH169" s="1">
        <v>4.2484393119812012</v>
      </c>
      <c r="AI169" s="1">
        <v>0.32048726081848145</v>
      </c>
      <c r="AJ169" s="1">
        <v>2.4674756452441216E-2</v>
      </c>
      <c r="AK169" s="1">
        <v>5.1749181002378464E-3</v>
      </c>
      <c r="AL169" s="1">
        <v>4.3726835399866104E-2</v>
      </c>
      <c r="AM169" s="1">
        <v>6.4755948260426521E-3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10</v>
      </c>
      <c r="AV169">
        <f t="shared" si="64"/>
        <v>0.50110254923502595</v>
      </c>
      <c r="AW169">
        <f t="shared" si="65"/>
        <v>-9.9011068193344698E-7</v>
      </c>
      <c r="AX169">
        <f t="shared" si="66"/>
        <v>302.34517898559568</v>
      </c>
      <c r="AY169">
        <f t="shared" si="67"/>
        <v>302.97065391540525</v>
      </c>
      <c r="AZ169">
        <f t="shared" si="68"/>
        <v>3.9904507102716535E-3</v>
      </c>
      <c r="BA169">
        <f t="shared" si="69"/>
        <v>8.5006689612079328E-2</v>
      </c>
      <c r="BB169">
        <f t="shared" si="70"/>
        <v>4.0674194712903891</v>
      </c>
      <c r="BC169">
        <f t="shared" si="71"/>
        <v>40.821607457362809</v>
      </c>
      <c r="BD169">
        <f t="shared" si="72"/>
        <v>11.937204228603044</v>
      </c>
      <c r="BE169">
        <f t="shared" si="73"/>
        <v>29.507916450500488</v>
      </c>
      <c r="BF169">
        <f t="shared" si="74"/>
        <v>4.1415016385442645</v>
      </c>
      <c r="BG169">
        <f t="shared" si="75"/>
        <v>-8.0052441991069828E-5</v>
      </c>
      <c r="BH169">
        <f t="shared" si="76"/>
        <v>2.87800974598981</v>
      </c>
      <c r="BI169">
        <f t="shared" si="77"/>
        <v>1.2634918925544545</v>
      </c>
      <c r="BJ169">
        <f t="shared" si="78"/>
        <v>-5.0032573514925314E-5</v>
      </c>
      <c r="BK169">
        <f t="shared" si="79"/>
        <v>-1919.0849815647341</v>
      </c>
      <c r="BL169">
        <f t="shared" si="80"/>
        <v>-45.853968389422931</v>
      </c>
      <c r="BM169">
        <f t="shared" si="81"/>
        <v>69.700790310661333</v>
      </c>
      <c r="BN169">
        <f t="shared" si="82"/>
        <v>420.51033707205289</v>
      </c>
      <c r="BO169">
        <f t="shared" si="83"/>
        <v>-1.6475669555640268E-3</v>
      </c>
    </row>
    <row r="170" spans="1:67" x14ac:dyDescent="0.25">
      <c r="A170" s="1">
        <v>159</v>
      </c>
      <c r="B170" s="1" t="s">
        <v>242</v>
      </c>
      <c r="C170" s="1" t="s">
        <v>289</v>
      </c>
      <c r="D170" s="1" t="s">
        <v>10</v>
      </c>
      <c r="E170" s="1" t="s">
        <v>10</v>
      </c>
      <c r="F170" s="1" t="s">
        <v>82</v>
      </c>
      <c r="G170" s="1" t="s">
        <v>83</v>
      </c>
      <c r="H170" s="1" t="s">
        <v>84</v>
      </c>
      <c r="I170" s="1">
        <v>991.50000519677997</v>
      </c>
      <c r="J170" s="1">
        <v>0</v>
      </c>
      <c r="K170">
        <f t="shared" si="56"/>
        <v>-0.98694998852346283</v>
      </c>
      <c r="L170">
        <f t="shared" si="57"/>
        <v>3.2467941468036792E-4</v>
      </c>
      <c r="M170">
        <f t="shared" si="58"/>
        <v>5228.2403257119367</v>
      </c>
      <c r="N170">
        <f t="shared" si="59"/>
        <v>4.0121206026356568E-3</v>
      </c>
      <c r="O170">
        <f t="shared" si="60"/>
        <v>1.1884649485422285</v>
      </c>
      <c r="P170">
        <f t="shared" si="61"/>
        <v>29.197254180908203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29.819126129150391</v>
      </c>
      <c r="V170" s="1">
        <v>29.197254180908203</v>
      </c>
      <c r="W170" s="1">
        <v>30.014019012451172</v>
      </c>
      <c r="X170" s="1">
        <v>418.01177978515625</v>
      </c>
      <c r="Y170" s="1">
        <v>419.97824096679688</v>
      </c>
      <c r="Z170" s="1">
        <v>28.891035079956055</v>
      </c>
      <c r="AA170" s="1">
        <v>28.898811340332031</v>
      </c>
      <c r="AB170" s="1">
        <v>68.273323059082031</v>
      </c>
      <c r="AC170" s="1">
        <v>68.291702270507813</v>
      </c>
      <c r="AD170" s="1">
        <v>300.6207275390625</v>
      </c>
      <c r="AE170" s="1">
        <v>0.19574086368083954</v>
      </c>
      <c r="AF170" s="1">
        <v>1.3438791036605835E-2</v>
      </c>
      <c r="AG170" s="1">
        <v>99.638778686523438</v>
      </c>
      <c r="AH170" s="1">
        <v>4.1718769073486328</v>
      </c>
      <c r="AI170" s="1">
        <v>0.32634329795837402</v>
      </c>
      <c r="AJ170" s="1">
        <v>5.7180017232894897E-2</v>
      </c>
      <c r="AK170" s="1">
        <v>4.5208139345049858E-3</v>
      </c>
      <c r="AL170" s="1">
        <v>1.7052661627531052E-2</v>
      </c>
      <c r="AM170" s="1">
        <v>2.9737139120697975E-3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10</v>
      </c>
      <c r="AV170">
        <f t="shared" si="64"/>
        <v>0.50103454589843743</v>
      </c>
      <c r="AW170">
        <f t="shared" si="65"/>
        <v>4.0121206026356568E-6</v>
      </c>
      <c r="AX170">
        <f t="shared" si="66"/>
        <v>302.34725418090818</v>
      </c>
      <c r="AY170">
        <f t="shared" si="67"/>
        <v>302.96912612915037</v>
      </c>
      <c r="AZ170">
        <f t="shared" si="68"/>
        <v>3.1318537488910447E-2</v>
      </c>
      <c r="BA170">
        <f t="shared" si="69"/>
        <v>8.2335406847822451E-2</v>
      </c>
      <c r="BB170">
        <f t="shared" si="70"/>
        <v>4.0679072159851657</v>
      </c>
      <c r="BC170">
        <f t="shared" si="71"/>
        <v>40.826546346812734</v>
      </c>
      <c r="BD170">
        <f t="shared" si="72"/>
        <v>11.927735006480702</v>
      </c>
      <c r="BE170">
        <f t="shared" si="73"/>
        <v>29.508190155029297</v>
      </c>
      <c r="BF170">
        <f t="shared" si="74"/>
        <v>4.1415669861741042</v>
      </c>
      <c r="BG170">
        <f t="shared" si="75"/>
        <v>3.2464230035965581E-4</v>
      </c>
      <c r="BH170">
        <f t="shared" si="76"/>
        <v>2.8794422674429372</v>
      </c>
      <c r="BI170">
        <f t="shared" si="77"/>
        <v>1.2621247187311671</v>
      </c>
      <c r="BJ170">
        <f t="shared" si="78"/>
        <v>2.029047718881561E-4</v>
      </c>
      <c r="BK170">
        <f t="shared" si="79"/>
        <v>520.93548073356885</v>
      </c>
      <c r="BL170">
        <f t="shared" si="80"/>
        <v>12.4488361913142</v>
      </c>
      <c r="BM170">
        <f t="shared" si="81"/>
        <v>69.732497857792168</v>
      </c>
      <c r="BN170">
        <f t="shared" si="82"/>
        <v>420.44738972343322</v>
      </c>
      <c r="BO170">
        <f t="shared" si="83"/>
        <v>-1.6368870313532267E-3</v>
      </c>
    </row>
    <row r="171" spans="1:67" x14ac:dyDescent="0.25">
      <c r="A171" s="1">
        <v>160</v>
      </c>
      <c r="B171" s="1" t="s">
        <v>243</v>
      </c>
      <c r="C171" s="1" t="s">
        <v>289</v>
      </c>
      <c r="D171" s="1" t="s">
        <v>10</v>
      </c>
      <c r="E171" s="1" t="s">
        <v>10</v>
      </c>
      <c r="F171" s="1" t="s">
        <v>82</v>
      </c>
      <c r="G171" s="1" t="s">
        <v>83</v>
      </c>
      <c r="H171" s="1" t="s">
        <v>84</v>
      </c>
      <c r="I171" s="1">
        <v>992.50000557675958</v>
      </c>
      <c r="J171" s="1">
        <v>0</v>
      </c>
      <c r="K171">
        <f t="shared" si="56"/>
        <v>-0.87541966246266634</v>
      </c>
      <c r="L171">
        <f t="shared" si="57"/>
        <v>6.0153131548271567E-4</v>
      </c>
      <c r="M171">
        <f t="shared" si="58"/>
        <v>2718.0332099805278</v>
      </c>
      <c r="N171">
        <f t="shared" si="59"/>
        <v>7.4238968873342505E-3</v>
      </c>
      <c r="O171">
        <f t="shared" si="60"/>
        <v>1.1870348070882204</v>
      </c>
      <c r="P171">
        <f t="shared" si="61"/>
        <v>29.203275680541992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29.833520889282227</v>
      </c>
      <c r="V171" s="1">
        <v>29.203275680541992</v>
      </c>
      <c r="W171" s="1">
        <v>30.020095825195313</v>
      </c>
      <c r="X171" s="1">
        <v>418.34841918945313</v>
      </c>
      <c r="Y171" s="1">
        <v>420.09063720703125</v>
      </c>
      <c r="Z171" s="1">
        <v>28.91362190246582</v>
      </c>
      <c r="AA171" s="1">
        <v>28.928020477294922</v>
      </c>
      <c r="AB171" s="1">
        <v>68.268623352050781</v>
      </c>
      <c r="AC171" s="1">
        <v>68.302627563476563</v>
      </c>
      <c r="AD171" s="1">
        <v>300.41049194335938</v>
      </c>
      <c r="AE171" s="1">
        <v>0.71952223777770996</v>
      </c>
      <c r="AF171" s="1">
        <v>0.48796018958091736</v>
      </c>
      <c r="AG171" s="1">
        <v>99.636543273925781</v>
      </c>
      <c r="AH171" s="1">
        <v>4.1718769073486328</v>
      </c>
      <c r="AI171" s="1">
        <v>0.32634329795837402</v>
      </c>
      <c r="AJ171" s="1">
        <v>5.7180017232894897E-2</v>
      </c>
      <c r="AK171" s="1">
        <v>4.5208139345049858E-3</v>
      </c>
      <c r="AL171" s="1">
        <v>1.7052661627531052E-2</v>
      </c>
      <c r="AM171" s="1">
        <v>2.9737139120697975E-3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10</v>
      </c>
      <c r="AV171">
        <f t="shared" si="64"/>
        <v>0.50068415323893223</v>
      </c>
      <c r="AW171">
        <f t="shared" si="65"/>
        <v>7.4238968873342507E-6</v>
      </c>
      <c r="AX171">
        <f t="shared" si="66"/>
        <v>302.35327568054197</v>
      </c>
      <c r="AY171">
        <f t="shared" si="67"/>
        <v>302.9835208892822</v>
      </c>
      <c r="AZ171">
        <f t="shared" si="68"/>
        <v>0.11512355547122155</v>
      </c>
      <c r="BA171">
        <f t="shared" si="69"/>
        <v>8.2720680055040088E-2</v>
      </c>
      <c r="BB171">
        <f t="shared" si="70"/>
        <v>4.0693227712032272</v>
      </c>
      <c r="BC171">
        <f t="shared" si="71"/>
        <v>40.841669506896089</v>
      </c>
      <c r="BD171">
        <f t="shared" si="72"/>
        <v>11.913649029601167</v>
      </c>
      <c r="BE171">
        <f t="shared" si="73"/>
        <v>29.518398284912109</v>
      </c>
      <c r="BF171">
        <f t="shared" si="74"/>
        <v>4.1440048443062656</v>
      </c>
      <c r="BG171">
        <f t="shared" si="75"/>
        <v>6.0140393404069876E-4</v>
      </c>
      <c r="BH171">
        <f t="shared" si="76"/>
        <v>2.8822879641150068</v>
      </c>
      <c r="BI171">
        <f t="shared" si="77"/>
        <v>1.2617168801912588</v>
      </c>
      <c r="BJ171">
        <f t="shared" si="78"/>
        <v>3.7588890112668797E-4</v>
      </c>
      <c r="BK171">
        <f t="shared" si="79"/>
        <v>270.81543354619225</v>
      </c>
      <c r="BL171">
        <f t="shared" si="80"/>
        <v>6.470111374181883</v>
      </c>
      <c r="BM171">
        <f t="shared" si="81"/>
        <v>69.781687849565046</v>
      </c>
      <c r="BN171">
        <f t="shared" si="82"/>
        <v>420.50676978817023</v>
      </c>
      <c r="BO171">
        <f t="shared" si="83"/>
        <v>-1.4527295637621843E-3</v>
      </c>
    </row>
    <row r="172" spans="1:67" x14ac:dyDescent="0.25">
      <c r="A172" s="1">
        <v>161</v>
      </c>
      <c r="B172" s="1" t="s">
        <v>244</v>
      </c>
      <c r="C172" s="1" t="s">
        <v>289</v>
      </c>
      <c r="D172" s="1" t="s">
        <v>10</v>
      </c>
      <c r="E172" s="1" t="s">
        <v>10</v>
      </c>
      <c r="F172" s="1" t="s">
        <v>82</v>
      </c>
      <c r="G172" s="1" t="s">
        <v>83</v>
      </c>
      <c r="H172" s="1" t="s">
        <v>84</v>
      </c>
      <c r="I172" s="1">
        <v>998.000005453825</v>
      </c>
      <c r="J172" s="1">
        <v>0</v>
      </c>
      <c r="K172">
        <f t="shared" si="56"/>
        <v>-0.92879956050605006</v>
      </c>
      <c r="L172">
        <f t="shared" si="57"/>
        <v>3.8161158107358358E-4</v>
      </c>
      <c r="M172">
        <f t="shared" si="58"/>
        <v>4268.5425246485711</v>
      </c>
      <c r="N172">
        <f t="shared" si="59"/>
        <v>4.6946270912857618E-3</v>
      </c>
      <c r="O172">
        <f t="shared" si="60"/>
        <v>1.1831869805422062</v>
      </c>
      <c r="P172">
        <f t="shared" si="61"/>
        <v>29.186573028564453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29.818201065063477</v>
      </c>
      <c r="V172" s="1">
        <v>29.186573028564453</v>
      </c>
      <c r="W172" s="1">
        <v>30.011833190917969</v>
      </c>
      <c r="X172" s="1">
        <v>418.17391967773438</v>
      </c>
      <c r="Y172" s="1">
        <v>420.02359008789063</v>
      </c>
      <c r="Z172" s="1">
        <v>28.917587280273438</v>
      </c>
      <c r="AA172" s="1">
        <v>28.926685333251953</v>
      </c>
      <c r="AB172" s="1">
        <v>68.339485168457031</v>
      </c>
      <c r="AC172" s="1">
        <v>68.360984802246094</v>
      </c>
      <c r="AD172" s="1">
        <v>300.64633178710938</v>
      </c>
      <c r="AE172" s="1">
        <v>0.22824399173259735</v>
      </c>
      <c r="AF172" s="1">
        <v>0.12612098455429077</v>
      </c>
      <c r="AG172" s="1">
        <v>99.638458251953125</v>
      </c>
      <c r="AH172" s="1">
        <v>4.1718769073486328</v>
      </c>
      <c r="AI172" s="1">
        <v>0.32634329795837402</v>
      </c>
      <c r="AJ172" s="1">
        <v>5.7180017232894897E-2</v>
      </c>
      <c r="AK172" s="1">
        <v>4.5208139345049858E-3</v>
      </c>
      <c r="AL172" s="1">
        <v>1.7052661627531052E-2</v>
      </c>
      <c r="AM172" s="1">
        <v>2.9737139120697975E-3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10</v>
      </c>
      <c r="AV172">
        <f t="shared" si="64"/>
        <v>0.50107721964518226</v>
      </c>
      <c r="AW172">
        <f t="shared" si="65"/>
        <v>4.6946270912857618E-6</v>
      </c>
      <c r="AX172">
        <f t="shared" si="66"/>
        <v>302.33657302856443</v>
      </c>
      <c r="AY172">
        <f t="shared" si="67"/>
        <v>302.96820106506345</v>
      </c>
      <c r="AZ172">
        <f t="shared" si="68"/>
        <v>3.6519037860951453E-2</v>
      </c>
      <c r="BA172">
        <f t="shared" si="69"/>
        <v>8.3367770601929805E-2</v>
      </c>
      <c r="BB172">
        <f t="shared" si="70"/>
        <v>4.0653973094868157</v>
      </c>
      <c r="BC172">
        <f t="shared" si="71"/>
        <v>40.801487506026575</v>
      </c>
      <c r="BD172">
        <f t="shared" si="72"/>
        <v>11.874802172774622</v>
      </c>
      <c r="BE172">
        <f t="shared" si="73"/>
        <v>29.502387046813965</v>
      </c>
      <c r="BF172">
        <f t="shared" si="74"/>
        <v>4.1401816722893967</v>
      </c>
      <c r="BG172">
        <f t="shared" si="75"/>
        <v>3.8156031071029704E-4</v>
      </c>
      <c r="BH172">
        <f t="shared" si="76"/>
        <v>2.8822103289446095</v>
      </c>
      <c r="BI172">
        <f t="shared" si="77"/>
        <v>1.2579713433447872</v>
      </c>
      <c r="BJ172">
        <f t="shared" si="78"/>
        <v>2.3847979998571988E-4</v>
      </c>
      <c r="BK172">
        <f t="shared" si="79"/>
        <v>425.31099613888324</v>
      </c>
      <c r="BL172">
        <f t="shared" si="80"/>
        <v>10.162625684322567</v>
      </c>
      <c r="BM172">
        <f t="shared" si="81"/>
        <v>69.848872445464607</v>
      </c>
      <c r="BN172">
        <f t="shared" si="82"/>
        <v>420.46509691604075</v>
      </c>
      <c r="BO172">
        <f t="shared" si="83"/>
        <v>-1.5429485706430742E-3</v>
      </c>
    </row>
    <row r="173" spans="1:67" x14ac:dyDescent="0.25">
      <c r="A173" s="1">
        <v>162</v>
      </c>
      <c r="B173" s="1" t="s">
        <v>245</v>
      </c>
      <c r="C173" s="1" t="s">
        <v>289</v>
      </c>
      <c r="D173" s="1" t="s">
        <v>10</v>
      </c>
      <c r="E173" s="1" t="s">
        <v>10</v>
      </c>
      <c r="F173" s="1" t="s">
        <v>82</v>
      </c>
      <c r="G173" s="1" t="s">
        <v>83</v>
      </c>
      <c r="H173" s="1" t="s">
        <v>84</v>
      </c>
      <c r="I173" s="1">
        <v>1003.0000053420663</v>
      </c>
      <c r="J173" s="1">
        <v>0</v>
      </c>
      <c r="K173">
        <f t="shared" si="56"/>
        <v>-0.96210088415124229</v>
      </c>
      <c r="L173">
        <f t="shared" si="57"/>
        <v>3.5865715311382047E-4</v>
      </c>
      <c r="M173">
        <f t="shared" si="58"/>
        <v>4662.481921216443</v>
      </c>
      <c r="N173">
        <f t="shared" si="59"/>
        <v>4.4138587115748499E-3</v>
      </c>
      <c r="O173">
        <f t="shared" si="60"/>
        <v>1.1835914810297292</v>
      </c>
      <c r="P173">
        <f t="shared" si="61"/>
        <v>29.19273567199707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29.818037033081055</v>
      </c>
      <c r="V173" s="1">
        <v>29.19273567199707</v>
      </c>
      <c r="W173" s="1">
        <v>30.015527725219727</v>
      </c>
      <c r="X173" s="1">
        <v>418.13204956054688</v>
      </c>
      <c r="Y173" s="1">
        <v>420.04855346679688</v>
      </c>
      <c r="Z173" s="1">
        <v>28.928718566894531</v>
      </c>
      <c r="AA173" s="1">
        <v>28.937273025512695</v>
      </c>
      <c r="AB173" s="1">
        <v>68.366165161132813</v>
      </c>
      <c r="AC173" s="1">
        <v>68.386383056640625</v>
      </c>
      <c r="AD173" s="1">
        <v>300.62454223632813</v>
      </c>
      <c r="AE173" s="1">
        <v>0.20859776437282562</v>
      </c>
      <c r="AF173" s="1">
        <v>6.6163070499897003E-2</v>
      </c>
      <c r="AG173" s="1">
        <v>99.6380615234375</v>
      </c>
      <c r="AH173" s="1">
        <v>4.1718769073486328</v>
      </c>
      <c r="AI173" s="1">
        <v>0.32634329795837402</v>
      </c>
      <c r="AJ173" s="1">
        <v>5.7180017232894897E-2</v>
      </c>
      <c r="AK173" s="1">
        <v>4.5208139345049858E-3</v>
      </c>
      <c r="AL173" s="1">
        <v>1.7052661627531052E-2</v>
      </c>
      <c r="AM173" s="1">
        <v>2.9737139120697975E-3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10</v>
      </c>
      <c r="AV173">
        <f t="shared" si="64"/>
        <v>0.50104090372721344</v>
      </c>
      <c r="AW173">
        <f t="shared" si="65"/>
        <v>4.41385871157485E-6</v>
      </c>
      <c r="AX173">
        <f t="shared" si="66"/>
        <v>302.34273567199705</v>
      </c>
      <c r="AY173">
        <f t="shared" si="67"/>
        <v>302.96803703308103</v>
      </c>
      <c r="AZ173">
        <f t="shared" si="68"/>
        <v>3.3375641553648361E-2</v>
      </c>
      <c r="BA173">
        <f t="shared" si="69"/>
        <v>8.2619675012395727E-2</v>
      </c>
      <c r="BB173">
        <f t="shared" si="70"/>
        <v>4.0668452710662715</v>
      </c>
      <c r="BC173">
        <f t="shared" si="71"/>
        <v>40.816182178631024</v>
      </c>
      <c r="BD173">
        <f t="shared" si="72"/>
        <v>11.878909153118329</v>
      </c>
      <c r="BE173">
        <f t="shared" si="73"/>
        <v>29.505386352539063</v>
      </c>
      <c r="BF173">
        <f t="shared" si="74"/>
        <v>4.1408976139850191</v>
      </c>
      <c r="BG173">
        <f t="shared" si="75"/>
        <v>3.586118648360024E-4</v>
      </c>
      <c r="BH173">
        <f t="shared" si="76"/>
        <v>2.8832537900365423</v>
      </c>
      <c r="BI173">
        <f t="shared" si="77"/>
        <v>1.2576438239484768</v>
      </c>
      <c r="BJ173">
        <f t="shared" si="78"/>
        <v>2.2413648395127675E-4</v>
      </c>
      <c r="BK173">
        <f t="shared" si="79"/>
        <v>464.56066051807903</v>
      </c>
      <c r="BL173">
        <f t="shared" si="80"/>
        <v>11.099864248395734</v>
      </c>
      <c r="BM173">
        <f t="shared" si="81"/>
        <v>69.848664680206383</v>
      </c>
      <c r="BN173">
        <f t="shared" si="82"/>
        <v>420.50589014931057</v>
      </c>
      <c r="BO173">
        <f t="shared" si="83"/>
        <v>-1.598109886683127E-3</v>
      </c>
    </row>
    <row r="174" spans="1:67" x14ac:dyDescent="0.25">
      <c r="A174" s="1">
        <v>163</v>
      </c>
      <c r="B174" s="1" t="s">
        <v>246</v>
      </c>
      <c r="C174" s="1" t="s">
        <v>289</v>
      </c>
      <c r="D174" s="1" t="s">
        <v>10</v>
      </c>
      <c r="E174" s="1" t="s">
        <v>10</v>
      </c>
      <c r="F174" s="1" t="s">
        <v>82</v>
      </c>
      <c r="G174" s="1" t="s">
        <v>83</v>
      </c>
      <c r="H174" s="1" t="s">
        <v>84</v>
      </c>
      <c r="I174" s="1">
        <v>1008.0000052303076</v>
      </c>
      <c r="J174" s="1">
        <v>0</v>
      </c>
      <c r="K174">
        <f t="shared" si="56"/>
        <v>-0.94237877831862005</v>
      </c>
      <c r="L174">
        <f t="shared" si="57"/>
        <v>4.3473872633526602E-4</v>
      </c>
      <c r="M174">
        <f t="shared" si="58"/>
        <v>3846.7690692590973</v>
      </c>
      <c r="N174">
        <f t="shared" si="59"/>
        <v>5.3531241943430537E-3</v>
      </c>
      <c r="O174">
        <f t="shared" si="60"/>
        <v>1.1842625974758416</v>
      </c>
      <c r="P174">
        <f t="shared" si="61"/>
        <v>29.196823120117188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29.81878662109375</v>
      </c>
      <c r="V174" s="1">
        <v>29.196823120117188</v>
      </c>
      <c r="W174" s="1">
        <v>30.014263153076172</v>
      </c>
      <c r="X174" s="1">
        <v>418.17111206054688</v>
      </c>
      <c r="Y174" s="1">
        <v>420.04733276367188</v>
      </c>
      <c r="Z174" s="1">
        <v>28.929977416992188</v>
      </c>
      <c r="AA174" s="1">
        <v>28.940351486206055</v>
      </c>
      <c r="AB174" s="1">
        <v>68.36578369140625</v>
      </c>
      <c r="AC174" s="1">
        <v>68.390304565429688</v>
      </c>
      <c r="AD174" s="1">
        <v>300.64593505859375</v>
      </c>
      <c r="AE174" s="1">
        <v>0.16626435518264771</v>
      </c>
      <c r="AF174" s="1">
        <v>4.961954802274704E-2</v>
      </c>
      <c r="AG174" s="1">
        <v>99.637466430664063</v>
      </c>
      <c r="AH174" s="1">
        <v>4.1718769073486328</v>
      </c>
      <c r="AI174" s="1">
        <v>0.32634329795837402</v>
      </c>
      <c r="AJ174" s="1">
        <v>5.7180017232894897E-2</v>
      </c>
      <c r="AK174" s="1">
        <v>4.5208139345049858E-3</v>
      </c>
      <c r="AL174" s="1">
        <v>1.7052661627531052E-2</v>
      </c>
      <c r="AM174" s="1">
        <v>2.9737139120697975E-3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10</v>
      </c>
      <c r="AV174">
        <f t="shared" si="64"/>
        <v>0.50107655843098953</v>
      </c>
      <c r="AW174">
        <f t="shared" si="65"/>
        <v>5.3531241943430534E-6</v>
      </c>
      <c r="AX174">
        <f t="shared" si="66"/>
        <v>302.34682312011716</v>
      </c>
      <c r="AY174">
        <f t="shared" si="67"/>
        <v>302.96878662109373</v>
      </c>
      <c r="AZ174">
        <f t="shared" si="68"/>
        <v>2.6602296234615963E-2</v>
      </c>
      <c r="BA174">
        <f t="shared" si="69"/>
        <v>8.1625692721854673E-2</v>
      </c>
      <c r="BB174">
        <f t="shared" si="70"/>
        <v>4.0678058971743161</v>
      </c>
      <c r="BC174">
        <f t="shared" si="71"/>
        <v>40.826067170275046</v>
      </c>
      <c r="BD174">
        <f t="shared" si="72"/>
        <v>11.885715684068991</v>
      </c>
      <c r="BE174">
        <f t="shared" si="73"/>
        <v>29.507804870605469</v>
      </c>
      <c r="BF174">
        <f t="shared" si="74"/>
        <v>4.1414749988276327</v>
      </c>
      <c r="BG174">
        <f t="shared" si="75"/>
        <v>4.3467218801443159E-4</v>
      </c>
      <c r="BH174">
        <f t="shared" si="76"/>
        <v>2.8835432996984744</v>
      </c>
      <c r="BI174">
        <f t="shared" si="77"/>
        <v>1.2579316991291583</v>
      </c>
      <c r="BJ174">
        <f t="shared" si="78"/>
        <v>2.7167609477782848E-4</v>
      </c>
      <c r="BK174">
        <f t="shared" si="79"/>
        <v>383.28232400482017</v>
      </c>
      <c r="BL174">
        <f t="shared" si="80"/>
        <v>9.157941901331812</v>
      </c>
      <c r="BM174">
        <f t="shared" si="81"/>
        <v>69.83929805696836</v>
      </c>
      <c r="BN174">
        <f t="shared" si="82"/>
        <v>420.4952945016218</v>
      </c>
      <c r="BO174">
        <f t="shared" si="83"/>
        <v>-1.5651797592541664E-3</v>
      </c>
    </row>
    <row r="175" spans="1:67" x14ac:dyDescent="0.25">
      <c r="A175" s="1">
        <v>164</v>
      </c>
      <c r="B175" s="1" t="s">
        <v>247</v>
      </c>
      <c r="C175" s="1" t="s">
        <v>289</v>
      </c>
      <c r="D175" s="1" t="s">
        <v>10</v>
      </c>
      <c r="E175" s="1" t="s">
        <v>10</v>
      </c>
      <c r="F175" s="1" t="s">
        <v>82</v>
      </c>
      <c r="G175" s="1" t="s">
        <v>83</v>
      </c>
      <c r="H175" s="1" t="s">
        <v>84</v>
      </c>
      <c r="I175" s="1">
        <v>1013.500005107373</v>
      </c>
      <c r="J175" s="1">
        <v>0</v>
      </c>
      <c r="K175">
        <f t="shared" si="56"/>
        <v>-0.97678298326372914</v>
      </c>
      <c r="L175">
        <f t="shared" si="57"/>
        <v>4.7936413637141831E-4</v>
      </c>
      <c r="M175">
        <f t="shared" si="58"/>
        <v>3640.8914046999967</v>
      </c>
      <c r="N175">
        <f t="shared" si="59"/>
        <v>5.8941454610376785E-3</v>
      </c>
      <c r="O175">
        <f t="shared" si="60"/>
        <v>1.1825921665377304</v>
      </c>
      <c r="P175">
        <f t="shared" si="61"/>
        <v>29.192831039428711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29.818498611450195</v>
      </c>
      <c r="V175" s="1">
        <v>29.192831039428711</v>
      </c>
      <c r="W175" s="1">
        <v>30.013677597045898</v>
      </c>
      <c r="X175" s="1">
        <v>418.16604614257813</v>
      </c>
      <c r="Y175" s="1">
        <v>420.11026000976563</v>
      </c>
      <c r="Z175" s="1">
        <v>28.936061859130859</v>
      </c>
      <c r="AA175" s="1">
        <v>28.947483062744141</v>
      </c>
      <c r="AB175" s="1">
        <v>68.381813049316406</v>
      </c>
      <c r="AC175" s="1">
        <v>68.408805847167969</v>
      </c>
      <c r="AD175" s="1">
        <v>300.67889404296875</v>
      </c>
      <c r="AE175" s="1">
        <v>0.25469779968261719</v>
      </c>
      <c r="AF175" s="1">
        <v>8.9939333498477936E-2</v>
      </c>
      <c r="AG175" s="1">
        <v>99.638214111328125</v>
      </c>
      <c r="AH175" s="1">
        <v>4.1718769073486328</v>
      </c>
      <c r="AI175" s="1">
        <v>0.32634329795837402</v>
      </c>
      <c r="AJ175" s="1">
        <v>5.7180017232894897E-2</v>
      </c>
      <c r="AK175" s="1">
        <v>4.5208139345049858E-3</v>
      </c>
      <c r="AL175" s="1">
        <v>1.7052661627531052E-2</v>
      </c>
      <c r="AM175" s="1">
        <v>2.9737139120697975E-3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10</v>
      </c>
      <c r="AV175">
        <f t="shared" si="64"/>
        <v>0.5011314900716145</v>
      </c>
      <c r="AW175">
        <f t="shared" si="65"/>
        <v>5.8941454610376782E-6</v>
      </c>
      <c r="AX175">
        <f t="shared" si="66"/>
        <v>302.34283103942869</v>
      </c>
      <c r="AY175">
        <f t="shared" si="67"/>
        <v>302.96849861145017</v>
      </c>
      <c r="AZ175">
        <f t="shared" si="68"/>
        <v>4.0751647038348437E-2</v>
      </c>
      <c r="BA175">
        <f t="shared" si="69"/>
        <v>8.2014800583139827E-2</v>
      </c>
      <c r="BB175">
        <f t="shared" si="70"/>
        <v>4.0668676819274756</v>
      </c>
      <c r="BC175">
        <f t="shared" si="71"/>
        <v>40.81634459428858</v>
      </c>
      <c r="BD175">
        <f t="shared" si="72"/>
        <v>11.868861531544439</v>
      </c>
      <c r="BE175">
        <f t="shared" si="73"/>
        <v>29.505664825439453</v>
      </c>
      <c r="BF175">
        <f t="shared" si="74"/>
        <v>4.1409640916301846</v>
      </c>
      <c r="BG175">
        <f t="shared" si="75"/>
        <v>4.7928323806409735E-4</v>
      </c>
      <c r="BH175">
        <f t="shared" si="76"/>
        <v>2.8842755153897452</v>
      </c>
      <c r="BI175">
        <f t="shared" si="77"/>
        <v>1.2566885762404394</v>
      </c>
      <c r="BJ175">
        <f t="shared" si="78"/>
        <v>2.9955929094706171E-4</v>
      </c>
      <c r="BK175">
        <f t="shared" si="79"/>
        <v>362.77191733759247</v>
      </c>
      <c r="BL175">
        <f t="shared" si="80"/>
        <v>8.6665138923656908</v>
      </c>
      <c r="BM175">
        <f t="shared" si="81"/>
        <v>69.875405995123472</v>
      </c>
      <c r="BN175">
        <f t="shared" si="82"/>
        <v>420.57457585902893</v>
      </c>
      <c r="BO175">
        <f t="shared" si="83"/>
        <v>-1.6228538633195583E-3</v>
      </c>
    </row>
    <row r="176" spans="1:67" x14ac:dyDescent="0.25">
      <c r="A176" s="1">
        <v>165</v>
      </c>
      <c r="B176" s="1" t="s">
        <v>248</v>
      </c>
      <c r="C176" s="1" t="s">
        <v>289</v>
      </c>
      <c r="D176" s="1" t="s">
        <v>10</v>
      </c>
      <c r="E176" s="1" t="s">
        <v>10</v>
      </c>
      <c r="F176" s="1" t="s">
        <v>82</v>
      </c>
      <c r="G176" s="1" t="s">
        <v>83</v>
      </c>
      <c r="H176" s="1" t="s">
        <v>84</v>
      </c>
      <c r="I176" s="1">
        <v>1018.5000049956143</v>
      </c>
      <c r="J176" s="1">
        <v>0</v>
      </c>
      <c r="K176">
        <f t="shared" si="56"/>
        <v>-0.95554296424730256</v>
      </c>
      <c r="L176">
        <f t="shared" si="57"/>
        <v>3.9805692052182428E-4</v>
      </c>
      <c r="M176">
        <f t="shared" si="58"/>
        <v>4215.7816973655927</v>
      </c>
      <c r="N176">
        <f t="shared" si="59"/>
        <v>4.8897338662392473E-3</v>
      </c>
      <c r="O176">
        <f t="shared" si="60"/>
        <v>1.1814280655572555</v>
      </c>
      <c r="P176">
        <f t="shared" si="61"/>
        <v>29.188810348510742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29.818735122680664</v>
      </c>
      <c r="V176" s="1">
        <v>29.188810348510742</v>
      </c>
      <c r="W176" s="1">
        <v>30.014341354370117</v>
      </c>
      <c r="X176" s="1">
        <v>418.1512451171875</v>
      </c>
      <c r="Y176" s="1">
        <v>420.0540771484375</v>
      </c>
      <c r="Z176" s="1">
        <v>28.940315246582031</v>
      </c>
      <c r="AA176" s="1">
        <v>28.949790954589844</v>
      </c>
      <c r="AB176" s="1">
        <v>68.39068603515625</v>
      </c>
      <c r="AC176" s="1">
        <v>68.413078308105469</v>
      </c>
      <c r="AD176" s="1">
        <v>300.65365600585938</v>
      </c>
      <c r="AE176" s="1">
        <v>0.3151584267616272</v>
      </c>
      <c r="AF176" s="1">
        <v>0.2491409033536911</v>
      </c>
      <c r="AG176" s="1">
        <v>99.637847900390625</v>
      </c>
      <c r="AH176" s="1">
        <v>4.1718769073486328</v>
      </c>
      <c r="AI176" s="1">
        <v>0.32634329795837402</v>
      </c>
      <c r="AJ176" s="1">
        <v>5.7180017232894897E-2</v>
      </c>
      <c r="AK176" s="1">
        <v>4.5208139345049858E-3</v>
      </c>
      <c r="AL176" s="1">
        <v>1.7052661627531052E-2</v>
      </c>
      <c r="AM176" s="1">
        <v>2.9737139120697975E-3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10</v>
      </c>
      <c r="AV176">
        <f t="shared" si="64"/>
        <v>0.50108942667643219</v>
      </c>
      <c r="AW176">
        <f t="shared" si="65"/>
        <v>4.8897338662392476E-6</v>
      </c>
      <c r="AX176">
        <f t="shared" si="66"/>
        <v>302.33881034851072</v>
      </c>
      <c r="AY176">
        <f t="shared" si="67"/>
        <v>302.96873512268064</v>
      </c>
      <c r="AZ176">
        <f t="shared" si="68"/>
        <v>5.0425347154765987E-2</v>
      </c>
      <c r="BA176">
        <f t="shared" si="69"/>
        <v>8.3198615949403365E-2</v>
      </c>
      <c r="BB176">
        <f t="shared" si="70"/>
        <v>4.0659229334387827</v>
      </c>
      <c r="BC176">
        <f t="shared" si="71"/>
        <v>40.807012787987389</v>
      </c>
      <c r="BD176">
        <f t="shared" si="72"/>
        <v>11.857221833397546</v>
      </c>
      <c r="BE176">
        <f t="shared" si="73"/>
        <v>29.503772735595703</v>
      </c>
      <c r="BF176">
        <f t="shared" si="74"/>
        <v>4.1405124262177182</v>
      </c>
      <c r="BG176">
        <f t="shared" si="75"/>
        <v>3.9800113632998283E-4</v>
      </c>
      <c r="BH176">
        <f t="shared" si="76"/>
        <v>2.8844948678815272</v>
      </c>
      <c r="BI176">
        <f t="shared" si="77"/>
        <v>1.256017558336191</v>
      </c>
      <c r="BJ176">
        <f t="shared" si="78"/>
        <v>2.4875572146580992E-4</v>
      </c>
      <c r="BK176">
        <f t="shared" si="79"/>
        <v>420.05141554336353</v>
      </c>
      <c r="BL176">
        <f t="shared" si="80"/>
        <v>10.036283247111138</v>
      </c>
      <c r="BM176">
        <f t="shared" si="81"/>
        <v>69.89731462925441</v>
      </c>
      <c r="BN176">
        <f t="shared" si="82"/>
        <v>420.50829650990676</v>
      </c>
      <c r="BO176">
        <f t="shared" si="83"/>
        <v>-1.5883131859252293E-3</v>
      </c>
    </row>
    <row r="177" spans="1:67" x14ac:dyDescent="0.25">
      <c r="A177" s="1">
        <v>166</v>
      </c>
      <c r="B177" s="1" t="s">
        <v>249</v>
      </c>
      <c r="C177" s="1" t="s">
        <v>289</v>
      </c>
      <c r="D177" s="1" t="s">
        <v>10</v>
      </c>
      <c r="E177" s="1" t="s">
        <v>10</v>
      </c>
      <c r="F177" s="1" t="s">
        <v>82</v>
      </c>
      <c r="G177" s="1" t="s">
        <v>83</v>
      </c>
      <c r="H177" s="1" t="s">
        <v>84</v>
      </c>
      <c r="I177" s="1">
        <v>1023.5000048838556</v>
      </c>
      <c r="J177" s="1">
        <v>0</v>
      </c>
      <c r="K177">
        <f t="shared" si="56"/>
        <v>-0.9273481192125278</v>
      </c>
      <c r="L177">
        <f t="shared" si="57"/>
        <v>2.5873365437106588E-4</v>
      </c>
      <c r="M177">
        <f t="shared" si="58"/>
        <v>6091.1637082549942</v>
      </c>
      <c r="N177">
        <f t="shared" si="59"/>
        <v>3.1820442481555449E-3</v>
      </c>
      <c r="O177">
        <f t="shared" si="60"/>
        <v>1.1827644578769707</v>
      </c>
      <c r="P177">
        <f t="shared" si="61"/>
        <v>29.197528839111328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29.8194580078125</v>
      </c>
      <c r="V177" s="1">
        <v>29.197528839111328</v>
      </c>
      <c r="W177" s="1">
        <v>30.013984680175781</v>
      </c>
      <c r="X177" s="1">
        <v>418.2476806640625</v>
      </c>
      <c r="Y177" s="1">
        <v>420.095703125</v>
      </c>
      <c r="Z177" s="1">
        <v>28.950435638427734</v>
      </c>
      <c r="AA177" s="1">
        <v>28.956602096557617</v>
      </c>
      <c r="AB177" s="1">
        <v>68.412544250488281</v>
      </c>
      <c r="AC177" s="1">
        <v>68.427116394042969</v>
      </c>
      <c r="AD177" s="1">
        <v>300.64938354492188</v>
      </c>
      <c r="AE177" s="1">
        <v>0.26678696274757385</v>
      </c>
      <c r="AF177" s="1">
        <v>5.685749277472496E-2</v>
      </c>
      <c r="AG177" s="1">
        <v>99.639015197753906</v>
      </c>
      <c r="AH177" s="1">
        <v>4.1718769073486328</v>
      </c>
      <c r="AI177" s="1">
        <v>0.32634329795837402</v>
      </c>
      <c r="AJ177" s="1">
        <v>5.7180017232894897E-2</v>
      </c>
      <c r="AK177" s="1">
        <v>4.5208139345049858E-3</v>
      </c>
      <c r="AL177" s="1">
        <v>1.7052661627531052E-2</v>
      </c>
      <c r="AM177" s="1">
        <v>2.9737139120697975E-3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10</v>
      </c>
      <c r="AV177">
        <f t="shared" si="64"/>
        <v>0.50108230590820302</v>
      </c>
      <c r="AW177">
        <f t="shared" si="65"/>
        <v>3.1820442481555451E-6</v>
      </c>
      <c r="AX177">
        <f t="shared" si="66"/>
        <v>302.34752883911131</v>
      </c>
      <c r="AY177">
        <f t="shared" si="67"/>
        <v>302.96945800781248</v>
      </c>
      <c r="AZ177">
        <f t="shared" si="68"/>
        <v>4.2685913085507288E-2</v>
      </c>
      <c r="BA177">
        <f t="shared" si="69"/>
        <v>8.2885646237779442E-2</v>
      </c>
      <c r="BB177">
        <f t="shared" si="70"/>
        <v>4.0679717742511876</v>
      </c>
      <c r="BC177">
        <f t="shared" si="71"/>
        <v>40.827097359176719</v>
      </c>
      <c r="BD177">
        <f t="shared" si="72"/>
        <v>11.870495262619102</v>
      </c>
      <c r="BE177">
        <f t="shared" si="73"/>
        <v>29.508493423461914</v>
      </c>
      <c r="BF177">
        <f t="shared" si="74"/>
        <v>4.1416393933084565</v>
      </c>
      <c r="BG177">
        <f t="shared" si="75"/>
        <v>2.5871008500313322E-4</v>
      </c>
      <c r="BH177">
        <f t="shared" si="76"/>
        <v>2.8852073163742169</v>
      </c>
      <c r="BI177">
        <f t="shared" si="77"/>
        <v>1.2564320769342396</v>
      </c>
      <c r="BJ177">
        <f t="shared" si="78"/>
        <v>1.616959205221862E-4</v>
      </c>
      <c r="BK177">
        <f t="shared" si="79"/>
        <v>606.91755329882642</v>
      </c>
      <c r="BL177">
        <f t="shared" si="80"/>
        <v>14.499466818975201</v>
      </c>
      <c r="BM177">
        <f t="shared" si="81"/>
        <v>69.876544597006955</v>
      </c>
      <c r="BN177">
        <f t="shared" si="82"/>
        <v>420.53652000747292</v>
      </c>
      <c r="BO177">
        <f t="shared" si="83"/>
        <v>-1.5408859665256476E-3</v>
      </c>
    </row>
    <row r="178" spans="1:67" x14ac:dyDescent="0.25">
      <c r="A178" s="1">
        <v>167</v>
      </c>
      <c r="B178" s="1" t="s">
        <v>250</v>
      </c>
      <c r="C178" s="1" t="s">
        <v>289</v>
      </c>
      <c r="D178" s="1" t="s">
        <v>10</v>
      </c>
      <c r="E178" s="1" t="s">
        <v>10</v>
      </c>
      <c r="F178" s="1" t="s">
        <v>82</v>
      </c>
      <c r="G178" s="1" t="s">
        <v>83</v>
      </c>
      <c r="H178" s="1" t="s">
        <v>84</v>
      </c>
      <c r="I178" s="1">
        <v>1029.000004760921</v>
      </c>
      <c r="J178" s="1">
        <v>0</v>
      </c>
      <c r="K178">
        <f t="shared" si="56"/>
        <v>-0.95371339247736908</v>
      </c>
      <c r="L178">
        <f t="shared" si="57"/>
        <v>3.3861154233954957E-4</v>
      </c>
      <c r="M178">
        <f t="shared" si="58"/>
        <v>4874.9800234639624</v>
      </c>
      <c r="N178">
        <f t="shared" si="59"/>
        <v>4.1609496238026325E-3</v>
      </c>
      <c r="O178">
        <f t="shared" si="60"/>
        <v>1.1817918816247359</v>
      </c>
      <c r="P178">
        <f t="shared" si="61"/>
        <v>29.195259094238281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29.817398071289063</v>
      </c>
      <c r="V178" s="1">
        <v>29.195259094238281</v>
      </c>
      <c r="W178" s="1">
        <v>30.013986587524414</v>
      </c>
      <c r="X178" s="1">
        <v>418.21365356445313</v>
      </c>
      <c r="Y178" s="1">
        <v>420.11322021484375</v>
      </c>
      <c r="Z178" s="1">
        <v>28.953403472900391</v>
      </c>
      <c r="AA178" s="1">
        <v>28.961465835571289</v>
      </c>
      <c r="AB178" s="1">
        <v>68.426597595214844</v>
      </c>
      <c r="AC178" s="1">
        <v>68.445648193359375</v>
      </c>
      <c r="AD178" s="1">
        <v>300.689208984375</v>
      </c>
      <c r="AE178" s="1">
        <v>0.16173112392425537</v>
      </c>
      <c r="AF178" s="1">
        <v>2.0674970000982285E-3</v>
      </c>
      <c r="AG178" s="1">
        <v>99.637443542480469</v>
      </c>
      <c r="AH178" s="1">
        <v>4.1718769073486328</v>
      </c>
      <c r="AI178" s="1">
        <v>0.32634329795837402</v>
      </c>
      <c r="AJ178" s="1">
        <v>5.7180017232894897E-2</v>
      </c>
      <c r="AK178" s="1">
        <v>4.5208139345049858E-3</v>
      </c>
      <c r="AL178" s="1">
        <v>1.7052661627531052E-2</v>
      </c>
      <c r="AM178" s="1">
        <v>2.9737139120697975E-3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10</v>
      </c>
      <c r="AV178">
        <f t="shared" si="64"/>
        <v>0.50114868164062487</v>
      </c>
      <c r="AW178">
        <f t="shared" si="65"/>
        <v>4.1609496238026327E-6</v>
      </c>
      <c r="AX178">
        <f t="shared" si="66"/>
        <v>302.34525909423826</v>
      </c>
      <c r="AY178">
        <f t="shared" si="67"/>
        <v>302.96739807128904</v>
      </c>
      <c r="AZ178">
        <f t="shared" si="68"/>
        <v>2.5876979249485288E-2</v>
      </c>
      <c r="BA178">
        <f t="shared" si="69"/>
        <v>8.2234434739869786E-2</v>
      </c>
      <c r="BB178">
        <f t="shared" si="70"/>
        <v>4.067438298723947</v>
      </c>
      <c r="BC178">
        <f t="shared" si="71"/>
        <v>40.822387188103562</v>
      </c>
      <c r="BD178">
        <f t="shared" si="72"/>
        <v>11.860921352532273</v>
      </c>
      <c r="BE178">
        <f t="shared" si="73"/>
        <v>29.506328582763672</v>
      </c>
      <c r="BF178">
        <f t="shared" si="74"/>
        <v>4.1411225489469441</v>
      </c>
      <c r="BG178">
        <f t="shared" si="75"/>
        <v>3.3857117469648332E-4</v>
      </c>
      <c r="BH178">
        <f t="shared" si="76"/>
        <v>2.8856464170992111</v>
      </c>
      <c r="BI178">
        <f t="shared" si="77"/>
        <v>1.255476131847733</v>
      </c>
      <c r="BJ178">
        <f t="shared" si="78"/>
        <v>2.1161061059551286E-4</v>
      </c>
      <c r="BK178">
        <f t="shared" si="79"/>
        <v>485.73054685861064</v>
      </c>
      <c r="BL178">
        <f t="shared" si="80"/>
        <v>11.603967190013499</v>
      </c>
      <c r="BM178">
        <f t="shared" si="81"/>
        <v>69.898211334612341</v>
      </c>
      <c r="BN178">
        <f t="shared" si="82"/>
        <v>420.56656988551708</v>
      </c>
      <c r="BO178">
        <f t="shared" si="83"/>
        <v>-1.5850727336264412E-3</v>
      </c>
    </row>
    <row r="179" spans="1:67" x14ac:dyDescent="0.25">
      <c r="A179" s="1">
        <v>168</v>
      </c>
      <c r="B179" s="1" t="s">
        <v>251</v>
      </c>
      <c r="C179" s="1" t="s">
        <v>289</v>
      </c>
      <c r="D179" s="1" t="s">
        <v>10</v>
      </c>
      <c r="E179" s="1" t="s">
        <v>10</v>
      </c>
      <c r="F179" s="1" t="s">
        <v>82</v>
      </c>
      <c r="G179" s="1" t="s">
        <v>83</v>
      </c>
      <c r="H179" s="1" t="s">
        <v>84</v>
      </c>
      <c r="I179" s="1">
        <v>1034.0000046491623</v>
      </c>
      <c r="J179" s="1">
        <v>0</v>
      </c>
      <c r="K179">
        <f t="shared" si="56"/>
        <v>-0.97181341689100653</v>
      </c>
      <c r="L179">
        <f t="shared" si="57"/>
        <v>2.8292881233306849E-4</v>
      </c>
      <c r="M179">
        <f t="shared" si="58"/>
        <v>5854.7266298111726</v>
      </c>
      <c r="N179">
        <f t="shared" si="59"/>
        <v>3.4706204655455585E-3</v>
      </c>
      <c r="O179">
        <f t="shared" si="60"/>
        <v>1.1797074610785487</v>
      </c>
      <c r="P179">
        <f t="shared" si="61"/>
        <v>29.188869476318359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29.815872192382813</v>
      </c>
      <c r="V179" s="1">
        <v>29.188869476318359</v>
      </c>
      <c r="W179" s="1">
        <v>30.013050079345703</v>
      </c>
      <c r="X179" s="1">
        <v>418.17025756835938</v>
      </c>
      <c r="Y179" s="1">
        <v>420.106689453125</v>
      </c>
      <c r="Z179" s="1">
        <v>28.96055793762207</v>
      </c>
      <c r="AA179" s="1">
        <v>28.967283248901367</v>
      </c>
      <c r="AB179" s="1">
        <v>68.449592590332031</v>
      </c>
      <c r="AC179" s="1">
        <v>68.465492248535156</v>
      </c>
      <c r="AD179" s="1">
        <v>300.66290283203125</v>
      </c>
      <c r="AE179" s="1">
        <v>0.18440580368041992</v>
      </c>
      <c r="AF179" s="1">
        <v>2.0675206556916237E-2</v>
      </c>
      <c r="AG179" s="1">
        <v>99.637557983398438</v>
      </c>
      <c r="AH179" s="1">
        <v>4.1718769073486328</v>
      </c>
      <c r="AI179" s="1">
        <v>0.32634329795837402</v>
      </c>
      <c r="AJ179" s="1">
        <v>5.7180017232894897E-2</v>
      </c>
      <c r="AK179" s="1">
        <v>4.5208139345049858E-3</v>
      </c>
      <c r="AL179" s="1">
        <v>1.7052661627531052E-2</v>
      </c>
      <c r="AM179" s="1">
        <v>2.9737139120697975E-3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10</v>
      </c>
      <c r="AV179">
        <f t="shared" si="64"/>
        <v>0.50110483805338535</v>
      </c>
      <c r="AW179">
        <f t="shared" si="65"/>
        <v>3.4706204655455585E-6</v>
      </c>
      <c r="AX179">
        <f t="shared" si="66"/>
        <v>302.33886947631834</v>
      </c>
      <c r="AY179">
        <f t="shared" si="67"/>
        <v>302.96587219238279</v>
      </c>
      <c r="AZ179">
        <f t="shared" si="68"/>
        <v>2.9504927929380642E-2</v>
      </c>
      <c r="BA179">
        <f t="shared" si="69"/>
        <v>8.3273785361010891E-2</v>
      </c>
      <c r="BB179">
        <f t="shared" si="70"/>
        <v>4.0659368254124848</v>
      </c>
      <c r="BC179">
        <f t="shared" si="71"/>
        <v>40.807270949875637</v>
      </c>
      <c r="BD179">
        <f t="shared" si="72"/>
        <v>11.83998770097427</v>
      </c>
      <c r="BE179">
        <f t="shared" si="73"/>
        <v>29.502370834350586</v>
      </c>
      <c r="BF179">
        <f t="shared" si="74"/>
        <v>4.1401778026275187</v>
      </c>
      <c r="BG179">
        <f t="shared" si="75"/>
        <v>2.8290062897460953E-4</v>
      </c>
      <c r="BH179">
        <f t="shared" si="76"/>
        <v>2.8862293643339361</v>
      </c>
      <c r="BI179">
        <f t="shared" si="77"/>
        <v>1.2539484382935826</v>
      </c>
      <c r="BJ179">
        <f t="shared" si="78"/>
        <v>1.7681542499176775E-4</v>
      </c>
      <c r="BK179">
        <f t="shared" si="79"/>
        <v>583.35066405475766</v>
      </c>
      <c r="BL179">
        <f t="shared" si="80"/>
        <v>13.936285178968653</v>
      </c>
      <c r="BM179">
        <f t="shared" si="81"/>
        <v>69.939763349551086</v>
      </c>
      <c r="BN179">
        <f t="shared" si="82"/>
        <v>420.5686430085417</v>
      </c>
      <c r="BO179">
        <f t="shared" si="83"/>
        <v>-1.6161071807698987E-3</v>
      </c>
    </row>
    <row r="180" spans="1:67" x14ac:dyDescent="0.25">
      <c r="A180" s="1">
        <v>169</v>
      </c>
      <c r="B180" s="1" t="s">
        <v>252</v>
      </c>
      <c r="C180" s="1" t="s">
        <v>289</v>
      </c>
      <c r="D180" s="1" t="s">
        <v>10</v>
      </c>
      <c r="E180" s="1" t="s">
        <v>10</v>
      </c>
      <c r="F180" s="1" t="s">
        <v>82</v>
      </c>
      <c r="G180" s="1" t="s">
        <v>83</v>
      </c>
      <c r="H180" s="1" t="s">
        <v>84</v>
      </c>
      <c r="I180" s="1">
        <v>1039.0000045374036</v>
      </c>
      <c r="J180" s="1">
        <v>0</v>
      </c>
      <c r="K180">
        <f t="shared" si="56"/>
        <v>-0.92173609135353518</v>
      </c>
      <c r="L180">
        <f t="shared" si="57"/>
        <v>3.0840807930045615E-4</v>
      </c>
      <c r="M180">
        <f t="shared" si="58"/>
        <v>5147.8851681281867</v>
      </c>
      <c r="N180">
        <f t="shared" si="59"/>
        <v>3.7766337718061916E-3</v>
      </c>
      <c r="O180">
        <f t="shared" si="60"/>
        <v>1.1776822128826963</v>
      </c>
      <c r="P180">
        <f t="shared" si="61"/>
        <v>29.183008193969727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29.816137313842773</v>
      </c>
      <c r="V180" s="1">
        <v>29.183008193969727</v>
      </c>
      <c r="W180" s="1">
        <v>30.013166427612305</v>
      </c>
      <c r="X180" s="1">
        <v>418.25198364257813</v>
      </c>
      <c r="Y180" s="1">
        <v>420.08828735351563</v>
      </c>
      <c r="Z180" s="1">
        <v>28.966531753540039</v>
      </c>
      <c r="AA180" s="1">
        <v>28.973850250244141</v>
      </c>
      <c r="AB180" s="1">
        <v>68.462516784667969</v>
      </c>
      <c r="AC180" s="1">
        <v>68.479820251464844</v>
      </c>
      <c r="AD180" s="1">
        <v>300.65274047851563</v>
      </c>
      <c r="AE180" s="1">
        <v>0.32347550988197327</v>
      </c>
      <c r="AF180" s="1">
        <v>9.0973608195781708E-2</v>
      </c>
      <c r="AG180" s="1">
        <v>99.637351989746094</v>
      </c>
      <c r="AH180" s="1">
        <v>4.1718769073486328</v>
      </c>
      <c r="AI180" s="1">
        <v>0.32634329795837402</v>
      </c>
      <c r="AJ180" s="1">
        <v>5.7180017232894897E-2</v>
      </c>
      <c r="AK180" s="1">
        <v>4.5208139345049858E-3</v>
      </c>
      <c r="AL180" s="1">
        <v>1.7052661627531052E-2</v>
      </c>
      <c r="AM180" s="1">
        <v>2.9737139120697975E-3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10</v>
      </c>
      <c r="AV180">
        <f t="shared" si="64"/>
        <v>0.50108790079752596</v>
      </c>
      <c r="AW180">
        <f t="shared" si="65"/>
        <v>3.7766337718061917E-6</v>
      </c>
      <c r="AX180">
        <f t="shared" si="66"/>
        <v>302.3330081939697</v>
      </c>
      <c r="AY180">
        <f t="shared" si="67"/>
        <v>302.96613731384275</v>
      </c>
      <c r="AZ180">
        <f t="shared" si="68"/>
        <v>5.1756080424277151E-2</v>
      </c>
      <c r="BA180">
        <f t="shared" si="69"/>
        <v>8.4198361669048719E-2</v>
      </c>
      <c r="BB180">
        <f t="shared" si="70"/>
        <v>4.0645599287644645</v>
      </c>
      <c r="BC180">
        <f t="shared" si="71"/>
        <v>40.793536235113493</v>
      </c>
      <c r="BD180">
        <f t="shared" si="72"/>
        <v>11.819685984869352</v>
      </c>
      <c r="BE180">
        <f t="shared" si="73"/>
        <v>29.49957275390625</v>
      </c>
      <c r="BF180">
        <f t="shared" si="74"/>
        <v>4.1395099917404785</v>
      </c>
      <c r="BG180">
        <f t="shared" si="75"/>
        <v>3.083745915489185E-4</v>
      </c>
      <c r="BH180">
        <f t="shared" si="76"/>
        <v>2.8868777158817682</v>
      </c>
      <c r="BI180">
        <f t="shared" si="77"/>
        <v>1.2526322758587103</v>
      </c>
      <c r="BJ180">
        <f t="shared" si="78"/>
        <v>1.9273712810351972E-4</v>
      </c>
      <c r="BK180">
        <f t="shared" si="79"/>
        <v>512.92164649958136</v>
      </c>
      <c r="BL180">
        <f t="shared" si="80"/>
        <v>12.254293497585907</v>
      </c>
      <c r="BM180">
        <f t="shared" si="81"/>
        <v>69.981584023363425</v>
      </c>
      <c r="BN180">
        <f t="shared" si="82"/>
        <v>420.52643654672073</v>
      </c>
      <c r="BO180">
        <f t="shared" si="83"/>
        <v>-1.5339000385831275E-3</v>
      </c>
    </row>
    <row r="181" spans="1:67" x14ac:dyDescent="0.25">
      <c r="A181" s="1">
        <v>170</v>
      </c>
      <c r="B181" s="1" t="s">
        <v>253</v>
      </c>
      <c r="C181" s="1" t="s">
        <v>289</v>
      </c>
      <c r="D181" s="1" t="s">
        <v>10</v>
      </c>
      <c r="E181" s="1" t="s">
        <v>10</v>
      </c>
      <c r="F181" s="1" t="s">
        <v>82</v>
      </c>
      <c r="G181" s="1" t="s">
        <v>83</v>
      </c>
      <c r="H181" s="1" t="s">
        <v>84</v>
      </c>
      <c r="I181" s="1">
        <v>1044.500004414469</v>
      </c>
      <c r="J181" s="1">
        <v>0</v>
      </c>
      <c r="K181">
        <f t="shared" si="56"/>
        <v>-0.94872315029211018</v>
      </c>
      <c r="L181">
        <f t="shared" si="57"/>
        <v>4.5953262489824428E-4</v>
      </c>
      <c r="M181">
        <f t="shared" si="58"/>
        <v>3683.6299178214613</v>
      </c>
      <c r="N181">
        <f t="shared" si="59"/>
        <v>5.6279682678895531E-3</v>
      </c>
      <c r="O181">
        <f t="shared" si="60"/>
        <v>1.1778977418727568</v>
      </c>
      <c r="P181">
        <f t="shared" si="61"/>
        <v>29.185939788818359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29.814664840698242</v>
      </c>
      <c r="V181" s="1">
        <v>29.185939788818359</v>
      </c>
      <c r="W181" s="1">
        <v>30.013263702392578</v>
      </c>
      <c r="X181" s="1">
        <v>418.23379516601563</v>
      </c>
      <c r="Y181" s="1">
        <v>420.1224365234375</v>
      </c>
      <c r="Z181" s="1">
        <v>28.967510223388672</v>
      </c>
      <c r="AA181" s="1">
        <v>28.978416442871094</v>
      </c>
      <c r="AB181" s="1">
        <v>68.471061706542969</v>
      </c>
      <c r="AC181" s="1">
        <v>68.496841430664063</v>
      </c>
      <c r="AD181" s="1">
        <v>300.6474609375</v>
      </c>
      <c r="AE181" s="1">
        <v>0.28870487213134766</v>
      </c>
      <c r="AF181" s="1">
        <v>1.0337747633457184E-2</v>
      </c>
      <c r="AG181" s="1">
        <v>99.637977600097656</v>
      </c>
      <c r="AH181" s="1">
        <v>4.1718769073486328</v>
      </c>
      <c r="AI181" s="1">
        <v>0.32634329795837402</v>
      </c>
      <c r="AJ181" s="1">
        <v>5.7180017232894897E-2</v>
      </c>
      <c r="AK181" s="1">
        <v>4.5208139345049858E-3</v>
      </c>
      <c r="AL181" s="1">
        <v>1.7052661627531052E-2</v>
      </c>
      <c r="AM181" s="1">
        <v>2.9737139120697975E-3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10</v>
      </c>
      <c r="AV181">
        <f t="shared" si="64"/>
        <v>0.50107910156249991</v>
      </c>
      <c r="AW181">
        <f t="shared" si="65"/>
        <v>5.6279682678895535E-6</v>
      </c>
      <c r="AX181">
        <f t="shared" si="66"/>
        <v>302.33593978881834</v>
      </c>
      <c r="AY181">
        <f t="shared" si="67"/>
        <v>302.96466484069822</v>
      </c>
      <c r="AZ181">
        <f t="shared" si="68"/>
        <v>4.6192778508526544E-2</v>
      </c>
      <c r="BA181">
        <f t="shared" si="69"/>
        <v>8.2618138909573702E-2</v>
      </c>
      <c r="BB181">
        <f t="shared" si="70"/>
        <v>4.0652485502938482</v>
      </c>
      <c r="BC181">
        <f t="shared" si="71"/>
        <v>40.80019133477338</v>
      </c>
      <c r="BD181">
        <f t="shared" si="72"/>
        <v>11.821774891902287</v>
      </c>
      <c r="BE181">
        <f t="shared" si="73"/>
        <v>29.500302314758301</v>
      </c>
      <c r="BF181">
        <f t="shared" si="74"/>
        <v>4.1396841051604669</v>
      </c>
      <c r="BG181">
        <f t="shared" si="75"/>
        <v>4.5945828121249946E-4</v>
      </c>
      <c r="BH181">
        <f t="shared" si="76"/>
        <v>2.8873508084210915</v>
      </c>
      <c r="BI181">
        <f t="shared" si="77"/>
        <v>1.2523332967393754</v>
      </c>
      <c r="BJ181">
        <f t="shared" si="78"/>
        <v>2.8716810414805425E-4</v>
      </c>
      <c r="BK181">
        <f t="shared" si="79"/>
        <v>367.0294352389443</v>
      </c>
      <c r="BL181">
        <f t="shared" si="80"/>
        <v>8.767991417701781</v>
      </c>
      <c r="BM181">
        <f t="shared" si="81"/>
        <v>69.982598760178874</v>
      </c>
      <c r="BN181">
        <f t="shared" si="82"/>
        <v>420.57341407197316</v>
      </c>
      <c r="BO181">
        <f t="shared" si="83"/>
        <v>-1.5786568846223726E-3</v>
      </c>
    </row>
    <row r="182" spans="1:67" x14ac:dyDescent="0.25">
      <c r="A182" s="1">
        <v>171</v>
      </c>
      <c r="B182" s="1" t="s">
        <v>254</v>
      </c>
      <c r="C182" s="1" t="s">
        <v>289</v>
      </c>
      <c r="D182" s="1" t="s">
        <v>10</v>
      </c>
      <c r="E182" s="1" t="s">
        <v>10</v>
      </c>
      <c r="F182" s="1" t="s">
        <v>82</v>
      </c>
      <c r="G182" s="1" t="s">
        <v>83</v>
      </c>
      <c r="H182" s="1" t="s">
        <v>84</v>
      </c>
      <c r="I182" s="1">
        <v>1049.5000043027103</v>
      </c>
      <c r="J182" s="1">
        <v>0</v>
      </c>
      <c r="K182">
        <f t="shared" si="56"/>
        <v>-0.91763850219326148</v>
      </c>
      <c r="L182">
        <f t="shared" si="57"/>
        <v>4.2941833914444553E-4</v>
      </c>
      <c r="M182">
        <f t="shared" si="58"/>
        <v>3798.3032780364501</v>
      </c>
      <c r="N182">
        <f t="shared" si="59"/>
        <v>5.2633106506373905E-3</v>
      </c>
      <c r="O182">
        <f t="shared" si="60"/>
        <v>1.1787951919061963</v>
      </c>
      <c r="P182">
        <f t="shared" si="61"/>
        <v>29.192852020263672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29.820877075195313</v>
      </c>
      <c r="V182" s="1">
        <v>29.192852020263672</v>
      </c>
      <c r="W182" s="1">
        <v>30.015064239501953</v>
      </c>
      <c r="X182" s="1">
        <v>418.30914306640625</v>
      </c>
      <c r="Y182" s="1">
        <v>420.13589477539063</v>
      </c>
      <c r="Z182" s="1">
        <v>28.975667953491211</v>
      </c>
      <c r="AA182" s="1">
        <v>28.985866546630859</v>
      </c>
      <c r="AB182" s="1">
        <v>68.465499877929688</v>
      </c>
      <c r="AC182" s="1">
        <v>68.489593505859375</v>
      </c>
      <c r="AD182" s="1">
        <v>300.67376708984375</v>
      </c>
      <c r="AE182" s="1">
        <v>0.3075999915599823</v>
      </c>
      <c r="AF182" s="1">
        <v>4.238487035036087E-2</v>
      </c>
      <c r="AG182" s="1">
        <v>99.637435913085938</v>
      </c>
      <c r="AH182" s="1">
        <v>4.1718769073486328</v>
      </c>
      <c r="AI182" s="1">
        <v>0.32634329795837402</v>
      </c>
      <c r="AJ182" s="1">
        <v>5.7180017232894897E-2</v>
      </c>
      <c r="AK182" s="1">
        <v>4.5208139345049858E-3</v>
      </c>
      <c r="AL182" s="1">
        <v>1.7052661627531052E-2</v>
      </c>
      <c r="AM182" s="1">
        <v>2.9737139120697975E-3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10</v>
      </c>
      <c r="AV182">
        <f t="shared" si="64"/>
        <v>0.50112294514973954</v>
      </c>
      <c r="AW182">
        <f t="shared" si="65"/>
        <v>5.2633106506373901E-6</v>
      </c>
      <c r="AX182">
        <f t="shared" si="66"/>
        <v>302.34285202026365</v>
      </c>
      <c r="AY182">
        <f t="shared" si="67"/>
        <v>302.97087707519529</v>
      </c>
      <c r="AZ182">
        <f t="shared" si="68"/>
        <v>4.9215997549533874E-2</v>
      </c>
      <c r="BA182">
        <f t="shared" si="69"/>
        <v>8.2744325140191061E-2</v>
      </c>
      <c r="BB182">
        <f t="shared" si="70"/>
        <v>4.0668726123313901</v>
      </c>
      <c r="BC182">
        <f t="shared" si="71"/>
        <v>40.816712865623479</v>
      </c>
      <c r="BD182">
        <f t="shared" si="72"/>
        <v>11.83084631899262</v>
      </c>
      <c r="BE182">
        <f t="shared" si="73"/>
        <v>29.506864547729492</v>
      </c>
      <c r="BF182">
        <f t="shared" si="74"/>
        <v>4.1412505025340671</v>
      </c>
      <c r="BG182">
        <f t="shared" si="75"/>
        <v>4.2935341934512362E-4</v>
      </c>
      <c r="BH182">
        <f t="shared" si="76"/>
        <v>2.8880774204251938</v>
      </c>
      <c r="BI182">
        <f t="shared" si="77"/>
        <v>1.2531730821088733</v>
      </c>
      <c r="BJ182">
        <f t="shared" si="78"/>
        <v>2.6835171897387962E-4</v>
      </c>
      <c r="BK182">
        <f t="shared" si="79"/>
        <v>378.45319944382106</v>
      </c>
      <c r="BL182">
        <f t="shared" si="80"/>
        <v>9.040654048536048</v>
      </c>
      <c r="BM182">
        <f t="shared" si="81"/>
        <v>69.971033221351249</v>
      </c>
      <c r="BN182">
        <f t="shared" si="82"/>
        <v>420.57209617095441</v>
      </c>
      <c r="BO182">
        <f t="shared" si="83"/>
        <v>-1.5266850727076375E-3</v>
      </c>
    </row>
    <row r="183" spans="1:67" x14ac:dyDescent="0.25">
      <c r="A183" s="1">
        <v>172</v>
      </c>
      <c r="B183" s="1" t="s">
        <v>255</v>
      </c>
      <c r="C183" s="1" t="s">
        <v>289</v>
      </c>
      <c r="D183" s="1" t="s">
        <v>10</v>
      </c>
      <c r="E183" s="1" t="s">
        <v>10</v>
      </c>
      <c r="F183" s="1" t="s">
        <v>82</v>
      </c>
      <c r="G183" s="1" t="s">
        <v>83</v>
      </c>
      <c r="H183" s="1" t="s">
        <v>84</v>
      </c>
      <c r="I183" s="1">
        <v>1054.5000041909516</v>
      </c>
      <c r="J183" s="1">
        <v>0</v>
      </c>
      <c r="K183">
        <f t="shared" si="56"/>
        <v>-0.96195881134555494</v>
      </c>
      <c r="L183">
        <f t="shared" si="57"/>
        <v>4.1083290592921242E-4</v>
      </c>
      <c r="M183">
        <f t="shared" si="58"/>
        <v>4122.5248777125216</v>
      </c>
      <c r="N183">
        <f t="shared" si="59"/>
        <v>5.026730192872828E-3</v>
      </c>
      <c r="O183">
        <f t="shared" si="60"/>
        <v>1.1767360658318857</v>
      </c>
      <c r="P183">
        <f t="shared" si="61"/>
        <v>29.185586929321289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29.821161270141602</v>
      </c>
      <c r="V183" s="1">
        <v>29.185586929321289</v>
      </c>
      <c r="W183" s="1">
        <v>30.012422561645508</v>
      </c>
      <c r="X183" s="1">
        <v>418.2413330078125</v>
      </c>
      <c r="Y183" s="1">
        <v>420.1568603515625</v>
      </c>
      <c r="Z183" s="1">
        <v>28.979753494262695</v>
      </c>
      <c r="AA183" s="1">
        <v>28.989494323730469</v>
      </c>
      <c r="AB183" s="1">
        <v>68.473823547363281</v>
      </c>
      <c r="AC183" s="1">
        <v>68.496833801269531</v>
      </c>
      <c r="AD183" s="1">
        <v>300.65249633789063</v>
      </c>
      <c r="AE183" s="1">
        <v>0.17307454347610474</v>
      </c>
      <c r="AF183" s="1">
        <v>0.12508873641490936</v>
      </c>
      <c r="AG183" s="1">
        <v>99.637115478515625</v>
      </c>
      <c r="AH183" s="1">
        <v>4.1718769073486328</v>
      </c>
      <c r="AI183" s="1">
        <v>0.32634329795837402</v>
      </c>
      <c r="AJ183" s="1">
        <v>5.7180017232894897E-2</v>
      </c>
      <c r="AK183" s="1">
        <v>4.5208139345049858E-3</v>
      </c>
      <c r="AL183" s="1">
        <v>1.7052661627531052E-2</v>
      </c>
      <c r="AM183" s="1">
        <v>2.9737139120697975E-3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10</v>
      </c>
      <c r="AV183">
        <f t="shared" si="64"/>
        <v>0.50108749389648433</v>
      </c>
      <c r="AW183">
        <f t="shared" si="65"/>
        <v>5.0267301928728284E-6</v>
      </c>
      <c r="AX183">
        <f t="shared" si="66"/>
        <v>302.33558692932127</v>
      </c>
      <c r="AY183">
        <f t="shared" si="67"/>
        <v>302.97116127014158</v>
      </c>
      <c r="AZ183">
        <f t="shared" si="68"/>
        <v>2.7691926337213957E-2</v>
      </c>
      <c r="BA183">
        <f t="shared" si="69"/>
        <v>8.3636293604459386E-2</v>
      </c>
      <c r="BB183">
        <f t="shared" si="70"/>
        <v>4.0651656594291916</v>
      </c>
      <c r="BC183">
        <f t="shared" si="71"/>
        <v>40.799712435530594</v>
      </c>
      <c r="BD183">
        <f t="shared" si="72"/>
        <v>11.810218111800125</v>
      </c>
      <c r="BE183">
        <f t="shared" si="73"/>
        <v>29.503374099731445</v>
      </c>
      <c r="BF183">
        <f t="shared" si="74"/>
        <v>4.1404172723490689</v>
      </c>
      <c r="BG183">
        <f t="shared" si="75"/>
        <v>4.1077348365386573E-4</v>
      </c>
      <c r="BH183">
        <f t="shared" si="76"/>
        <v>2.8884295935973059</v>
      </c>
      <c r="BI183">
        <f t="shared" si="77"/>
        <v>1.251987678751763</v>
      </c>
      <c r="BJ183">
        <f t="shared" si="78"/>
        <v>2.5673876534251978E-4</v>
      </c>
      <c r="BK183">
        <f t="shared" si="79"/>
        <v>410.75648730369608</v>
      </c>
      <c r="BL183">
        <f t="shared" si="80"/>
        <v>9.8118709147413075</v>
      </c>
      <c r="BM183">
        <f t="shared" si="81"/>
        <v>70.010912469942554</v>
      </c>
      <c r="BN183">
        <f t="shared" si="82"/>
        <v>420.61412949946867</v>
      </c>
      <c r="BO183">
        <f t="shared" si="83"/>
        <v>-1.6011733657389819E-3</v>
      </c>
    </row>
    <row r="184" spans="1:67" x14ac:dyDescent="0.25">
      <c r="A184" s="1">
        <v>173</v>
      </c>
      <c r="B184" s="1" t="s">
        <v>256</v>
      </c>
      <c r="C184" s="1" t="s">
        <v>289</v>
      </c>
      <c r="D184" s="1" t="s">
        <v>10</v>
      </c>
      <c r="E184" s="1" t="s">
        <v>10</v>
      </c>
      <c r="F184" s="1" t="s">
        <v>82</v>
      </c>
      <c r="G184" s="1" t="s">
        <v>83</v>
      </c>
      <c r="H184" s="1" t="s">
        <v>84</v>
      </c>
      <c r="I184" s="1">
        <v>1060.000004068017</v>
      </c>
      <c r="J184" s="1">
        <v>0</v>
      </c>
      <c r="K184">
        <f t="shared" si="56"/>
        <v>-0.95153090146256658</v>
      </c>
      <c r="L184">
        <f t="shared" si="57"/>
        <v>2.8595309986121324E-4</v>
      </c>
      <c r="M184">
        <f t="shared" si="58"/>
        <v>5684.8415258723053</v>
      </c>
      <c r="N184">
        <f t="shared" si="59"/>
        <v>3.5056423527904711E-3</v>
      </c>
      <c r="O184">
        <f t="shared" si="60"/>
        <v>1.1789825992923375</v>
      </c>
      <c r="P184">
        <f t="shared" si="61"/>
        <v>29.195032119750977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29.817468643188477</v>
      </c>
      <c r="V184" s="1">
        <v>29.195032119750977</v>
      </c>
      <c r="W184" s="1">
        <v>30.011808395385742</v>
      </c>
      <c r="X184" s="1">
        <v>418.24435424804688</v>
      </c>
      <c r="Y184" s="1">
        <v>420.1400146484375</v>
      </c>
      <c r="Z184" s="1">
        <v>28.982433319091797</v>
      </c>
      <c r="AA184" s="1">
        <v>28.989225387573242</v>
      </c>
      <c r="AB184" s="1">
        <v>68.49468994140625</v>
      </c>
      <c r="AC184" s="1">
        <v>68.510734558105469</v>
      </c>
      <c r="AD184" s="1">
        <v>300.70513916015625</v>
      </c>
      <c r="AE184" s="1">
        <v>0.22975121438503265</v>
      </c>
      <c r="AF184" s="1">
        <v>4.1350364685058594E-2</v>
      </c>
      <c r="AG184" s="1">
        <v>99.637100219726563</v>
      </c>
      <c r="AH184" s="1">
        <v>4.1718769073486328</v>
      </c>
      <c r="AI184" s="1">
        <v>0.32634329795837402</v>
      </c>
      <c r="AJ184" s="1">
        <v>5.7180017232894897E-2</v>
      </c>
      <c r="AK184" s="1">
        <v>4.5208139345049858E-3</v>
      </c>
      <c r="AL184" s="1">
        <v>1.7052661627531052E-2</v>
      </c>
      <c r="AM184" s="1">
        <v>2.9737139120697975E-3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10</v>
      </c>
      <c r="AV184">
        <f t="shared" si="64"/>
        <v>0.5011752319335937</v>
      </c>
      <c r="AW184">
        <f t="shared" si="65"/>
        <v>3.5056423527904713E-6</v>
      </c>
      <c r="AX184">
        <f t="shared" si="66"/>
        <v>302.34503211975095</v>
      </c>
      <c r="AY184">
        <f t="shared" si="67"/>
        <v>302.96746864318845</v>
      </c>
      <c r="AZ184">
        <f t="shared" si="68"/>
        <v>3.6760193479950853E-2</v>
      </c>
      <c r="BA184">
        <f t="shared" si="69"/>
        <v>8.272427215908483E-2</v>
      </c>
      <c r="BB184">
        <f t="shared" si="70"/>
        <v>4.0673849545262142</v>
      </c>
      <c r="BC184">
        <f t="shared" si="71"/>
        <v>40.821992466225311</v>
      </c>
      <c r="BD184">
        <f t="shared" si="72"/>
        <v>11.832767078652068</v>
      </c>
      <c r="BE184">
        <f t="shared" si="73"/>
        <v>29.506250381469727</v>
      </c>
      <c r="BF184">
        <f t="shared" si="74"/>
        <v>4.1411038798504585</v>
      </c>
      <c r="BG184">
        <f t="shared" si="75"/>
        <v>2.8592431079711565E-4</v>
      </c>
      <c r="BH184">
        <f t="shared" si="76"/>
        <v>2.8884023552338767</v>
      </c>
      <c r="BI184">
        <f t="shared" si="77"/>
        <v>1.2527015246165818</v>
      </c>
      <c r="BJ184">
        <f t="shared" si="78"/>
        <v>1.7870528054270035E-4</v>
      </c>
      <c r="BK184">
        <f t="shared" si="79"/>
        <v>566.4211248466022</v>
      </c>
      <c r="BL184">
        <f t="shared" si="80"/>
        <v>13.530826219038518</v>
      </c>
      <c r="BM184">
        <f t="shared" si="81"/>
        <v>69.968391065576427</v>
      </c>
      <c r="BN184">
        <f t="shared" si="82"/>
        <v>420.59232686740825</v>
      </c>
      <c r="BO184">
        <f t="shared" si="83"/>
        <v>-1.5829363012963801E-3</v>
      </c>
    </row>
    <row r="185" spans="1:67" x14ac:dyDescent="0.25">
      <c r="A185" s="1">
        <v>174</v>
      </c>
      <c r="B185" s="1" t="s">
        <v>257</v>
      </c>
      <c r="C185" s="1" t="s">
        <v>289</v>
      </c>
      <c r="D185" s="1" t="s">
        <v>10</v>
      </c>
      <c r="E185" s="1" t="s">
        <v>10</v>
      </c>
      <c r="F185" s="1" t="s">
        <v>82</v>
      </c>
      <c r="G185" s="1" t="s">
        <v>83</v>
      </c>
      <c r="H185" s="1" t="s">
        <v>84</v>
      </c>
      <c r="I185" s="1">
        <v>1065.0000039562583</v>
      </c>
      <c r="J185" s="1">
        <v>0</v>
      </c>
      <c r="K185">
        <f t="shared" si="56"/>
        <v>-0.90504781591312911</v>
      </c>
      <c r="L185">
        <f t="shared" si="57"/>
        <v>3.8653011759073966E-4</v>
      </c>
      <c r="M185">
        <f t="shared" si="58"/>
        <v>4122.460840580783</v>
      </c>
      <c r="N185">
        <f t="shared" si="59"/>
        <v>4.7302254755945735E-3</v>
      </c>
      <c r="O185">
        <f t="shared" si="60"/>
        <v>1.1769188650321487</v>
      </c>
      <c r="P185">
        <f t="shared" si="61"/>
        <v>29.19001579284668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29.815397262573242</v>
      </c>
      <c r="V185" s="1">
        <v>29.19001579284668</v>
      </c>
      <c r="W185" s="1">
        <v>30.0123291015625</v>
      </c>
      <c r="X185" s="1">
        <v>418.35147094726563</v>
      </c>
      <c r="Y185" s="1">
        <v>420.15377807617188</v>
      </c>
      <c r="Z185" s="1">
        <v>28.989109039306641</v>
      </c>
      <c r="AA185" s="1">
        <v>28.998275756835938</v>
      </c>
      <c r="AB185" s="1">
        <v>68.518226623535156</v>
      </c>
      <c r="AC185" s="1">
        <v>68.539894104003906</v>
      </c>
      <c r="AD185" s="1">
        <v>300.63479614257813</v>
      </c>
      <c r="AE185" s="1">
        <v>0.28794750571250916</v>
      </c>
      <c r="AF185" s="1">
        <v>6.9262512028217316E-2</v>
      </c>
      <c r="AG185" s="1">
        <v>99.636520385742188</v>
      </c>
      <c r="AH185" s="1">
        <v>4.1718769073486328</v>
      </c>
      <c r="AI185" s="1">
        <v>0.32634329795837402</v>
      </c>
      <c r="AJ185" s="1">
        <v>5.7180017232894897E-2</v>
      </c>
      <c r="AK185" s="1">
        <v>4.5208139345049858E-3</v>
      </c>
      <c r="AL185" s="1">
        <v>1.7052661627531052E-2</v>
      </c>
      <c r="AM185" s="1">
        <v>2.9737139120697975E-3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10</v>
      </c>
      <c r="AV185">
        <f t="shared" si="64"/>
        <v>0.50105799357096348</v>
      </c>
      <c r="AW185">
        <f t="shared" si="65"/>
        <v>4.7302254755945733E-6</v>
      </c>
      <c r="AX185">
        <f t="shared" si="66"/>
        <v>302.34001579284666</v>
      </c>
      <c r="AY185">
        <f t="shared" si="67"/>
        <v>302.96539726257322</v>
      </c>
      <c r="AZ185">
        <f t="shared" si="68"/>
        <v>4.6071599884220937E-2</v>
      </c>
      <c r="BA185">
        <f t="shared" si="69"/>
        <v>8.2614354303901197E-2</v>
      </c>
      <c r="BB185">
        <f t="shared" si="70"/>
        <v>4.0662061586295062</v>
      </c>
      <c r="BC185">
        <f t="shared" si="71"/>
        <v>40.810399067402329</v>
      </c>
      <c r="BD185">
        <f t="shared" si="72"/>
        <v>11.812123310566392</v>
      </c>
      <c r="BE185">
        <f t="shared" si="73"/>
        <v>29.502706527709961</v>
      </c>
      <c r="BF185">
        <f t="shared" si="74"/>
        <v>4.1402579280343517</v>
      </c>
      <c r="BG185">
        <f t="shared" si="75"/>
        <v>3.8647751716876726E-4</v>
      </c>
      <c r="BH185">
        <f t="shared" si="76"/>
        <v>2.8892872935973575</v>
      </c>
      <c r="BI185">
        <f t="shared" si="77"/>
        <v>1.2509706344369942</v>
      </c>
      <c r="BJ185">
        <f t="shared" si="78"/>
        <v>2.4155317349897027E-4</v>
      </c>
      <c r="BK185">
        <f t="shared" si="79"/>
        <v>410.74765358195106</v>
      </c>
      <c r="BL185">
        <f t="shared" si="80"/>
        <v>9.8117904817064403</v>
      </c>
      <c r="BM185">
        <f t="shared" si="81"/>
        <v>70.013369909951734</v>
      </c>
      <c r="BN185">
        <f t="shared" si="82"/>
        <v>420.58399446248268</v>
      </c>
      <c r="BO185">
        <f t="shared" si="83"/>
        <v>-1.5066062512127335E-3</v>
      </c>
    </row>
    <row r="186" spans="1:67" x14ac:dyDescent="0.25">
      <c r="A186" s="1">
        <v>175</v>
      </c>
      <c r="B186" s="1" t="s">
        <v>258</v>
      </c>
      <c r="C186" s="1" t="s">
        <v>289</v>
      </c>
      <c r="D186" s="1" t="s">
        <v>10</v>
      </c>
      <c r="E186" s="1" t="s">
        <v>10</v>
      </c>
      <c r="F186" s="1" t="s">
        <v>82</v>
      </c>
      <c r="G186" s="1" t="s">
        <v>83</v>
      </c>
      <c r="H186" s="1" t="s">
        <v>84</v>
      </c>
      <c r="I186" s="1">
        <v>1070.0000038444996</v>
      </c>
      <c r="J186" s="1">
        <v>0</v>
      </c>
      <c r="K186">
        <f t="shared" si="56"/>
        <v>-0.9698636637741902</v>
      </c>
      <c r="L186">
        <f t="shared" si="57"/>
        <v>5.8222740957476597E-4</v>
      </c>
      <c r="M186">
        <f t="shared" si="58"/>
        <v>3051.9930968690578</v>
      </c>
      <c r="N186">
        <f t="shared" si="59"/>
        <v>7.1161865559298638E-3</v>
      </c>
      <c r="O186">
        <f t="shared" si="60"/>
        <v>1.1755235053193442</v>
      </c>
      <c r="P186">
        <f t="shared" si="61"/>
        <v>29.186552047729492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29.814960479736328</v>
      </c>
      <c r="V186" s="1">
        <v>29.186552047729492</v>
      </c>
      <c r="W186" s="1">
        <v>30.011701583862305</v>
      </c>
      <c r="X186" s="1">
        <v>418.3021240234375</v>
      </c>
      <c r="Y186" s="1">
        <v>420.23175048828125</v>
      </c>
      <c r="Z186" s="1">
        <v>28.990440368652344</v>
      </c>
      <c r="AA186" s="1">
        <v>29.004230499267578</v>
      </c>
      <c r="AB186" s="1">
        <v>68.522819519042969</v>
      </c>
      <c r="AC186" s="1">
        <v>68.555404663085938</v>
      </c>
      <c r="AD186" s="1">
        <v>300.64053344726563</v>
      </c>
      <c r="AE186" s="1">
        <v>0.22672341763973236</v>
      </c>
      <c r="AF186" s="1">
        <v>2.4809697642922401E-2</v>
      </c>
      <c r="AG186" s="1">
        <v>99.636116027832031</v>
      </c>
      <c r="AH186" s="1">
        <v>4.1718769073486328</v>
      </c>
      <c r="AI186" s="1">
        <v>0.32634329795837402</v>
      </c>
      <c r="AJ186" s="1">
        <v>5.7180017232894897E-2</v>
      </c>
      <c r="AK186" s="1">
        <v>4.5208139345049858E-3</v>
      </c>
      <c r="AL186" s="1">
        <v>1.7052661627531052E-2</v>
      </c>
      <c r="AM186" s="1">
        <v>2.9737139120697975E-3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10</v>
      </c>
      <c r="AV186">
        <f t="shared" si="64"/>
        <v>0.50106755574544259</v>
      </c>
      <c r="AW186">
        <f t="shared" si="65"/>
        <v>7.1161865559298636E-6</v>
      </c>
      <c r="AX186">
        <f t="shared" si="66"/>
        <v>302.33655204772947</v>
      </c>
      <c r="AY186">
        <f t="shared" si="67"/>
        <v>302.96496047973631</v>
      </c>
      <c r="AZ186">
        <f t="shared" si="68"/>
        <v>3.6275746011531051E-2</v>
      </c>
      <c r="BA186">
        <f t="shared" si="69"/>
        <v>8.1721705153258592E-2</v>
      </c>
      <c r="BB186">
        <f t="shared" si="70"/>
        <v>4.0653923806423533</v>
      </c>
      <c r="BC186">
        <f t="shared" si="71"/>
        <v>40.802397190058471</v>
      </c>
      <c r="BD186">
        <f t="shared" si="72"/>
        <v>11.798166690790893</v>
      </c>
      <c r="BE186">
        <f t="shared" si="73"/>
        <v>29.50075626373291</v>
      </c>
      <c r="BF186">
        <f t="shared" si="74"/>
        <v>4.1397924456215538</v>
      </c>
      <c r="BG186">
        <f t="shared" si="75"/>
        <v>5.8210807180337327E-4</v>
      </c>
      <c r="BH186">
        <f t="shared" si="76"/>
        <v>2.8898688753230091</v>
      </c>
      <c r="BI186">
        <f t="shared" si="77"/>
        <v>1.2499235702985447</v>
      </c>
      <c r="BJ186">
        <f t="shared" si="78"/>
        <v>3.6382826474824591E-4</v>
      </c>
      <c r="BK186">
        <f t="shared" si="79"/>
        <v>304.08873831578785</v>
      </c>
      <c r="BL186">
        <f t="shared" si="80"/>
        <v>7.2626427996524434</v>
      </c>
      <c r="BM186">
        <f t="shared" si="81"/>
        <v>70.045022423059635</v>
      </c>
      <c r="BN186">
        <f t="shared" si="82"/>
        <v>420.69277722444559</v>
      </c>
      <c r="BO186">
        <f t="shared" si="83"/>
        <v>-1.6148155079955201E-3</v>
      </c>
    </row>
    <row r="187" spans="1:67" x14ac:dyDescent="0.25">
      <c r="A187" s="1">
        <v>176</v>
      </c>
      <c r="B187" s="1" t="s">
        <v>259</v>
      </c>
      <c r="C187" s="1" t="s">
        <v>289</v>
      </c>
      <c r="D187" s="1" t="s">
        <v>10</v>
      </c>
      <c r="E187" s="1" t="s">
        <v>10</v>
      </c>
      <c r="F187" s="1" t="s">
        <v>82</v>
      </c>
      <c r="G187" s="1" t="s">
        <v>83</v>
      </c>
      <c r="H187" s="1" t="s">
        <v>84</v>
      </c>
      <c r="I187" s="1">
        <v>1075.500003721565</v>
      </c>
      <c r="J187" s="1">
        <v>0</v>
      </c>
      <c r="K187">
        <f t="shared" si="56"/>
        <v>-0.89896090449047017</v>
      </c>
      <c r="L187">
        <f t="shared" si="57"/>
        <v>2.3510391880400769E-4</v>
      </c>
      <c r="M187">
        <f t="shared" si="58"/>
        <v>6471.061384210172</v>
      </c>
      <c r="N187">
        <f t="shared" si="59"/>
        <v>2.876484678588264E-3</v>
      </c>
      <c r="O187">
        <f t="shared" si="60"/>
        <v>1.1765921561203858</v>
      </c>
      <c r="P187">
        <f t="shared" si="61"/>
        <v>29.191312789916992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29.81787109375</v>
      </c>
      <c r="V187" s="1">
        <v>29.191312789916992</v>
      </c>
      <c r="W187" s="1">
        <v>30.012453079223633</v>
      </c>
      <c r="X187" s="1">
        <v>418.41244506835938</v>
      </c>
      <c r="Y187" s="1">
        <v>420.20443725585938</v>
      </c>
      <c r="Z187" s="1">
        <v>28.998973846435547</v>
      </c>
      <c r="AA187" s="1">
        <v>29.004549026489258</v>
      </c>
      <c r="AB187" s="1">
        <v>68.531944274902344</v>
      </c>
      <c r="AC187" s="1">
        <v>68.545120239257813</v>
      </c>
      <c r="AD187" s="1">
        <v>300.58798217773438</v>
      </c>
      <c r="AE187" s="1">
        <v>4.6099979430437088E-2</v>
      </c>
      <c r="AF187" s="1">
        <v>5.4787546396255493E-2</v>
      </c>
      <c r="AG187" s="1">
        <v>99.636741638183594</v>
      </c>
      <c r="AH187" s="1">
        <v>4.1718769073486328</v>
      </c>
      <c r="AI187" s="1">
        <v>0.32634329795837402</v>
      </c>
      <c r="AJ187" s="1">
        <v>5.7180017232894897E-2</v>
      </c>
      <c r="AK187" s="1">
        <v>4.5208139345049858E-3</v>
      </c>
      <c r="AL187" s="1">
        <v>1.7052661627531052E-2</v>
      </c>
      <c r="AM187" s="1">
        <v>2.9737139120697975E-3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10</v>
      </c>
      <c r="AV187">
        <f t="shared" si="64"/>
        <v>0.50097997029622388</v>
      </c>
      <c r="AW187">
        <f t="shared" si="65"/>
        <v>2.876484678588264E-6</v>
      </c>
      <c r="AX187">
        <f t="shared" si="66"/>
        <v>302.34131278991697</v>
      </c>
      <c r="AY187">
        <f t="shared" si="67"/>
        <v>302.96787109374998</v>
      </c>
      <c r="AZ187">
        <f t="shared" si="68"/>
        <v>7.3759965440035602E-3</v>
      </c>
      <c r="BA187">
        <f t="shared" si="69"/>
        <v>8.3261398046557342E-2</v>
      </c>
      <c r="BB187">
        <f t="shared" si="70"/>
        <v>4.0665109138047253</v>
      </c>
      <c r="BC187">
        <f t="shared" si="71"/>
        <v>40.813367106801536</v>
      </c>
      <c r="BD187">
        <f t="shared" si="72"/>
        <v>11.808818080312278</v>
      </c>
      <c r="BE187">
        <f t="shared" si="73"/>
        <v>29.504591941833496</v>
      </c>
      <c r="BF187">
        <f t="shared" si="74"/>
        <v>4.1407079756782714</v>
      </c>
      <c r="BG187">
        <f t="shared" si="75"/>
        <v>2.3508445779111086E-4</v>
      </c>
      <c r="BH187">
        <f t="shared" si="76"/>
        <v>2.8899187576843395</v>
      </c>
      <c r="BI187">
        <f t="shared" si="77"/>
        <v>1.2507892179939319</v>
      </c>
      <c r="BJ187">
        <f t="shared" si="78"/>
        <v>1.4692953444589508E-4</v>
      </c>
      <c r="BK187">
        <f t="shared" si="79"/>
        <v>644.75547126337563</v>
      </c>
      <c r="BL187">
        <f t="shared" si="80"/>
        <v>15.399793078029756</v>
      </c>
      <c r="BM187">
        <f t="shared" si="81"/>
        <v>70.022199066270943</v>
      </c>
      <c r="BN187">
        <f t="shared" si="82"/>
        <v>420.63176021599975</v>
      </c>
      <c r="BO187">
        <f t="shared" si="83"/>
        <v>-1.4964923089664575E-3</v>
      </c>
    </row>
    <row r="188" spans="1:67" x14ac:dyDescent="0.25">
      <c r="A188" s="1">
        <v>177</v>
      </c>
      <c r="B188" s="1" t="s">
        <v>260</v>
      </c>
      <c r="C188" s="1" t="s">
        <v>289</v>
      </c>
      <c r="D188" s="1" t="s">
        <v>10</v>
      </c>
      <c r="E188" s="1" t="s">
        <v>10</v>
      </c>
      <c r="F188" s="1" t="s">
        <v>82</v>
      </c>
      <c r="G188" s="1" t="s">
        <v>83</v>
      </c>
      <c r="H188" s="1" t="s">
        <v>84</v>
      </c>
      <c r="I188" s="1">
        <v>1080.5000036098063</v>
      </c>
      <c r="J188" s="1">
        <v>0</v>
      </c>
      <c r="K188">
        <f t="shared" si="56"/>
        <v>-1.0305287267525363</v>
      </c>
      <c r="L188">
        <f t="shared" si="57"/>
        <v>5.1692632544361923E-4</v>
      </c>
      <c r="M188">
        <f t="shared" si="58"/>
        <v>3571.4766014867955</v>
      </c>
      <c r="N188">
        <f t="shared" si="59"/>
        <v>6.3078855442361232E-3</v>
      </c>
      <c r="O188">
        <f t="shared" si="60"/>
        <v>1.1736131351590022</v>
      </c>
      <c r="P188">
        <f t="shared" si="61"/>
        <v>29.182210922241211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29.814846038818359</v>
      </c>
      <c r="V188" s="1">
        <v>29.182210922241211</v>
      </c>
      <c r="W188" s="1">
        <v>30.013071060180664</v>
      </c>
      <c r="X188" s="1">
        <v>418.19039916992188</v>
      </c>
      <c r="Y188" s="1">
        <v>420.24154663085938</v>
      </c>
      <c r="Z188" s="1">
        <v>29.000762939453125</v>
      </c>
      <c r="AA188" s="1">
        <v>29.012985229492188</v>
      </c>
      <c r="AB188" s="1">
        <v>68.548103332519531</v>
      </c>
      <c r="AC188" s="1">
        <v>68.576995849609375</v>
      </c>
      <c r="AD188" s="1">
        <v>300.67401123046875</v>
      </c>
      <c r="AE188" s="1">
        <v>0.18364843726158142</v>
      </c>
      <c r="AF188" s="1">
        <v>8.9936360716819763E-2</v>
      </c>
      <c r="AG188" s="1">
        <v>99.636749267578125</v>
      </c>
      <c r="AH188" s="1">
        <v>4.1718769073486328</v>
      </c>
      <c r="AI188" s="1">
        <v>0.32634329795837402</v>
      </c>
      <c r="AJ188" s="1">
        <v>5.7180017232894897E-2</v>
      </c>
      <c r="AK188" s="1">
        <v>4.5208139345049858E-3</v>
      </c>
      <c r="AL188" s="1">
        <v>1.7052661627531052E-2</v>
      </c>
      <c r="AM188" s="1">
        <v>2.9737139120697975E-3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10</v>
      </c>
      <c r="AV188">
        <f t="shared" si="64"/>
        <v>0.50112335205078118</v>
      </c>
      <c r="AW188">
        <f t="shared" si="65"/>
        <v>6.3078855442361234E-6</v>
      </c>
      <c r="AX188">
        <f t="shared" si="66"/>
        <v>302.33221092224119</v>
      </c>
      <c r="AY188">
        <f t="shared" si="67"/>
        <v>302.96484603881834</v>
      </c>
      <c r="AZ188">
        <f t="shared" si="68"/>
        <v>2.9383749305075035E-2</v>
      </c>
      <c r="BA188">
        <f t="shared" si="69"/>
        <v>8.2616100266204237E-2</v>
      </c>
      <c r="BB188">
        <f t="shared" si="70"/>
        <v>4.0643726699738627</v>
      </c>
      <c r="BC188">
        <f t="shared" si="71"/>
        <v>40.791903588291923</v>
      </c>
      <c r="BD188">
        <f t="shared" si="72"/>
        <v>11.778918358799736</v>
      </c>
      <c r="BE188">
        <f t="shared" si="73"/>
        <v>29.498528480529785</v>
      </c>
      <c r="BF188">
        <f t="shared" si="74"/>
        <v>4.1392607816792548</v>
      </c>
      <c r="BG188">
        <f t="shared" si="75"/>
        <v>5.1683225354412791E-4</v>
      </c>
      <c r="BH188">
        <f t="shared" si="76"/>
        <v>2.8907595348148605</v>
      </c>
      <c r="BI188">
        <f t="shared" si="77"/>
        <v>1.2485012468643943</v>
      </c>
      <c r="BJ188">
        <f t="shared" si="78"/>
        <v>3.2302860892028404E-4</v>
      </c>
      <c r="BK188">
        <f t="shared" si="79"/>
        <v>355.85031865736192</v>
      </c>
      <c r="BL188">
        <f t="shared" si="80"/>
        <v>8.4986280631219557</v>
      </c>
      <c r="BM188">
        <f t="shared" si="81"/>
        <v>70.085539006823538</v>
      </c>
      <c r="BN188">
        <f t="shared" si="82"/>
        <v>420.73141063253718</v>
      </c>
      <c r="BO188">
        <f t="shared" si="83"/>
        <v>-1.7166572176743858E-3</v>
      </c>
    </row>
    <row r="189" spans="1:67" x14ac:dyDescent="0.25">
      <c r="A189" s="1">
        <v>178</v>
      </c>
      <c r="B189" s="1" t="s">
        <v>261</v>
      </c>
      <c r="C189" s="1" t="s">
        <v>289</v>
      </c>
      <c r="D189" s="1" t="s">
        <v>10</v>
      </c>
      <c r="E189" s="1" t="s">
        <v>10</v>
      </c>
      <c r="F189" s="1" t="s">
        <v>82</v>
      </c>
      <c r="G189" s="1" t="s">
        <v>83</v>
      </c>
      <c r="H189" s="1" t="s">
        <v>84</v>
      </c>
      <c r="I189" s="1">
        <v>1085.5000034980476</v>
      </c>
      <c r="J189" s="1">
        <v>0</v>
      </c>
      <c r="K189">
        <f t="shared" si="56"/>
        <v>-0.9885755478464241</v>
      </c>
      <c r="L189">
        <f t="shared" si="57"/>
        <v>4.4525445158057503E-4</v>
      </c>
      <c r="M189">
        <f t="shared" si="58"/>
        <v>3930.5609714223406</v>
      </c>
      <c r="N189">
        <f t="shared" si="59"/>
        <v>5.4318393580345733E-3</v>
      </c>
      <c r="O189">
        <f t="shared" si="60"/>
        <v>1.1732630735515599</v>
      </c>
      <c r="P189">
        <f t="shared" si="61"/>
        <v>29.181100845336914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29.814470291137695</v>
      </c>
      <c r="V189" s="1">
        <v>29.181100845336914</v>
      </c>
      <c r="W189" s="1">
        <v>30.012788772583008</v>
      </c>
      <c r="X189" s="1">
        <v>418.18450927734375</v>
      </c>
      <c r="Y189" s="1">
        <v>420.15301513671875</v>
      </c>
      <c r="Z189" s="1">
        <v>29.003515243530273</v>
      </c>
      <c r="AA189" s="1">
        <v>29.014041900634766</v>
      </c>
      <c r="AB189" s="1">
        <v>68.555717468261719</v>
      </c>
      <c r="AC189" s="1">
        <v>68.580596923828125</v>
      </c>
      <c r="AD189" s="1">
        <v>300.62191772460938</v>
      </c>
      <c r="AE189" s="1">
        <v>0.17533895373344421</v>
      </c>
      <c r="AF189" s="1">
        <v>0.19434946775436401</v>
      </c>
      <c r="AG189" s="1">
        <v>99.636199951171875</v>
      </c>
      <c r="AH189" s="1">
        <v>4.1718769073486328</v>
      </c>
      <c r="AI189" s="1">
        <v>0.32634329795837402</v>
      </c>
      <c r="AJ189" s="1">
        <v>5.7180017232894897E-2</v>
      </c>
      <c r="AK189" s="1">
        <v>4.5208139345049858E-3</v>
      </c>
      <c r="AL189" s="1">
        <v>1.7052661627531052E-2</v>
      </c>
      <c r="AM189" s="1">
        <v>2.9737139120697975E-3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10</v>
      </c>
      <c r="AV189">
        <f t="shared" si="64"/>
        <v>0.50103652954101552</v>
      </c>
      <c r="AW189">
        <f t="shared" si="65"/>
        <v>5.4318393580345734E-6</v>
      </c>
      <c r="AX189">
        <f t="shared" si="66"/>
        <v>302.33110084533689</v>
      </c>
      <c r="AY189">
        <f t="shared" si="67"/>
        <v>302.96447029113767</v>
      </c>
      <c r="AZ189">
        <f t="shared" si="68"/>
        <v>2.8054231970290111E-2</v>
      </c>
      <c r="BA189">
        <f t="shared" si="69"/>
        <v>8.3136444912896082E-2</v>
      </c>
      <c r="BB189">
        <f t="shared" si="70"/>
        <v>4.0641119537548844</v>
      </c>
      <c r="BC189">
        <f t="shared" si="71"/>
        <v>40.789511801399087</v>
      </c>
      <c r="BD189">
        <f t="shared" si="72"/>
        <v>11.775469900764321</v>
      </c>
      <c r="BE189">
        <f t="shared" si="73"/>
        <v>29.497785568237305</v>
      </c>
      <c r="BF189">
        <f t="shared" si="74"/>
        <v>4.1390834977346911</v>
      </c>
      <c r="BG189">
        <f t="shared" si="75"/>
        <v>4.451846556484014E-4</v>
      </c>
      <c r="BH189">
        <f t="shared" si="76"/>
        <v>2.8908488802033245</v>
      </c>
      <c r="BI189">
        <f t="shared" si="77"/>
        <v>1.2482346175313666</v>
      </c>
      <c r="BJ189">
        <f t="shared" si="78"/>
        <v>2.7824667966684592E-4</v>
      </c>
      <c r="BK189">
        <f t="shared" si="79"/>
        <v>391.6261588689087</v>
      </c>
      <c r="BL189">
        <f t="shared" si="80"/>
        <v>9.3550702477841963</v>
      </c>
      <c r="BM189">
        <f t="shared" si="81"/>
        <v>70.091809375930467</v>
      </c>
      <c r="BN189">
        <f t="shared" si="82"/>
        <v>420.62293660640444</v>
      </c>
      <c r="BO189">
        <f t="shared" si="83"/>
        <v>-1.6473435664825929E-3</v>
      </c>
    </row>
    <row r="190" spans="1:67" x14ac:dyDescent="0.25">
      <c r="A190" s="1">
        <v>179</v>
      </c>
      <c r="B190" s="1" t="s">
        <v>262</v>
      </c>
      <c r="C190" s="1" t="s">
        <v>289</v>
      </c>
      <c r="D190" s="1" t="s">
        <v>10</v>
      </c>
      <c r="E190" s="1" t="s">
        <v>10</v>
      </c>
      <c r="F190" s="1" t="s">
        <v>82</v>
      </c>
      <c r="G190" s="1" t="s">
        <v>83</v>
      </c>
      <c r="H190" s="1" t="s">
        <v>84</v>
      </c>
      <c r="I190" s="1">
        <v>1091.000003375113</v>
      </c>
      <c r="J190" s="1">
        <v>0</v>
      </c>
      <c r="K190">
        <f t="shared" si="56"/>
        <v>-0.97623351978447248</v>
      </c>
      <c r="L190">
        <f t="shared" si="57"/>
        <v>3.8625975694961065E-4</v>
      </c>
      <c r="M190">
        <f t="shared" si="58"/>
        <v>4417.3409545961094</v>
      </c>
      <c r="N190">
        <f t="shared" si="59"/>
        <v>4.7030048958675522E-3</v>
      </c>
      <c r="O190">
        <f t="shared" si="60"/>
        <v>1.1709727681981601</v>
      </c>
      <c r="P190">
        <f t="shared" si="61"/>
        <v>29.174087524414063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29.813636779785156</v>
      </c>
      <c r="V190" s="1">
        <v>29.174087524414063</v>
      </c>
      <c r="W190" s="1">
        <v>30.012639999389648</v>
      </c>
      <c r="X190" s="1">
        <v>418.20880126953125</v>
      </c>
      <c r="Y190" s="1">
        <v>420.15310668945313</v>
      </c>
      <c r="Z190" s="1">
        <v>29.011333465576172</v>
      </c>
      <c r="AA190" s="1">
        <v>29.02044677734375</v>
      </c>
      <c r="AB190" s="1">
        <v>68.577598571777344</v>
      </c>
      <c r="AC190" s="1">
        <v>68.599143981933594</v>
      </c>
      <c r="AD190" s="1">
        <v>300.6495361328125</v>
      </c>
      <c r="AE190" s="1">
        <v>0.2123740017414093</v>
      </c>
      <c r="AF190" s="1">
        <v>4.0317606180906296E-2</v>
      </c>
      <c r="AG190" s="1">
        <v>99.636383056640625</v>
      </c>
      <c r="AH190" s="1">
        <v>4.1718769073486328</v>
      </c>
      <c r="AI190" s="1">
        <v>0.32634329795837402</v>
      </c>
      <c r="AJ190" s="1">
        <v>5.7180017232894897E-2</v>
      </c>
      <c r="AK190" s="1">
        <v>4.5208139345049858E-3</v>
      </c>
      <c r="AL190" s="1">
        <v>1.7052661627531052E-2</v>
      </c>
      <c r="AM190" s="1">
        <v>2.9737139120697975E-3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10</v>
      </c>
      <c r="AV190">
        <f t="shared" si="64"/>
        <v>0.50108256022135411</v>
      </c>
      <c r="AW190">
        <f t="shared" si="65"/>
        <v>4.7030048958675525E-6</v>
      </c>
      <c r="AX190">
        <f t="shared" si="66"/>
        <v>302.32408752441404</v>
      </c>
      <c r="AY190">
        <f t="shared" si="67"/>
        <v>302.96363677978513</v>
      </c>
      <c r="AZ190">
        <f t="shared" si="68"/>
        <v>3.3979839519116872E-2</v>
      </c>
      <c r="BA190">
        <f t="shared" si="69"/>
        <v>8.4398687233127448E-2</v>
      </c>
      <c r="BB190">
        <f t="shared" si="70"/>
        <v>4.062465119780434</v>
      </c>
      <c r="BC190">
        <f t="shared" si="71"/>
        <v>40.772908401050962</v>
      </c>
      <c r="BD190">
        <f t="shared" si="72"/>
        <v>11.752461623707212</v>
      </c>
      <c r="BE190">
        <f t="shared" si="73"/>
        <v>29.493862152099609</v>
      </c>
      <c r="BF190">
        <f t="shared" si="74"/>
        <v>4.1381473480171582</v>
      </c>
      <c r="BG190">
        <f t="shared" si="75"/>
        <v>3.8620723008021992E-4</v>
      </c>
      <c r="BH190">
        <f t="shared" si="76"/>
        <v>2.8914923515822739</v>
      </c>
      <c r="BI190">
        <f t="shared" si="77"/>
        <v>1.2466549964348843</v>
      </c>
      <c r="BJ190">
        <f t="shared" si="78"/>
        <v>2.41384237461543E-4</v>
      </c>
      <c r="BK190">
        <f t="shared" si="79"/>
        <v>440.12787544392449</v>
      </c>
      <c r="BL190">
        <f t="shared" si="80"/>
        <v>10.513645821643511</v>
      </c>
      <c r="BM190">
        <f t="shared" si="81"/>
        <v>70.137629704308353</v>
      </c>
      <c r="BN190">
        <f t="shared" si="82"/>
        <v>420.6171613500938</v>
      </c>
      <c r="BO190">
        <f t="shared" si="83"/>
        <v>-1.6278628502888511E-3</v>
      </c>
    </row>
    <row r="191" spans="1:67" x14ac:dyDescent="0.25">
      <c r="A191" s="1">
        <v>180</v>
      </c>
      <c r="B191" s="1" t="s">
        <v>263</v>
      </c>
      <c r="C191" s="1" t="s">
        <v>289</v>
      </c>
      <c r="D191" s="1" t="s">
        <v>10</v>
      </c>
      <c r="E191" s="1" t="s">
        <v>10</v>
      </c>
      <c r="F191" s="1" t="s">
        <v>82</v>
      </c>
      <c r="G191" s="1" t="s">
        <v>83</v>
      </c>
      <c r="H191" s="1" t="s">
        <v>84</v>
      </c>
      <c r="I191" s="1">
        <v>1096.0000032633543</v>
      </c>
      <c r="J191" s="1">
        <v>0</v>
      </c>
      <c r="K191">
        <f t="shared" si="56"/>
        <v>-1.0027691409480821</v>
      </c>
      <c r="L191">
        <f t="shared" si="57"/>
        <v>5.0444061514999624E-5</v>
      </c>
      <c r="M191">
        <f t="shared" si="58"/>
        <v>31911.796484419068</v>
      </c>
      <c r="N191">
        <f t="shared" si="59"/>
        <v>6.1425818775498085E-4</v>
      </c>
      <c r="O191">
        <f t="shared" si="60"/>
        <v>1.1709511170415063</v>
      </c>
      <c r="P191">
        <f t="shared" si="61"/>
        <v>29.173782348632813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29.810462951660156</v>
      </c>
      <c r="V191" s="1">
        <v>29.173782348632813</v>
      </c>
      <c r="W191" s="1">
        <v>30.013595581054688</v>
      </c>
      <c r="X191" s="1">
        <v>418.14743041992188</v>
      </c>
      <c r="Y191" s="1">
        <v>420.14794921875</v>
      </c>
      <c r="Z191" s="1">
        <v>29.018877029418945</v>
      </c>
      <c r="AA191" s="1">
        <v>29.02006721496582</v>
      </c>
      <c r="AB191" s="1">
        <v>68.607673645019531</v>
      </c>
      <c r="AC191" s="1">
        <v>68.610488891601563</v>
      </c>
      <c r="AD191" s="1">
        <v>300.67532348632813</v>
      </c>
      <c r="AE191" s="1">
        <v>0.2917267382144928</v>
      </c>
      <c r="AF191" s="1">
        <v>0.27911797165870667</v>
      </c>
      <c r="AG191" s="1">
        <v>99.635963439941406</v>
      </c>
      <c r="AH191" s="1">
        <v>4.1718769073486328</v>
      </c>
      <c r="AI191" s="1">
        <v>0.32634329795837402</v>
      </c>
      <c r="AJ191" s="1">
        <v>5.7180017232894897E-2</v>
      </c>
      <c r="AK191" s="1">
        <v>4.5208139345049858E-3</v>
      </c>
      <c r="AL191" s="1">
        <v>1.7052661627531052E-2</v>
      </c>
      <c r="AM191" s="1">
        <v>2.9737139120697975E-3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10</v>
      </c>
      <c r="AV191">
        <f t="shared" si="64"/>
        <v>0.50112553914388014</v>
      </c>
      <c r="AW191">
        <f t="shared" si="65"/>
        <v>6.1425818775498083E-7</v>
      </c>
      <c r="AX191">
        <f t="shared" si="66"/>
        <v>302.32378234863279</v>
      </c>
      <c r="AY191">
        <f t="shared" si="67"/>
        <v>302.96046295166013</v>
      </c>
      <c r="AZ191">
        <f t="shared" si="68"/>
        <v>4.6676277071022731E-2</v>
      </c>
      <c r="BA191">
        <f t="shared" si="69"/>
        <v>8.6191714741210998E-2</v>
      </c>
      <c r="BB191">
        <f t="shared" si="70"/>
        <v>4.062393473096483</v>
      </c>
      <c r="BC191">
        <f t="shared" si="71"/>
        <v>40.772361031518642</v>
      </c>
      <c r="BD191">
        <f t="shared" si="72"/>
        <v>11.752293816552822</v>
      </c>
      <c r="BE191">
        <f t="shared" si="73"/>
        <v>29.492122650146484</v>
      </c>
      <c r="BF191">
        <f t="shared" si="74"/>
        <v>4.137732351880846</v>
      </c>
      <c r="BG191">
        <f t="shared" si="75"/>
        <v>5.0443165543832092E-5</v>
      </c>
      <c r="BH191">
        <f t="shared" si="76"/>
        <v>2.8914423560549767</v>
      </c>
      <c r="BI191">
        <f t="shared" si="77"/>
        <v>1.2462899958258693</v>
      </c>
      <c r="BJ191">
        <f t="shared" si="78"/>
        <v>3.1527058961080394E-5</v>
      </c>
      <c r="BK191">
        <f t="shared" si="79"/>
        <v>3179.5625878244291</v>
      </c>
      <c r="BL191">
        <f t="shared" si="80"/>
        <v>75.953712361937988</v>
      </c>
      <c r="BM191">
        <f t="shared" si="81"/>
        <v>70.13413852940586</v>
      </c>
      <c r="BN191">
        <f t="shared" si="82"/>
        <v>420.62461764282375</v>
      </c>
      <c r="BO191">
        <f t="shared" si="83"/>
        <v>-1.6719979500578327E-3</v>
      </c>
    </row>
    <row r="192" spans="1:67" x14ac:dyDescent="0.25">
      <c r="A192" s="1">
        <v>181</v>
      </c>
      <c r="B192" s="1" t="s">
        <v>264</v>
      </c>
      <c r="C192" s="1" t="s">
        <v>289</v>
      </c>
      <c r="D192" s="1" t="s">
        <v>10</v>
      </c>
      <c r="E192" s="1" t="s">
        <v>10</v>
      </c>
      <c r="F192" s="1" t="s">
        <v>82</v>
      </c>
      <c r="G192" s="1" t="s">
        <v>83</v>
      </c>
      <c r="H192" s="1" t="s">
        <v>84</v>
      </c>
      <c r="I192" s="1">
        <v>1101.0000031515956</v>
      </c>
      <c r="J192" s="1">
        <v>0</v>
      </c>
      <c r="K192">
        <f t="shared" si="56"/>
        <v>-0.96154138755578278</v>
      </c>
      <c r="L192">
        <f t="shared" si="57"/>
        <v>6.1789782290339496E-5</v>
      </c>
      <c r="M192">
        <f t="shared" si="58"/>
        <v>25070.769469784449</v>
      </c>
      <c r="N192">
        <f t="shared" si="59"/>
        <v>7.5193569918774483E-4</v>
      </c>
      <c r="O192">
        <f t="shared" si="60"/>
        <v>1.1702116453389189</v>
      </c>
      <c r="P192">
        <f t="shared" si="61"/>
        <v>29.171792984008789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29.809926986694336</v>
      </c>
      <c r="V192" s="1">
        <v>29.171792984008789</v>
      </c>
      <c r="W192" s="1">
        <v>30.011299133300781</v>
      </c>
      <c r="X192" s="1">
        <v>418.16354370117188</v>
      </c>
      <c r="Y192" s="1">
        <v>420.08203125</v>
      </c>
      <c r="Z192" s="1">
        <v>29.021322250366211</v>
      </c>
      <c r="AA192" s="1">
        <v>29.02277946472168</v>
      </c>
      <c r="AB192" s="1">
        <v>68.615615844726563</v>
      </c>
      <c r="AC192" s="1">
        <v>68.619064331054688</v>
      </c>
      <c r="AD192" s="1">
        <v>300.61978149414063</v>
      </c>
      <c r="AE192" s="1">
        <v>0.13830450177192688</v>
      </c>
      <c r="AF192" s="1">
        <v>2.7911556884646416E-2</v>
      </c>
      <c r="AG192" s="1">
        <v>99.636039733886719</v>
      </c>
      <c r="AH192" s="1">
        <v>4.1718769073486328</v>
      </c>
      <c r="AI192" s="1">
        <v>0.32634329795837402</v>
      </c>
      <c r="AJ192" s="1">
        <v>5.7180017232894897E-2</v>
      </c>
      <c r="AK192" s="1">
        <v>4.5208139345049858E-3</v>
      </c>
      <c r="AL192" s="1">
        <v>1.7052661627531052E-2</v>
      </c>
      <c r="AM192" s="1">
        <v>2.9737139120697975E-3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10</v>
      </c>
      <c r="AV192">
        <f t="shared" si="64"/>
        <v>0.50103296915690099</v>
      </c>
      <c r="AW192">
        <f t="shared" si="65"/>
        <v>7.5193569918774481E-7</v>
      </c>
      <c r="AX192">
        <f t="shared" si="66"/>
        <v>302.32179298400877</v>
      </c>
      <c r="AY192">
        <f t="shared" si="67"/>
        <v>302.95992698669431</v>
      </c>
      <c r="AZ192">
        <f t="shared" si="68"/>
        <v>2.2128719788892859E-2</v>
      </c>
      <c r="BA192">
        <f t="shared" si="69"/>
        <v>8.6040990105808027E-2</v>
      </c>
      <c r="BB192">
        <f t="shared" si="70"/>
        <v>4.0619264532737596</v>
      </c>
      <c r="BC192">
        <f t="shared" si="71"/>
        <v>40.767642553061833</v>
      </c>
      <c r="BD192">
        <f t="shared" si="72"/>
        <v>11.744863088340153</v>
      </c>
      <c r="BE192">
        <f t="shared" si="73"/>
        <v>29.490859985351563</v>
      </c>
      <c r="BF192">
        <f t="shared" si="74"/>
        <v>4.1374311383762423</v>
      </c>
      <c r="BG192">
        <f t="shared" si="75"/>
        <v>6.1788437961436389E-5</v>
      </c>
      <c r="BH192">
        <f t="shared" si="76"/>
        <v>2.8917148079348407</v>
      </c>
      <c r="BI192">
        <f t="shared" si="77"/>
        <v>1.2457163304414016</v>
      </c>
      <c r="BJ192">
        <f t="shared" si="78"/>
        <v>3.8617894503197621E-5</v>
      </c>
      <c r="BK192">
        <f t="shared" si="79"/>
        <v>2497.9521830505578</v>
      </c>
      <c r="BL192">
        <f t="shared" si="80"/>
        <v>59.680651884070436</v>
      </c>
      <c r="BM192">
        <f t="shared" si="81"/>
        <v>70.149717848183542</v>
      </c>
      <c r="BN192">
        <f t="shared" si="82"/>
        <v>420.53910197462812</v>
      </c>
      <c r="BO192">
        <f t="shared" si="83"/>
        <v>-1.6039378198048882E-3</v>
      </c>
    </row>
    <row r="193" spans="1:67" x14ac:dyDescent="0.25">
      <c r="A193" s="1">
        <v>182</v>
      </c>
      <c r="B193" s="1" t="s">
        <v>265</v>
      </c>
      <c r="C193" s="1" t="s">
        <v>289</v>
      </c>
      <c r="D193" s="1" t="s">
        <v>10</v>
      </c>
      <c r="E193" s="1" t="s">
        <v>10</v>
      </c>
      <c r="F193" s="1" t="s">
        <v>82</v>
      </c>
      <c r="G193" s="1" t="s">
        <v>83</v>
      </c>
      <c r="H193" s="1" t="s">
        <v>84</v>
      </c>
      <c r="I193" s="1">
        <v>1106.500003028661</v>
      </c>
      <c r="J193" s="1">
        <v>0</v>
      </c>
      <c r="K193">
        <f t="shared" si="56"/>
        <v>-0.9687462323856314</v>
      </c>
      <c r="L193">
        <f t="shared" si="57"/>
        <v>6.7075562123138839E-5</v>
      </c>
      <c r="M193">
        <f t="shared" si="58"/>
        <v>23298.157608811973</v>
      </c>
      <c r="N193">
        <f t="shared" si="59"/>
        <v>8.1507821572818239E-4</v>
      </c>
      <c r="O193">
        <f t="shared" si="60"/>
        <v>1.1685203769024177</v>
      </c>
      <c r="P193">
        <f t="shared" si="61"/>
        <v>29.167375564575195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29.809730529785156</v>
      </c>
      <c r="V193" s="1">
        <v>29.167375564575195</v>
      </c>
      <c r="W193" s="1">
        <v>30.011508941650391</v>
      </c>
      <c r="X193" s="1">
        <v>418.15786743164063</v>
      </c>
      <c r="Y193" s="1">
        <v>420.09033203125</v>
      </c>
      <c r="Z193" s="1">
        <v>29.027814865112305</v>
      </c>
      <c r="AA193" s="1">
        <v>29.029394149780273</v>
      </c>
      <c r="AB193" s="1">
        <v>68.631629943847656</v>
      </c>
      <c r="AC193" s="1">
        <v>68.635360717773438</v>
      </c>
      <c r="AD193" s="1">
        <v>300.67422485351563</v>
      </c>
      <c r="AE193" s="1">
        <v>0.29702016711235046</v>
      </c>
      <c r="AF193" s="1">
        <v>0.154033362865448</v>
      </c>
      <c r="AG193" s="1">
        <v>99.635879516601563</v>
      </c>
      <c r="AH193" s="1">
        <v>4.1718769073486328</v>
      </c>
      <c r="AI193" s="1">
        <v>0.32634329795837402</v>
      </c>
      <c r="AJ193" s="1">
        <v>5.7180017232894897E-2</v>
      </c>
      <c r="AK193" s="1">
        <v>4.5208139345049858E-3</v>
      </c>
      <c r="AL193" s="1">
        <v>1.7052661627531052E-2</v>
      </c>
      <c r="AM193" s="1">
        <v>2.9737139120697975E-3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10</v>
      </c>
      <c r="AV193">
        <f t="shared" si="64"/>
        <v>0.5011237080891926</v>
      </c>
      <c r="AW193">
        <f t="shared" si="65"/>
        <v>8.1507821572818237E-7</v>
      </c>
      <c r="AX193">
        <f t="shared" si="66"/>
        <v>302.31737556457517</v>
      </c>
      <c r="AY193">
        <f t="shared" si="67"/>
        <v>302.95973052978513</v>
      </c>
      <c r="AZ193">
        <f t="shared" si="68"/>
        <v>4.7523225675749181E-2</v>
      </c>
      <c r="BA193">
        <f t="shared" si="69"/>
        <v>8.6865055574098918E-2</v>
      </c>
      <c r="BB193">
        <f t="shared" si="70"/>
        <v>4.0608895948498631</v>
      </c>
      <c r="BC193">
        <f t="shared" si="71"/>
        <v>40.757301632222038</v>
      </c>
      <c r="BD193">
        <f t="shared" si="72"/>
        <v>11.727907482441765</v>
      </c>
      <c r="BE193">
        <f t="shared" si="73"/>
        <v>29.488553047180176</v>
      </c>
      <c r="BF193">
        <f t="shared" si="74"/>
        <v>4.1368808588385102</v>
      </c>
      <c r="BG193">
        <f t="shared" si="75"/>
        <v>6.7073977959504122E-5</v>
      </c>
      <c r="BH193">
        <f t="shared" si="76"/>
        <v>2.8923692179474454</v>
      </c>
      <c r="BI193">
        <f t="shared" si="77"/>
        <v>1.2445116408910648</v>
      </c>
      <c r="BJ193">
        <f t="shared" si="78"/>
        <v>4.1921378549013405E-5</v>
      </c>
      <c r="BK193">
        <f t="shared" si="79"/>
        <v>2321.3324244703836</v>
      </c>
      <c r="BL193">
        <f t="shared" si="80"/>
        <v>55.45987572758245</v>
      </c>
      <c r="BM193">
        <f t="shared" si="81"/>
        <v>70.185361931628762</v>
      </c>
      <c r="BN193">
        <f t="shared" si="82"/>
        <v>420.55082759404928</v>
      </c>
      <c r="BO193">
        <f t="shared" si="83"/>
        <v>-1.6167321635975629E-3</v>
      </c>
    </row>
    <row r="194" spans="1:67" x14ac:dyDescent="0.25">
      <c r="A194" s="1">
        <v>183</v>
      </c>
      <c r="B194" s="1" t="s">
        <v>266</v>
      </c>
      <c r="C194" s="1" t="s">
        <v>289</v>
      </c>
      <c r="D194" s="1" t="s">
        <v>10</v>
      </c>
      <c r="E194" s="1" t="s">
        <v>10</v>
      </c>
      <c r="F194" s="1" t="s">
        <v>82</v>
      </c>
      <c r="G194" s="1" t="s">
        <v>83</v>
      </c>
      <c r="H194" s="1" t="s">
        <v>84</v>
      </c>
      <c r="I194" s="1">
        <v>1111.5000029169023</v>
      </c>
      <c r="J194" s="1">
        <v>0</v>
      </c>
      <c r="K194">
        <f t="shared" si="56"/>
        <v>-0.94087609002388795</v>
      </c>
      <c r="L194">
        <f t="shared" si="57"/>
        <v>2.7469722322765187E-4</v>
      </c>
      <c r="M194">
        <f t="shared" si="58"/>
        <v>5839.8478558650149</v>
      </c>
      <c r="N194">
        <f t="shared" si="59"/>
        <v>3.3413401744903475E-3</v>
      </c>
      <c r="O194">
        <f t="shared" si="60"/>
        <v>1.1697583850415914</v>
      </c>
      <c r="P194">
        <f t="shared" si="61"/>
        <v>29.175004959106445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29.811315536499023</v>
      </c>
      <c r="V194" s="1">
        <v>29.175004959106445</v>
      </c>
      <c r="W194" s="1">
        <v>30.015527725219727</v>
      </c>
      <c r="X194" s="1">
        <v>418.21731567382813</v>
      </c>
      <c r="Y194" s="1">
        <v>420.09243774414063</v>
      </c>
      <c r="Z194" s="1">
        <v>29.028341293334961</v>
      </c>
      <c r="AA194" s="1">
        <v>29.034816741943359</v>
      </c>
      <c r="AB194" s="1">
        <v>68.626930236816406</v>
      </c>
      <c r="AC194" s="1">
        <v>68.642234802246094</v>
      </c>
      <c r="AD194" s="1">
        <v>300.61160278320313</v>
      </c>
      <c r="AE194" s="1">
        <v>0.21615000069141388</v>
      </c>
      <c r="AF194" s="1">
        <v>0.10544463247060776</v>
      </c>
      <c r="AG194" s="1">
        <v>99.636314392089844</v>
      </c>
      <c r="AH194" s="1">
        <v>4.1718769073486328</v>
      </c>
      <c r="AI194" s="1">
        <v>0.32634329795837402</v>
      </c>
      <c r="AJ194" s="1">
        <v>5.7180017232894897E-2</v>
      </c>
      <c r="AK194" s="1">
        <v>4.5208139345049858E-3</v>
      </c>
      <c r="AL194" s="1">
        <v>1.7052661627531052E-2</v>
      </c>
      <c r="AM194" s="1">
        <v>2.9737139120697975E-3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10</v>
      </c>
      <c r="AV194">
        <f t="shared" si="64"/>
        <v>0.50101933797200515</v>
      </c>
      <c r="AW194">
        <f t="shared" si="65"/>
        <v>3.3413401744903473E-6</v>
      </c>
      <c r="AX194">
        <f t="shared" si="66"/>
        <v>302.32500495910642</v>
      </c>
      <c r="AY194">
        <f t="shared" si="67"/>
        <v>302.961315536499</v>
      </c>
      <c r="AZ194">
        <f t="shared" si="68"/>
        <v>3.458399933761358E-2</v>
      </c>
      <c r="BA194">
        <f t="shared" si="69"/>
        <v>8.4646304705843931E-2</v>
      </c>
      <c r="BB194">
        <f t="shared" si="70"/>
        <v>4.0626805142585738</v>
      </c>
      <c r="BC194">
        <f t="shared" si="71"/>
        <v>40.775098306738563</v>
      </c>
      <c r="BD194">
        <f t="shared" si="72"/>
        <v>11.740281564795204</v>
      </c>
      <c r="BE194">
        <f t="shared" si="73"/>
        <v>29.493160247802734</v>
      </c>
      <c r="BF194">
        <f t="shared" si="74"/>
        <v>4.1379798890694781</v>
      </c>
      <c r="BG194">
        <f t="shared" si="75"/>
        <v>2.7467065588061466E-4</v>
      </c>
      <c r="BH194">
        <f t="shared" si="76"/>
        <v>2.8929221292169824</v>
      </c>
      <c r="BI194">
        <f t="shared" si="77"/>
        <v>1.2450577598524957</v>
      </c>
      <c r="BJ194">
        <f t="shared" si="78"/>
        <v>1.7167154663780141E-4</v>
      </c>
      <c r="BK194">
        <f t="shared" si="79"/>
        <v>581.86091696893845</v>
      </c>
      <c r="BL194">
        <f t="shared" si="80"/>
        <v>13.901340112724911</v>
      </c>
      <c r="BM194">
        <f t="shared" si="81"/>
        <v>70.168753119578781</v>
      </c>
      <c r="BN194">
        <f t="shared" si="82"/>
        <v>420.53968517604335</v>
      </c>
      <c r="BO194">
        <f t="shared" si="83"/>
        <v>-1.5698899391472152E-3</v>
      </c>
    </row>
    <row r="195" spans="1:67" x14ac:dyDescent="0.25">
      <c r="A195" s="1">
        <v>184</v>
      </c>
      <c r="B195" s="1" t="s">
        <v>267</v>
      </c>
      <c r="C195" s="1" t="s">
        <v>289</v>
      </c>
      <c r="D195" s="1" t="s">
        <v>10</v>
      </c>
      <c r="E195" s="1" t="s">
        <v>10</v>
      </c>
      <c r="F195" s="1" t="s">
        <v>82</v>
      </c>
      <c r="G195" s="1" t="s">
        <v>83</v>
      </c>
      <c r="H195" s="1" t="s">
        <v>84</v>
      </c>
      <c r="I195" s="1">
        <v>1116.5000028051436</v>
      </c>
      <c r="J195" s="1">
        <v>0</v>
      </c>
      <c r="K195">
        <f t="shared" si="56"/>
        <v>-0.97074790272567324</v>
      </c>
      <c r="L195">
        <f t="shared" si="57"/>
        <v>3.0836264645017558E-5</v>
      </c>
      <c r="M195">
        <f t="shared" si="58"/>
        <v>50296.350627074396</v>
      </c>
      <c r="N195">
        <f t="shared" si="59"/>
        <v>3.7495042113854481E-4</v>
      </c>
      <c r="O195">
        <f t="shared" si="60"/>
        <v>1.1692352439840712</v>
      </c>
      <c r="P195">
        <f t="shared" si="61"/>
        <v>29.173454284667969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29.812536239624023</v>
      </c>
      <c r="V195" s="1">
        <v>29.173454284667969</v>
      </c>
      <c r="W195" s="1">
        <v>30.014472961425781</v>
      </c>
      <c r="X195" s="1">
        <v>418.13787841796875</v>
      </c>
      <c r="Y195" s="1">
        <v>420.07525634765625</v>
      </c>
      <c r="Z195" s="1">
        <v>29.035886764526367</v>
      </c>
      <c r="AA195" s="1">
        <v>29.036613464355469</v>
      </c>
      <c r="AB195" s="1">
        <v>68.639472961425781</v>
      </c>
      <c r="AC195" s="1">
        <v>68.641189575195313</v>
      </c>
      <c r="AD195" s="1">
        <v>300.5888671875</v>
      </c>
      <c r="AE195" s="1">
        <v>0.27435240149497986</v>
      </c>
      <c r="AF195" s="1">
        <v>0.31737712025642395</v>
      </c>
      <c r="AG195" s="1">
        <v>99.635627746582031</v>
      </c>
      <c r="AH195" s="1">
        <v>4.1718769073486328</v>
      </c>
      <c r="AI195" s="1">
        <v>0.32634329795837402</v>
      </c>
      <c r="AJ195" s="1">
        <v>5.7180017232894897E-2</v>
      </c>
      <c r="AK195" s="1">
        <v>4.5208139345049858E-3</v>
      </c>
      <c r="AL195" s="1">
        <v>1.7052661627531052E-2</v>
      </c>
      <c r="AM195" s="1">
        <v>2.9737139120697975E-3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10</v>
      </c>
      <c r="AV195">
        <f t="shared" si="64"/>
        <v>0.5009814453125</v>
      </c>
      <c r="AW195">
        <f t="shared" si="65"/>
        <v>3.7495042113854478E-7</v>
      </c>
      <c r="AX195">
        <f t="shared" si="66"/>
        <v>302.32345428466795</v>
      </c>
      <c r="AY195">
        <f t="shared" si="67"/>
        <v>302.962536239624</v>
      </c>
      <c r="AZ195">
        <f t="shared" si="68"/>
        <v>4.3896383258036131E-2</v>
      </c>
      <c r="BA195">
        <f t="shared" si="69"/>
        <v>8.6604626241314167E-2</v>
      </c>
      <c r="BB195">
        <f t="shared" si="70"/>
        <v>4.0623164541399843</v>
      </c>
      <c r="BC195">
        <f t="shared" si="71"/>
        <v>40.771725395982571</v>
      </c>
      <c r="BD195">
        <f t="shared" si="72"/>
        <v>11.735111931627102</v>
      </c>
      <c r="BE195">
        <f t="shared" si="73"/>
        <v>29.492995262145996</v>
      </c>
      <c r="BF195">
        <f t="shared" si="74"/>
        <v>4.1379405279732309</v>
      </c>
      <c r="BG195">
        <f t="shared" si="75"/>
        <v>3.0835929833439478E-5</v>
      </c>
      <c r="BH195">
        <f t="shared" si="76"/>
        <v>2.8930812101559131</v>
      </c>
      <c r="BI195">
        <f t="shared" si="77"/>
        <v>1.2448593178173177</v>
      </c>
      <c r="BJ195">
        <f t="shared" si="78"/>
        <v>1.9272486226347733E-5</v>
      </c>
      <c r="BK195">
        <f t="shared" si="79"/>
        <v>5011.3084680907523</v>
      </c>
      <c r="BL195">
        <f t="shared" si="80"/>
        <v>119.73176202848973</v>
      </c>
      <c r="BM195">
        <f t="shared" si="81"/>
        <v>70.176885838759731</v>
      </c>
      <c r="BN195">
        <f t="shared" si="82"/>
        <v>420.53670340866933</v>
      </c>
      <c r="BO195">
        <f t="shared" si="83"/>
        <v>-1.6199314874448276E-3</v>
      </c>
    </row>
    <row r="196" spans="1:67" x14ac:dyDescent="0.25">
      <c r="A196" s="1">
        <v>185</v>
      </c>
      <c r="B196" s="1" t="s">
        <v>268</v>
      </c>
      <c r="C196" s="1" t="s">
        <v>289</v>
      </c>
      <c r="D196" s="1" t="s">
        <v>10</v>
      </c>
      <c r="E196" s="1" t="s">
        <v>10</v>
      </c>
      <c r="F196" s="1" t="s">
        <v>82</v>
      </c>
      <c r="G196" s="1" t="s">
        <v>83</v>
      </c>
      <c r="H196" s="1" t="s">
        <v>84</v>
      </c>
      <c r="I196" s="1">
        <v>1122.000002682209</v>
      </c>
      <c r="J196" s="1">
        <v>0</v>
      </c>
      <c r="K196">
        <f t="shared" si="56"/>
        <v>-0.89344089356249734</v>
      </c>
      <c r="L196">
        <f t="shared" si="57"/>
        <v>1.6007070286108097E-4</v>
      </c>
      <c r="M196">
        <f t="shared" si="58"/>
        <v>9257.056779513352</v>
      </c>
      <c r="N196">
        <f t="shared" si="59"/>
        <v>1.9421326951411235E-3</v>
      </c>
      <c r="O196">
        <f t="shared" si="60"/>
        <v>1.1667568920152194</v>
      </c>
      <c r="P196">
        <f t="shared" si="61"/>
        <v>29.165515899658203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29.807060241699219</v>
      </c>
      <c r="V196" s="1">
        <v>29.165515899658203</v>
      </c>
      <c r="W196" s="1">
        <v>30.013160705566406</v>
      </c>
      <c r="X196" s="1">
        <v>418.31643676757813</v>
      </c>
      <c r="Y196" s="1">
        <v>420.0977783203125</v>
      </c>
      <c r="Z196" s="1">
        <v>29.038963317871094</v>
      </c>
      <c r="AA196" s="1">
        <v>29.042726516723633</v>
      </c>
      <c r="AB196" s="1">
        <v>68.668510437011719</v>
      </c>
      <c r="AC196" s="1">
        <v>68.677413940429688</v>
      </c>
      <c r="AD196" s="1">
        <v>300.65823364257813</v>
      </c>
      <c r="AE196" s="1">
        <v>0.32499116659164429</v>
      </c>
      <c r="AF196" s="1">
        <v>7.6501503586769104E-2</v>
      </c>
      <c r="AG196" s="1">
        <v>99.635833740234375</v>
      </c>
      <c r="AH196" s="1">
        <v>4.1718769073486328</v>
      </c>
      <c r="AI196" s="1">
        <v>0.32634329795837402</v>
      </c>
      <c r="AJ196" s="1">
        <v>5.7180017232894897E-2</v>
      </c>
      <c r="AK196" s="1">
        <v>4.5208139345049858E-3</v>
      </c>
      <c r="AL196" s="1">
        <v>1.7052661627531052E-2</v>
      </c>
      <c r="AM196" s="1">
        <v>2.9737139120697975E-3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10</v>
      </c>
      <c r="AV196">
        <f t="shared" si="64"/>
        <v>0.50109705607096355</v>
      </c>
      <c r="AW196">
        <f t="shared" si="65"/>
        <v>1.9421326951411234E-6</v>
      </c>
      <c r="AX196">
        <f t="shared" si="66"/>
        <v>302.31551589965818</v>
      </c>
      <c r="AY196">
        <f t="shared" si="67"/>
        <v>302.9570602416992</v>
      </c>
      <c r="AZ196">
        <f t="shared" si="68"/>
        <v>5.1998585492404104E-2</v>
      </c>
      <c r="BA196">
        <f t="shared" si="69"/>
        <v>8.6242600170897243E-2</v>
      </c>
      <c r="BB196">
        <f t="shared" si="70"/>
        <v>4.0604531625985913</v>
      </c>
      <c r="BC196">
        <f t="shared" si="71"/>
        <v>40.752940083633007</v>
      </c>
      <c r="BD196">
        <f t="shared" si="72"/>
        <v>11.710213566909374</v>
      </c>
      <c r="BE196">
        <f t="shared" si="73"/>
        <v>29.486288070678711</v>
      </c>
      <c r="BF196">
        <f t="shared" si="74"/>
        <v>4.1363406505908111</v>
      </c>
      <c r="BG196">
        <f t="shared" si="75"/>
        <v>1.6006168131688084E-4</v>
      </c>
      <c r="BH196">
        <f t="shared" si="76"/>
        <v>2.893696270583372</v>
      </c>
      <c r="BI196">
        <f t="shared" si="77"/>
        <v>1.2426443800074392</v>
      </c>
      <c r="BJ196">
        <f t="shared" si="78"/>
        <v>1.0003936131329738E-4</v>
      </c>
      <c r="BK196">
        <f t="shared" si="79"/>
        <v>922.33457020750177</v>
      </c>
      <c r="BL196">
        <f t="shared" si="80"/>
        <v>22.035481397988047</v>
      </c>
      <c r="BM196">
        <f t="shared" si="81"/>
        <v>70.227993740831039</v>
      </c>
      <c r="BN196">
        <f t="shared" si="82"/>
        <v>420.5224773316271</v>
      </c>
      <c r="BO196">
        <f t="shared" si="83"/>
        <v>-1.492062014830868E-3</v>
      </c>
    </row>
    <row r="197" spans="1:67" x14ac:dyDescent="0.25">
      <c r="A197" s="1">
        <v>186</v>
      </c>
      <c r="B197" s="1" t="s">
        <v>269</v>
      </c>
      <c r="C197" s="1" t="s">
        <v>289</v>
      </c>
      <c r="D197" s="1" t="s">
        <v>10</v>
      </c>
      <c r="E197" s="1" t="s">
        <v>10</v>
      </c>
      <c r="F197" s="1" t="s">
        <v>82</v>
      </c>
      <c r="G197" s="1" t="s">
        <v>83</v>
      </c>
      <c r="H197" s="1" t="s">
        <v>84</v>
      </c>
      <c r="I197" s="1">
        <v>1127.0000025704503</v>
      </c>
      <c r="J197" s="1">
        <v>0</v>
      </c>
      <c r="K197">
        <f t="shared" si="56"/>
        <v>-0.97939065675680415</v>
      </c>
      <c r="L197">
        <f t="shared" si="57"/>
        <v>-3.6059393323026955E-5</v>
      </c>
      <c r="M197">
        <f t="shared" si="58"/>
        <v>-42626.875056372563</v>
      </c>
      <c r="N197">
        <f t="shared" si="59"/>
        <v>-4.370679738320144E-4</v>
      </c>
      <c r="O197">
        <f t="shared" si="60"/>
        <v>1.1655209954240817</v>
      </c>
      <c r="P197">
        <f t="shared" si="61"/>
        <v>29.162075042724609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29.806951522827148</v>
      </c>
      <c r="V197" s="1">
        <v>29.162075042724609</v>
      </c>
      <c r="W197" s="1">
        <v>30.013198852539063</v>
      </c>
      <c r="X197" s="1">
        <v>418.21762084960938</v>
      </c>
      <c r="Y197" s="1">
        <v>420.17242431640625</v>
      </c>
      <c r="Z197" s="1">
        <v>29.047529220581055</v>
      </c>
      <c r="AA197" s="1">
        <v>29.046682357788086</v>
      </c>
      <c r="AB197" s="1">
        <v>68.690010070800781</v>
      </c>
      <c r="AC197" s="1">
        <v>68.688011169433594</v>
      </c>
      <c r="AD197" s="1">
        <v>300.66683959960938</v>
      </c>
      <c r="AE197" s="1">
        <v>7.7845245599746704E-2</v>
      </c>
      <c r="AF197" s="1">
        <v>4.8587866127490997E-2</v>
      </c>
      <c r="AG197" s="1">
        <v>99.637016296386719</v>
      </c>
      <c r="AH197" s="1">
        <v>4.1718769073486328</v>
      </c>
      <c r="AI197" s="1">
        <v>0.32634329795837402</v>
      </c>
      <c r="AJ197" s="1">
        <v>5.7180017232894897E-2</v>
      </c>
      <c r="AK197" s="1">
        <v>4.5208139345049858E-3</v>
      </c>
      <c r="AL197" s="1">
        <v>1.7052661627531052E-2</v>
      </c>
      <c r="AM197" s="1">
        <v>2.9737139120697975E-3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10</v>
      </c>
      <c r="AV197">
        <f t="shared" si="64"/>
        <v>0.50111139933268223</v>
      </c>
      <c r="AW197">
        <f t="shared" si="65"/>
        <v>-4.3706797383201441E-7</v>
      </c>
      <c r="AX197">
        <f t="shared" si="66"/>
        <v>302.31207504272459</v>
      </c>
      <c r="AY197">
        <f t="shared" si="67"/>
        <v>302.95695152282713</v>
      </c>
      <c r="AZ197">
        <f t="shared" si="68"/>
        <v>1.245523901756318E-2</v>
      </c>
      <c r="BA197">
        <f t="shared" si="69"/>
        <v>8.7430457953647192E-2</v>
      </c>
      <c r="BB197">
        <f t="shared" si="70"/>
        <v>4.059645758862982</v>
      </c>
      <c r="BC197">
        <f t="shared" si="71"/>
        <v>40.744352949980929</v>
      </c>
      <c r="BD197">
        <f t="shared" si="72"/>
        <v>11.697670592192843</v>
      </c>
      <c r="BE197">
        <f t="shared" si="73"/>
        <v>29.484513282775879</v>
      </c>
      <c r="BF197">
        <f t="shared" si="74"/>
        <v>4.1359173977535475</v>
      </c>
      <c r="BG197">
        <f t="shared" si="75"/>
        <v>-3.6059851173851374E-5</v>
      </c>
      <c r="BH197">
        <f t="shared" si="76"/>
        <v>2.8941247634389002</v>
      </c>
      <c r="BI197">
        <f t="shared" si="77"/>
        <v>1.2417926343146473</v>
      </c>
      <c r="BJ197">
        <f t="shared" si="78"/>
        <v>-2.253736584817489E-5</v>
      </c>
      <c r="BK197">
        <f t="shared" si="79"/>
        <v>-4247.2146446558345</v>
      </c>
      <c r="BL197">
        <f t="shared" si="80"/>
        <v>-101.45091060110327</v>
      </c>
      <c r="BM197">
        <f t="shared" si="81"/>
        <v>70.251632105169534</v>
      </c>
      <c r="BN197">
        <f t="shared" si="82"/>
        <v>420.63797972875909</v>
      </c>
      <c r="BO197">
        <f t="shared" si="83"/>
        <v>-1.635700897719371E-3</v>
      </c>
    </row>
    <row r="198" spans="1:67" x14ac:dyDescent="0.25">
      <c r="A198" s="1">
        <v>187</v>
      </c>
      <c r="B198" s="1" t="s">
        <v>270</v>
      </c>
      <c r="C198" s="1" t="s">
        <v>289</v>
      </c>
      <c r="D198" s="1" t="s">
        <v>10</v>
      </c>
      <c r="E198" s="1" t="s">
        <v>10</v>
      </c>
      <c r="F198" s="1" t="s">
        <v>82</v>
      </c>
      <c r="G198" s="1" t="s">
        <v>83</v>
      </c>
      <c r="H198" s="1" t="s">
        <v>84</v>
      </c>
      <c r="I198" s="1">
        <v>1132.5000024475157</v>
      </c>
      <c r="J198" s="1">
        <v>0</v>
      </c>
      <c r="K198">
        <f t="shared" si="56"/>
        <v>-0.95509180779733083</v>
      </c>
      <c r="L198">
        <f t="shared" si="57"/>
        <v>2.2321295626571202E-4</v>
      </c>
      <c r="M198">
        <f t="shared" si="58"/>
        <v>7192.8786807845509</v>
      </c>
      <c r="N198">
        <f t="shared" si="59"/>
        <v>2.7089854533146906E-3</v>
      </c>
      <c r="O198">
        <f t="shared" si="60"/>
        <v>1.1670948786126911</v>
      </c>
      <c r="P198">
        <f t="shared" si="61"/>
        <v>29.170259475708008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29.807048797607422</v>
      </c>
      <c r="V198" s="1">
        <v>29.170259475708008</v>
      </c>
      <c r="W198" s="1">
        <v>30.012460708618164</v>
      </c>
      <c r="X198" s="1">
        <v>418.29620361328125</v>
      </c>
      <c r="Y198" s="1">
        <v>420.19992065429688</v>
      </c>
      <c r="Z198" s="1">
        <v>29.045248031616211</v>
      </c>
      <c r="AA198" s="1">
        <v>29.050497055053711</v>
      </c>
      <c r="AB198" s="1">
        <v>68.683441162109375</v>
      </c>
      <c r="AC198" s="1">
        <v>68.695854187011719</v>
      </c>
      <c r="AD198" s="1">
        <v>300.6602783203125</v>
      </c>
      <c r="AE198" s="1">
        <v>0.10580725967884064</v>
      </c>
      <c r="AF198" s="1">
        <v>5.7890936732292175E-2</v>
      </c>
      <c r="AG198" s="1">
        <v>99.635871887207031</v>
      </c>
      <c r="AH198" s="1">
        <v>4.1718769073486328</v>
      </c>
      <c r="AI198" s="1">
        <v>0.32634329795837402</v>
      </c>
      <c r="AJ198" s="1">
        <v>5.7180017232894897E-2</v>
      </c>
      <c r="AK198" s="1">
        <v>4.5208139345049858E-3</v>
      </c>
      <c r="AL198" s="1">
        <v>1.7052661627531052E-2</v>
      </c>
      <c r="AM198" s="1">
        <v>2.9737139120697975E-3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10</v>
      </c>
      <c r="AV198">
        <f t="shared" si="64"/>
        <v>0.50110046386718743</v>
      </c>
      <c r="AW198">
        <f t="shared" si="65"/>
        <v>2.7089854533146904E-6</v>
      </c>
      <c r="AX198">
        <f t="shared" si="66"/>
        <v>302.32025947570799</v>
      </c>
      <c r="AY198">
        <f t="shared" si="67"/>
        <v>302.9570487976074</v>
      </c>
      <c r="AZ198">
        <f t="shared" si="68"/>
        <v>1.6929161170218254E-2</v>
      </c>
      <c r="BA198">
        <f t="shared" si="69"/>
        <v>8.482331158866413E-2</v>
      </c>
      <c r="BB198">
        <f t="shared" si="70"/>
        <v>4.0615664814497077</v>
      </c>
      <c r="BC198">
        <f t="shared" si="71"/>
        <v>40.764098356539812</v>
      </c>
      <c r="BD198">
        <f t="shared" si="72"/>
        <v>11.713601301486101</v>
      </c>
      <c r="BE198">
        <f t="shared" si="73"/>
        <v>29.488654136657715</v>
      </c>
      <c r="BF198">
        <f t="shared" si="74"/>
        <v>4.1369049706192369</v>
      </c>
      <c r="BG198">
        <f t="shared" si="75"/>
        <v>2.2319541397430618E-4</v>
      </c>
      <c r="BH198">
        <f t="shared" si="76"/>
        <v>2.8944716028370165</v>
      </c>
      <c r="BI198">
        <f t="shared" si="77"/>
        <v>1.2424333677822204</v>
      </c>
      <c r="BJ198">
        <f t="shared" si="78"/>
        <v>1.3949870969312607E-4</v>
      </c>
      <c r="BK198">
        <f t="shared" si="79"/>
        <v>716.66873873887221</v>
      </c>
      <c r="BL198">
        <f t="shared" si="80"/>
        <v>17.117753543561975</v>
      </c>
      <c r="BM198">
        <f t="shared" si="81"/>
        <v>70.227902484655871</v>
      </c>
      <c r="BN198">
        <f t="shared" si="82"/>
        <v>420.65392555759701</v>
      </c>
      <c r="BO198">
        <f t="shared" si="83"/>
        <v>-1.5945196339954438E-3</v>
      </c>
    </row>
    <row r="199" spans="1:67" x14ac:dyDescent="0.25">
      <c r="A199" s="1">
        <v>188</v>
      </c>
      <c r="B199" s="1" t="s">
        <v>271</v>
      </c>
      <c r="C199" s="1" t="s">
        <v>289</v>
      </c>
      <c r="D199" s="1" t="s">
        <v>10</v>
      </c>
      <c r="E199" s="1" t="s">
        <v>10</v>
      </c>
      <c r="F199" s="1" t="s">
        <v>82</v>
      </c>
      <c r="G199" s="1" t="s">
        <v>83</v>
      </c>
      <c r="H199" s="1" t="s">
        <v>84</v>
      </c>
      <c r="I199" s="1">
        <v>1137.500002335757</v>
      </c>
      <c r="J199" s="1">
        <v>0</v>
      </c>
      <c r="K199">
        <f t="shared" si="56"/>
        <v>-0.9289946486244558</v>
      </c>
      <c r="L199">
        <f t="shared" si="57"/>
        <v>2.9499200747882458E-4</v>
      </c>
      <c r="M199">
        <f t="shared" si="58"/>
        <v>5402.8844492473736</v>
      </c>
      <c r="N199">
        <f t="shared" si="59"/>
        <v>3.5761522621642582E-3</v>
      </c>
      <c r="O199">
        <f t="shared" si="60"/>
        <v>1.165820939496673</v>
      </c>
      <c r="P199">
        <f t="shared" si="61"/>
        <v>29.166742324829102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29.804319381713867</v>
      </c>
      <c r="V199" s="1">
        <v>29.166742324829102</v>
      </c>
      <c r="W199" s="1">
        <v>30.012262344360352</v>
      </c>
      <c r="X199" s="1">
        <v>418.3125</v>
      </c>
      <c r="Y199" s="1">
        <v>420.1634521484375</v>
      </c>
      <c r="Z199" s="1">
        <v>29.048366546630859</v>
      </c>
      <c r="AA199" s="1">
        <v>29.055295944213867</v>
      </c>
      <c r="AB199" s="1">
        <v>68.700904846191406</v>
      </c>
      <c r="AC199" s="1">
        <v>68.717292785644531</v>
      </c>
      <c r="AD199" s="1">
        <v>300.65350341796875</v>
      </c>
      <c r="AE199" s="1">
        <v>0.23580428957939148</v>
      </c>
      <c r="AF199" s="1">
        <v>0.12405476719141006</v>
      </c>
      <c r="AG199" s="1">
        <v>99.634849548339844</v>
      </c>
      <c r="AH199" s="1">
        <v>4.1718769073486328</v>
      </c>
      <c r="AI199" s="1">
        <v>0.32634329795837402</v>
      </c>
      <c r="AJ199" s="1">
        <v>5.7180017232894897E-2</v>
      </c>
      <c r="AK199" s="1">
        <v>4.5208139345049858E-3</v>
      </c>
      <c r="AL199" s="1">
        <v>1.7052661627531052E-2</v>
      </c>
      <c r="AM199" s="1">
        <v>2.9737139120697975E-3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10</v>
      </c>
      <c r="AV199">
        <f t="shared" si="64"/>
        <v>0.50108917236328121</v>
      </c>
      <c r="AW199">
        <f t="shared" si="65"/>
        <v>3.5761522621642583E-6</v>
      </c>
      <c r="AX199">
        <f t="shared" si="66"/>
        <v>302.31674232482908</v>
      </c>
      <c r="AY199">
        <f t="shared" si="67"/>
        <v>302.95431938171384</v>
      </c>
      <c r="AZ199">
        <f t="shared" si="68"/>
        <v>3.7728685489400782E-2</v>
      </c>
      <c r="BA199">
        <f t="shared" si="69"/>
        <v>8.4730232811317668E-2</v>
      </c>
      <c r="BB199">
        <f t="shared" si="70"/>
        <v>4.0607409794809106</v>
      </c>
      <c r="BC199">
        <f t="shared" si="71"/>
        <v>40.756231357691377</v>
      </c>
      <c r="BD199">
        <f t="shared" si="72"/>
        <v>11.700935413477509</v>
      </c>
      <c r="BE199">
        <f t="shared" si="73"/>
        <v>29.485530853271484</v>
      </c>
      <c r="BF199">
        <f t="shared" si="74"/>
        <v>4.1361600641604159</v>
      </c>
      <c r="BG199">
        <f t="shared" si="75"/>
        <v>2.949613697163039E-4</v>
      </c>
      <c r="BH199">
        <f t="shared" si="76"/>
        <v>2.8949200399842376</v>
      </c>
      <c r="BI199">
        <f t="shared" si="77"/>
        <v>1.2412400241761783</v>
      </c>
      <c r="BJ199">
        <f t="shared" si="78"/>
        <v>1.8435360843937351E-4</v>
      </c>
      <c r="BK199">
        <f t="shared" si="79"/>
        <v>538.31557922782702</v>
      </c>
      <c r="BL199">
        <f t="shared" si="80"/>
        <v>12.859006231076506</v>
      </c>
      <c r="BM199">
        <f t="shared" si="81"/>
        <v>70.255153418066826</v>
      </c>
      <c r="BN199">
        <f t="shared" si="82"/>
        <v>420.60505171213578</v>
      </c>
      <c r="BO199">
        <f t="shared" si="83"/>
        <v>-1.5517327073937062E-3</v>
      </c>
    </row>
    <row r="200" spans="1:67" x14ac:dyDescent="0.25">
      <c r="A200" s="1">
        <v>189</v>
      </c>
      <c r="B200" s="1" t="s">
        <v>272</v>
      </c>
      <c r="C200" s="1" t="s">
        <v>289</v>
      </c>
      <c r="D200" s="1" t="s">
        <v>10</v>
      </c>
      <c r="E200" s="1" t="s">
        <v>10</v>
      </c>
      <c r="F200" s="1" t="s">
        <v>82</v>
      </c>
      <c r="G200" s="1" t="s">
        <v>83</v>
      </c>
      <c r="H200" s="1" t="s">
        <v>84</v>
      </c>
      <c r="I200" s="1">
        <v>1142.5000022239983</v>
      </c>
      <c r="J200" s="1">
        <v>0</v>
      </c>
      <c r="K200">
        <f t="shared" si="56"/>
        <v>-0.99326723611623824</v>
      </c>
      <c r="L200">
        <f t="shared" si="57"/>
        <v>4.148964087886899E-4</v>
      </c>
      <c r="M200">
        <f t="shared" si="58"/>
        <v>4206.2554485818418</v>
      </c>
      <c r="N200">
        <f t="shared" si="59"/>
        <v>5.0258305447928465E-3</v>
      </c>
      <c r="O200">
        <f t="shared" si="60"/>
        <v>1.1649808570683944</v>
      </c>
      <c r="P200">
        <f t="shared" si="61"/>
        <v>29.165321350097656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29.806459426879883</v>
      </c>
      <c r="V200" s="1">
        <v>29.165321350097656</v>
      </c>
      <c r="W200" s="1">
        <v>30.011936187744141</v>
      </c>
      <c r="X200" s="1">
        <v>418.21746826171875</v>
      </c>
      <c r="Y200" s="1">
        <v>420.19558715820313</v>
      </c>
      <c r="Z200" s="1">
        <v>29.050216674804688</v>
      </c>
      <c r="AA200" s="1">
        <v>29.059955596923828</v>
      </c>
      <c r="AB200" s="1">
        <v>68.697822570800781</v>
      </c>
      <c r="AC200" s="1">
        <v>68.720855712890625</v>
      </c>
      <c r="AD200" s="1">
        <v>300.6357421875</v>
      </c>
      <c r="AE200" s="1">
        <v>0.14586198329925537</v>
      </c>
      <c r="AF200" s="1">
        <v>1.7573928460478783E-2</v>
      </c>
      <c r="AG200" s="1">
        <v>99.636306762695313</v>
      </c>
      <c r="AH200" s="1">
        <v>4.1718769073486328</v>
      </c>
      <c r="AI200" s="1">
        <v>0.32634329795837402</v>
      </c>
      <c r="AJ200" s="1">
        <v>5.7180017232894897E-2</v>
      </c>
      <c r="AK200" s="1">
        <v>4.5208139345049858E-3</v>
      </c>
      <c r="AL200" s="1">
        <v>1.7052661627531052E-2</v>
      </c>
      <c r="AM200" s="1">
        <v>2.9737139120697975E-3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10</v>
      </c>
      <c r="AV200">
        <f t="shared" si="64"/>
        <v>0.50105957031249992</v>
      </c>
      <c r="AW200">
        <f t="shared" si="65"/>
        <v>5.0258305447928466E-6</v>
      </c>
      <c r="AX200">
        <f t="shared" si="66"/>
        <v>302.31532135009763</v>
      </c>
      <c r="AY200">
        <f t="shared" si="67"/>
        <v>302.95645942687986</v>
      </c>
      <c r="AZ200">
        <f t="shared" si="68"/>
        <v>2.3337916806237757E-2</v>
      </c>
      <c r="BA200">
        <f t="shared" si="69"/>
        <v>8.4326141620018308E-2</v>
      </c>
      <c r="BB200">
        <f t="shared" si="70"/>
        <v>4.0604075074338013</v>
      </c>
      <c r="BC200">
        <f t="shared" si="71"/>
        <v>40.752288391263939</v>
      </c>
      <c r="BD200">
        <f t="shared" si="72"/>
        <v>11.692332794340111</v>
      </c>
      <c r="BE200">
        <f t="shared" si="73"/>
        <v>29.48589038848877</v>
      </c>
      <c r="BF200">
        <f t="shared" si="74"/>
        <v>4.1362458077420721</v>
      </c>
      <c r="BG200">
        <f t="shared" si="75"/>
        <v>4.1483580530846581E-4</v>
      </c>
      <c r="BH200">
        <f t="shared" si="76"/>
        <v>2.8954266503654069</v>
      </c>
      <c r="BI200">
        <f t="shared" si="77"/>
        <v>1.2408191573766651</v>
      </c>
      <c r="BJ200">
        <f t="shared" si="78"/>
        <v>2.5927782248070819E-4</v>
      </c>
      <c r="BK200">
        <f t="shared" si="79"/>
        <v>419.095758197159</v>
      </c>
      <c r="BL200">
        <f t="shared" si="80"/>
        <v>10.010232323068619</v>
      </c>
      <c r="BM200">
        <f t="shared" si="81"/>
        <v>70.275390031612133</v>
      </c>
      <c r="BN200">
        <f t="shared" si="82"/>
        <v>420.66773883179366</v>
      </c>
      <c r="BO200">
        <f t="shared" si="83"/>
        <v>-1.6593200756856907E-3</v>
      </c>
    </row>
    <row r="201" spans="1:67" x14ac:dyDescent="0.25">
      <c r="A201" s="1">
        <v>190</v>
      </c>
      <c r="B201" s="1" t="s">
        <v>273</v>
      </c>
      <c r="C201" s="1" t="s">
        <v>289</v>
      </c>
      <c r="D201" s="1" t="s">
        <v>10</v>
      </c>
      <c r="E201" s="1" t="s">
        <v>10</v>
      </c>
      <c r="F201" s="1" t="s">
        <v>82</v>
      </c>
      <c r="G201" s="1" t="s">
        <v>83</v>
      </c>
      <c r="H201" s="1" t="s">
        <v>84</v>
      </c>
      <c r="I201" s="1">
        <v>1147.5000021122396</v>
      </c>
      <c r="J201" s="1">
        <v>0</v>
      </c>
      <c r="K201">
        <f t="shared" si="56"/>
        <v>-0.92887297077903164</v>
      </c>
      <c r="L201">
        <f t="shared" si="57"/>
        <v>2.1942954175492344E-4</v>
      </c>
      <c r="M201">
        <f t="shared" si="58"/>
        <v>7120.4560930340067</v>
      </c>
      <c r="N201">
        <f t="shared" si="59"/>
        <v>2.6597440301328783E-3</v>
      </c>
      <c r="O201">
        <f t="shared" si="60"/>
        <v>1.1656353777352044</v>
      </c>
      <c r="P201">
        <f t="shared" si="61"/>
        <v>29.168249130249023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29.805471420288086</v>
      </c>
      <c r="V201" s="1">
        <v>29.168249130249023</v>
      </c>
      <c r="W201" s="1">
        <v>30.013479232788086</v>
      </c>
      <c r="X201" s="1">
        <v>418.27987670898438</v>
      </c>
      <c r="Y201" s="1">
        <v>420.13134765625</v>
      </c>
      <c r="Z201" s="1">
        <v>29.055202484130859</v>
      </c>
      <c r="AA201" s="1">
        <v>29.060356140136719</v>
      </c>
      <c r="AB201" s="1">
        <v>68.713348388671875</v>
      </c>
      <c r="AC201" s="1">
        <v>68.725532531738281</v>
      </c>
      <c r="AD201" s="1">
        <v>300.65463256835938</v>
      </c>
      <c r="AE201" s="1">
        <v>0.17609301209449768</v>
      </c>
      <c r="AF201" s="1">
        <v>7.7532276511192322E-2</v>
      </c>
      <c r="AG201" s="1">
        <v>99.636054992675781</v>
      </c>
      <c r="AH201" s="1">
        <v>4.1718769073486328</v>
      </c>
      <c r="AI201" s="1">
        <v>0.32634329795837402</v>
      </c>
      <c r="AJ201" s="1">
        <v>5.7180017232894897E-2</v>
      </c>
      <c r="AK201" s="1">
        <v>4.5208139345049858E-3</v>
      </c>
      <c r="AL201" s="1">
        <v>1.7052661627531052E-2</v>
      </c>
      <c r="AM201" s="1">
        <v>2.9737139120697975E-3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10</v>
      </c>
      <c r="AV201">
        <f t="shared" si="64"/>
        <v>0.50109105428059886</v>
      </c>
      <c r="AW201">
        <f t="shared" si="65"/>
        <v>2.6597440301328783E-6</v>
      </c>
      <c r="AX201">
        <f t="shared" si="66"/>
        <v>302.318249130249</v>
      </c>
      <c r="AY201">
        <f t="shared" si="67"/>
        <v>302.95547142028806</v>
      </c>
      <c r="AZ201">
        <f t="shared" si="68"/>
        <v>2.8174881305361943E-2</v>
      </c>
      <c r="BA201">
        <f t="shared" si="69"/>
        <v>8.5032144313352237E-2</v>
      </c>
      <c r="BB201">
        <f t="shared" si="70"/>
        <v>4.0610946202206097</v>
      </c>
      <c r="BC201">
        <f t="shared" si="71"/>
        <v>40.75928759442693</v>
      </c>
      <c r="BD201">
        <f t="shared" si="72"/>
        <v>11.698931454290211</v>
      </c>
      <c r="BE201">
        <f t="shared" si="73"/>
        <v>29.486860275268555</v>
      </c>
      <c r="BF201">
        <f t="shared" si="74"/>
        <v>4.136477118447675</v>
      </c>
      <c r="BG201">
        <f t="shared" si="75"/>
        <v>2.1941258907770135E-4</v>
      </c>
      <c r="BH201">
        <f t="shared" si="76"/>
        <v>2.8954592424854053</v>
      </c>
      <c r="BI201">
        <f t="shared" si="77"/>
        <v>1.2410178759622696</v>
      </c>
      <c r="BJ201">
        <f t="shared" si="78"/>
        <v>1.3713439116490059E-4</v>
      </c>
      <c r="BK201">
        <f t="shared" si="79"/>
        <v>709.45415485846968</v>
      </c>
      <c r="BL201">
        <f t="shared" si="80"/>
        <v>16.948166645398569</v>
      </c>
      <c r="BM201">
        <f t="shared" si="81"/>
        <v>70.261561428567035</v>
      </c>
      <c r="BN201">
        <f t="shared" si="82"/>
        <v>420.57288938012806</v>
      </c>
      <c r="BO201">
        <f t="shared" si="83"/>
        <v>-1.5517896408377052E-3</v>
      </c>
    </row>
    <row r="202" spans="1:67" x14ac:dyDescent="0.25">
      <c r="A202" s="1">
        <v>191</v>
      </c>
      <c r="B202" s="1" t="s">
        <v>274</v>
      </c>
      <c r="C202" s="1" t="s">
        <v>289</v>
      </c>
      <c r="D202" s="1" t="s">
        <v>10</v>
      </c>
      <c r="E202" s="1" t="s">
        <v>10</v>
      </c>
      <c r="F202" s="1" t="s">
        <v>82</v>
      </c>
      <c r="G202" s="1" t="s">
        <v>83</v>
      </c>
      <c r="H202" s="1" t="s">
        <v>84</v>
      </c>
      <c r="I202" s="1">
        <v>1153.000001989305</v>
      </c>
      <c r="J202" s="1">
        <v>0</v>
      </c>
      <c r="K202">
        <f t="shared" si="56"/>
        <v>-0.92663929817928359</v>
      </c>
      <c r="L202">
        <f t="shared" si="57"/>
        <v>2.9990292342911199E-4</v>
      </c>
      <c r="M202">
        <f t="shared" si="58"/>
        <v>5308.7504242406485</v>
      </c>
      <c r="N202">
        <f t="shared" si="59"/>
        <v>3.6320904651759097E-3</v>
      </c>
      <c r="O202">
        <f t="shared" si="60"/>
        <v>1.1646697811336986</v>
      </c>
      <c r="P202">
        <f t="shared" si="61"/>
        <v>29.166858673095703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29.805679321289063</v>
      </c>
      <c r="V202" s="1">
        <v>29.166858673095703</v>
      </c>
      <c r="W202" s="1">
        <v>30.013784408569336</v>
      </c>
      <c r="X202" s="1">
        <v>418.29168701171875</v>
      </c>
      <c r="Y202" s="1">
        <v>420.13800048828125</v>
      </c>
      <c r="Z202" s="1">
        <v>29.059909820556641</v>
      </c>
      <c r="AA202" s="1">
        <v>29.066947937011719</v>
      </c>
      <c r="AB202" s="1">
        <v>68.723236083984375</v>
      </c>
      <c r="AC202" s="1">
        <v>68.739883422851563</v>
      </c>
      <c r="AD202" s="1">
        <v>300.63583374023438</v>
      </c>
      <c r="AE202" s="1">
        <v>0.2342933714389801</v>
      </c>
      <c r="AF202" s="1">
        <v>0.14679853618144989</v>
      </c>
      <c r="AG202" s="1">
        <v>99.635452270507813</v>
      </c>
      <c r="AH202" s="1">
        <v>4.1718769073486328</v>
      </c>
      <c r="AI202" s="1">
        <v>0.32634329795837402</v>
      </c>
      <c r="AJ202" s="1">
        <v>5.7180017232894897E-2</v>
      </c>
      <c r="AK202" s="1">
        <v>4.5208139345049858E-3</v>
      </c>
      <c r="AL202" s="1">
        <v>1.7052661627531052E-2</v>
      </c>
      <c r="AM202" s="1">
        <v>2.9737139120697975E-3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10</v>
      </c>
      <c r="AV202">
        <f t="shared" si="64"/>
        <v>0.50105972290039058</v>
      </c>
      <c r="AW202">
        <f t="shared" si="65"/>
        <v>3.6320904651759096E-6</v>
      </c>
      <c r="AX202">
        <f t="shared" si="66"/>
        <v>302.31685867309568</v>
      </c>
      <c r="AY202">
        <f t="shared" si="67"/>
        <v>302.95567932128904</v>
      </c>
      <c r="AZ202">
        <f t="shared" si="68"/>
        <v>3.7486938592338426E-2</v>
      </c>
      <c r="BA202">
        <f t="shared" si="69"/>
        <v>8.4868143322472056E-2</v>
      </c>
      <c r="BB202">
        <f t="shared" si="70"/>
        <v>4.0607682849611653</v>
      </c>
      <c r="BC202">
        <f t="shared" si="71"/>
        <v>40.756258865933368</v>
      </c>
      <c r="BD202">
        <f t="shared" si="72"/>
        <v>11.68931092892165</v>
      </c>
      <c r="BE202">
        <f t="shared" si="73"/>
        <v>29.486268997192383</v>
      </c>
      <c r="BF202">
        <f t="shared" si="74"/>
        <v>4.1363361017298441</v>
      </c>
      <c r="BG202">
        <f t="shared" si="75"/>
        <v>2.9987125713840383E-4</v>
      </c>
      <c r="BH202">
        <f t="shared" si="76"/>
        <v>2.8960985038274667</v>
      </c>
      <c r="BI202">
        <f t="shared" si="77"/>
        <v>1.2402375979023774</v>
      </c>
      <c r="BJ202">
        <f t="shared" si="78"/>
        <v>1.8742238047258583E-4</v>
      </c>
      <c r="BK202">
        <f t="shared" si="79"/>
        <v>528.93974951046732</v>
      </c>
      <c r="BL202">
        <f t="shared" si="80"/>
        <v>12.635730207862318</v>
      </c>
      <c r="BM202">
        <f t="shared" si="81"/>
        <v>70.284595547041988</v>
      </c>
      <c r="BN202">
        <f t="shared" si="82"/>
        <v>420.57848043118247</v>
      </c>
      <c r="BO202">
        <f t="shared" si="83"/>
        <v>-1.5485449522703882E-3</v>
      </c>
    </row>
    <row r="203" spans="1:67" x14ac:dyDescent="0.25">
      <c r="A203" s="1">
        <v>192</v>
      </c>
      <c r="B203" s="1" t="s">
        <v>275</v>
      </c>
      <c r="C203" s="1" t="s">
        <v>289</v>
      </c>
      <c r="D203" s="1" t="s">
        <v>10</v>
      </c>
      <c r="E203" s="1" t="s">
        <v>10</v>
      </c>
      <c r="F203" s="1" t="s">
        <v>82</v>
      </c>
      <c r="G203" s="1" t="s">
        <v>83</v>
      </c>
      <c r="H203" s="1" t="s">
        <v>84</v>
      </c>
      <c r="I203" s="1">
        <v>1158.0000018775463</v>
      </c>
      <c r="J203" s="1">
        <v>0</v>
      </c>
      <c r="K203">
        <f t="shared" si="56"/>
        <v>-0.90439279506808845</v>
      </c>
      <c r="L203">
        <f t="shared" si="57"/>
        <v>4.0101200551254812E-4</v>
      </c>
      <c r="M203">
        <f t="shared" si="58"/>
        <v>3986.3545833901458</v>
      </c>
      <c r="N203">
        <f t="shared" si="59"/>
        <v>4.8563780516630607E-3</v>
      </c>
      <c r="O203">
        <f t="shared" si="60"/>
        <v>1.164657409653576</v>
      </c>
      <c r="P203">
        <f t="shared" si="61"/>
        <v>29.168054580688477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29.805246353149414</v>
      </c>
      <c r="V203" s="1">
        <v>29.168054580688477</v>
      </c>
      <c r="W203" s="1">
        <v>30.011646270751953</v>
      </c>
      <c r="X203" s="1">
        <v>418.37261962890625</v>
      </c>
      <c r="Y203" s="1">
        <v>420.1732177734375</v>
      </c>
      <c r="Z203" s="1">
        <v>29.060346603393555</v>
      </c>
      <c r="AA203" s="1">
        <v>29.069755554199219</v>
      </c>
      <c r="AB203" s="1">
        <v>68.726295471191406</v>
      </c>
      <c r="AC203" s="1">
        <v>68.748550415039063</v>
      </c>
      <c r="AD203" s="1">
        <v>300.68417358398438</v>
      </c>
      <c r="AE203" s="1">
        <v>0.28492233157157898</v>
      </c>
      <c r="AF203" s="1">
        <v>0.18917828798294067</v>
      </c>
      <c r="AG203" s="1">
        <v>99.635910034179688</v>
      </c>
      <c r="AH203" s="1">
        <v>4.1718769073486328</v>
      </c>
      <c r="AI203" s="1">
        <v>0.32634329795837402</v>
      </c>
      <c r="AJ203" s="1">
        <v>5.7180017232894897E-2</v>
      </c>
      <c r="AK203" s="1">
        <v>4.5208139345049858E-3</v>
      </c>
      <c r="AL203" s="1">
        <v>1.7052661627531052E-2</v>
      </c>
      <c r="AM203" s="1">
        <v>2.9737139120697975E-3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10</v>
      </c>
      <c r="AV203">
        <f t="shared" si="64"/>
        <v>0.50114028930664056</v>
      </c>
      <c r="AW203">
        <f t="shared" si="65"/>
        <v>4.8563780516630607E-6</v>
      </c>
      <c r="AX203">
        <f t="shared" si="66"/>
        <v>302.31805458068845</v>
      </c>
      <c r="AY203">
        <f t="shared" si="67"/>
        <v>302.95524635314939</v>
      </c>
      <c r="AZ203">
        <f t="shared" si="68"/>
        <v>4.5587572032490975E-2</v>
      </c>
      <c r="BA203">
        <f t="shared" si="69"/>
        <v>8.4129637548444519E-2</v>
      </c>
      <c r="BB203">
        <f t="shared" si="70"/>
        <v>4.0610489587673646</v>
      </c>
      <c r="BC203">
        <f t="shared" si="71"/>
        <v>40.758888611287219</v>
      </c>
      <c r="BD203">
        <f t="shared" si="72"/>
        <v>11.689133057088</v>
      </c>
      <c r="BE203">
        <f t="shared" si="73"/>
        <v>29.486650466918945</v>
      </c>
      <c r="BF203">
        <f t="shared" si="74"/>
        <v>4.1364270797777678</v>
      </c>
      <c r="BG203">
        <f t="shared" si="75"/>
        <v>4.0095539004663479E-4</v>
      </c>
      <c r="BH203">
        <f t="shared" si="76"/>
        <v>2.8963915491137886</v>
      </c>
      <c r="BI203">
        <f t="shared" si="77"/>
        <v>1.2400355306639792</v>
      </c>
      <c r="BJ203">
        <f t="shared" si="78"/>
        <v>2.5060220471000448E-4</v>
      </c>
      <c r="BK203">
        <f t="shared" si="79"/>
        <v>397.18406663500042</v>
      </c>
      <c r="BL203">
        <f t="shared" si="80"/>
        <v>9.4874076089724415</v>
      </c>
      <c r="BM203">
        <f t="shared" si="81"/>
        <v>70.287938898780922</v>
      </c>
      <c r="BN203">
        <f t="shared" si="82"/>
        <v>420.60312279420941</v>
      </c>
      <c r="BO203">
        <f t="shared" si="83"/>
        <v>-1.5113512495565965E-3</v>
      </c>
    </row>
    <row r="204" spans="1:67" x14ac:dyDescent="0.25">
      <c r="A204" s="1">
        <v>193</v>
      </c>
      <c r="B204" s="1" t="s">
        <v>276</v>
      </c>
      <c r="C204" s="1" t="s">
        <v>289</v>
      </c>
      <c r="D204" s="1" t="s">
        <v>10</v>
      </c>
      <c r="E204" s="1" t="s">
        <v>10</v>
      </c>
      <c r="F204" s="1" t="s">
        <v>82</v>
      </c>
      <c r="G204" s="1" t="s">
        <v>83</v>
      </c>
      <c r="H204" s="1" t="s">
        <v>84</v>
      </c>
      <c r="I204" s="1">
        <v>1163.0000017657876</v>
      </c>
      <c r="J204" s="1">
        <v>0</v>
      </c>
      <c r="K204">
        <f t="shared" ref="K204:K216" si="84">(X204-Y204*(1000-Z204)/(1000-AA204))*AV204</f>
        <v>-0.93237490616359764</v>
      </c>
      <c r="L204">
        <f t="shared" ref="L204:L216" si="85">IF(BG204&lt;&gt;0,1/(1/BG204-1/T204),0)</f>
        <v>2.3522736767754595E-4</v>
      </c>
      <c r="M204">
        <f t="shared" ref="M204:M216" si="86">((BJ204-AW204/2)*Y204-K204)/(BJ204+AW204/2)</f>
        <v>6693.7638391837772</v>
      </c>
      <c r="N204">
        <f t="shared" ref="N204:N216" si="87">AW204*1000</f>
        <v>2.8460921552998599E-3</v>
      </c>
      <c r="O204">
        <f t="shared" ref="O204:O216" si="88">(BB204-BH204)</f>
        <v>1.1635401273151875</v>
      </c>
      <c r="P204">
        <f t="shared" ref="P204:P216" si="89">(V204+BA204*J204)</f>
        <v>29.163618087768555</v>
      </c>
      <c r="Q204" s="1">
        <v>6</v>
      </c>
      <c r="R204">
        <f t="shared" ref="R204:R216" si="90">(Q204*AO204+AP204)</f>
        <v>1.4200000166893005</v>
      </c>
      <c r="S204" s="1">
        <v>1</v>
      </c>
      <c r="T204">
        <f t="shared" ref="T204:T216" si="91">R204*(S204+1)*(S204+1)/(S204*S204+1)</f>
        <v>2.8400000333786011</v>
      </c>
      <c r="U204" s="1">
        <v>29.804084777832031</v>
      </c>
      <c r="V204" s="1">
        <v>29.163618087768555</v>
      </c>
      <c r="W204" s="1">
        <v>30.012273788452148</v>
      </c>
      <c r="X204" s="1">
        <v>418.3719482421875</v>
      </c>
      <c r="Y204" s="1">
        <v>420.23007202148438</v>
      </c>
      <c r="Z204" s="1">
        <v>29.064983367919922</v>
      </c>
      <c r="AA204" s="1">
        <v>29.070497512817383</v>
      </c>
      <c r="AB204" s="1">
        <v>68.741912841796875</v>
      </c>
      <c r="AC204" s="1">
        <v>68.754951477050781</v>
      </c>
      <c r="AD204" s="1">
        <v>300.68359375</v>
      </c>
      <c r="AE204" s="1">
        <v>0.16400128602981567</v>
      </c>
      <c r="AF204" s="1">
        <v>0.11681565642356873</v>
      </c>
      <c r="AG204" s="1">
        <v>99.635986328125</v>
      </c>
      <c r="AH204" s="1">
        <v>4.1718769073486328</v>
      </c>
      <c r="AI204" s="1">
        <v>0.32634329795837402</v>
      </c>
      <c r="AJ204" s="1">
        <v>5.7180017232894897E-2</v>
      </c>
      <c r="AK204" s="1">
        <v>4.5208139345049858E-3</v>
      </c>
      <c r="AL204" s="1">
        <v>1.7052661627531052E-2</v>
      </c>
      <c r="AM204" s="1">
        <v>2.9737139120697975E-3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10</v>
      </c>
      <c r="AV204">
        <f t="shared" ref="AV204:AV216" si="92">AD204*0.000001/(Q204*0.0001)</f>
        <v>0.50113932291666663</v>
      </c>
      <c r="AW204">
        <f t="shared" ref="AW204:AW216" si="93">(AA204-Z204)/(1000-AA204)*AV204</f>
        <v>2.84609215529986E-6</v>
      </c>
      <c r="AX204">
        <f t="shared" ref="AX204:AX216" si="94">(V204+273.15)</f>
        <v>302.31361808776853</v>
      </c>
      <c r="AY204">
        <f t="shared" ref="AY204:AY216" si="95">(U204+273.15)</f>
        <v>302.95408477783201</v>
      </c>
      <c r="AZ204">
        <f t="shared" ref="AZ204:AZ216" si="96">(AE204*AQ204+AF204*AR204)*AS204</f>
        <v>2.6240205178256204E-2</v>
      </c>
      <c r="BA204">
        <f t="shared" ref="BA204:BA216" si="97">((AZ204+0.00000010773*(AY204^4-AX204^4))-AW204*44100)/(R204*0.92*2*29.3+0.00000043092*AX204^3)</f>
        <v>8.5353393524745816E-2</v>
      </c>
      <c r="BB204">
        <f t="shared" ref="BB204:BB216" si="98">0.61365*EXP(17.502*P204/(240.97+P204))</f>
        <v>4.0600078200540519</v>
      </c>
      <c r="BC204">
        <f t="shared" ref="BC204:BC216" si="99">BB204*1000/AG204</f>
        <v>40.748407976646916</v>
      </c>
      <c r="BD204">
        <f t="shared" ref="BD204:BD216" si="100">(BC204-AA204)</f>
        <v>11.677910463829534</v>
      </c>
      <c r="BE204">
        <f t="shared" ref="BE204:BE216" si="101">IF(J204,V204,(U204+V204)/2)</f>
        <v>29.483851432800293</v>
      </c>
      <c r="BF204">
        <f t="shared" ref="BF204:BF216" si="102">0.61365*EXP(17.502*BE204/(240.97+BE204))</f>
        <v>4.1357595689077513</v>
      </c>
      <c r="BG204">
        <f t="shared" ref="BG204:BG216" si="103">IF(BD204&lt;&gt;0,(1000-(BC204+AA204)/2)/BD204*AW204,0)</f>
        <v>2.3520788622286885E-4</v>
      </c>
      <c r="BH204">
        <f t="shared" ref="BH204:BH216" si="104">AA204*AG204/1000</f>
        <v>2.8964676927388644</v>
      </c>
      <c r="BI204">
        <f t="shared" ref="BI204:BI216" si="105">(BF204-BH204)</f>
        <v>1.2392918761688869</v>
      </c>
      <c r="BJ204">
        <f t="shared" ref="BJ204:BJ216" si="106">1/(1.6/L204+1.37/T204)</f>
        <v>1.4700667905211473E-4</v>
      </c>
      <c r="BK204">
        <f t="shared" ref="BK204:BK216" si="107">M204*AG204*0.001</f>
        <v>666.93976236461231</v>
      </c>
      <c r="BL204">
        <f t="shared" ref="BL204:BL216" si="108">M204/Y204</f>
        <v>15.928807300686366</v>
      </c>
      <c r="BM204">
        <f t="shared" ref="BM204:BM216" si="109">(1-AW204*AG204/BB204/L204)*100</f>
        <v>70.307247114065504</v>
      </c>
      <c r="BN204">
        <f t="shared" ref="BN204:BN216" si="110">(Y204-K204/(T204/1.35))</f>
        <v>420.67327839772639</v>
      </c>
      <c r="BO204">
        <f t="shared" ref="BO204:BO216" si="111">K204*BM204/100/BN204</f>
        <v>-1.5582808867793296E-3</v>
      </c>
    </row>
    <row r="205" spans="1:67" x14ac:dyDescent="0.25">
      <c r="A205" s="1">
        <v>194</v>
      </c>
      <c r="B205" s="1" t="s">
        <v>277</v>
      </c>
      <c r="C205" s="1" t="s">
        <v>289</v>
      </c>
      <c r="D205" s="1" t="s">
        <v>10</v>
      </c>
      <c r="E205" s="1" t="s">
        <v>10</v>
      </c>
      <c r="F205" s="1" t="s">
        <v>82</v>
      </c>
      <c r="G205" s="1" t="s">
        <v>83</v>
      </c>
      <c r="H205" s="1" t="s">
        <v>84</v>
      </c>
      <c r="I205" s="1">
        <v>1168.500001642853</v>
      </c>
      <c r="J205" s="1">
        <v>0</v>
      </c>
      <c r="K205">
        <f t="shared" si="84"/>
        <v>-1.0429649664473453</v>
      </c>
      <c r="L205">
        <f t="shared" si="85"/>
        <v>4.6365875829424742E-4</v>
      </c>
      <c r="M205">
        <f t="shared" si="86"/>
        <v>3977.2818138765256</v>
      </c>
      <c r="N205">
        <f t="shared" si="87"/>
        <v>5.6008583019212218E-3</v>
      </c>
      <c r="O205">
        <f t="shared" si="88"/>
        <v>1.1617547927413963</v>
      </c>
      <c r="P205">
        <f t="shared" si="89"/>
        <v>29.158218383789063</v>
      </c>
      <c r="Q205" s="1">
        <v>6</v>
      </c>
      <c r="R205">
        <f t="shared" si="90"/>
        <v>1.4200000166893005</v>
      </c>
      <c r="S205" s="1">
        <v>1</v>
      </c>
      <c r="T205">
        <f t="shared" si="91"/>
        <v>2.8400000333786011</v>
      </c>
      <c r="U205" s="1">
        <v>29.802116394042969</v>
      </c>
      <c r="V205" s="1">
        <v>29.158218383789063</v>
      </c>
      <c r="W205" s="1">
        <v>30.011913299560547</v>
      </c>
      <c r="X205" s="1">
        <v>418.12628173828125</v>
      </c>
      <c r="Y205" s="1">
        <v>420.20306396484375</v>
      </c>
      <c r="Z205" s="1">
        <v>29.064752578735352</v>
      </c>
      <c r="AA205" s="1">
        <v>29.075605392456055</v>
      </c>
      <c r="AB205" s="1">
        <v>68.749374389648438</v>
      </c>
      <c r="AC205" s="1">
        <v>68.775047302246094</v>
      </c>
      <c r="AD205" s="1">
        <v>300.6414794921875</v>
      </c>
      <c r="AE205" s="1">
        <v>0.21010357141494751</v>
      </c>
      <c r="AF205" s="1">
        <v>5.582355335354805E-2</v>
      </c>
      <c r="AG205" s="1">
        <v>99.636314392089844</v>
      </c>
      <c r="AH205" s="1">
        <v>4.1718769073486328</v>
      </c>
      <c r="AI205" s="1">
        <v>0.32634329795837402</v>
      </c>
      <c r="AJ205" s="1">
        <v>5.7180017232894897E-2</v>
      </c>
      <c r="AK205" s="1">
        <v>4.5208139345049858E-3</v>
      </c>
      <c r="AL205" s="1">
        <v>1.7052661627531052E-2</v>
      </c>
      <c r="AM205" s="1">
        <v>2.9737139120697975E-3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10</v>
      </c>
      <c r="AV205">
        <f t="shared" si="92"/>
        <v>0.50106913248697904</v>
      </c>
      <c r="AW205">
        <f t="shared" si="93"/>
        <v>5.6008583019212215E-6</v>
      </c>
      <c r="AX205">
        <f t="shared" si="94"/>
        <v>302.30821838378904</v>
      </c>
      <c r="AY205">
        <f t="shared" si="95"/>
        <v>302.95211639404295</v>
      </c>
      <c r="AZ205">
        <f t="shared" si="96"/>
        <v>3.3616570675002677E-2</v>
      </c>
      <c r="BA205">
        <f t="shared" si="97"/>
        <v>8.4524193447857471E-2</v>
      </c>
      <c r="BB205">
        <f t="shared" si="98"/>
        <v>4.0587409527644907</v>
      </c>
      <c r="BC205">
        <f t="shared" si="99"/>
        <v>40.735558892639197</v>
      </c>
      <c r="BD205">
        <f t="shared" si="100"/>
        <v>11.659953500183143</v>
      </c>
      <c r="BE205">
        <f t="shared" si="101"/>
        <v>29.480167388916016</v>
      </c>
      <c r="BF205">
        <f t="shared" si="102"/>
        <v>4.1348811449243872</v>
      </c>
      <c r="BG205">
        <f t="shared" si="103"/>
        <v>4.6358307366404497E-4</v>
      </c>
      <c r="BH205">
        <f t="shared" si="104"/>
        <v>2.8969861600230944</v>
      </c>
      <c r="BI205">
        <f t="shared" si="105"/>
        <v>1.2378949849012928</v>
      </c>
      <c r="BJ205">
        <f t="shared" si="106"/>
        <v>2.8974621988060283E-4</v>
      </c>
      <c r="BK205">
        <f t="shared" si="107"/>
        <v>396.28170123334286</v>
      </c>
      <c r="BL205">
        <f t="shared" si="108"/>
        <v>9.4651423441531222</v>
      </c>
      <c r="BM205">
        <f t="shared" si="109"/>
        <v>70.346057684539318</v>
      </c>
      <c r="BN205">
        <f t="shared" si="110"/>
        <v>420.69883955926474</v>
      </c>
      <c r="BO205">
        <f t="shared" si="111"/>
        <v>-1.7439666287057346E-3</v>
      </c>
    </row>
    <row r="206" spans="1:67" x14ac:dyDescent="0.25">
      <c r="A206" s="1">
        <v>195</v>
      </c>
      <c r="B206" s="1" t="s">
        <v>278</v>
      </c>
      <c r="C206" s="1" t="s">
        <v>289</v>
      </c>
      <c r="D206" s="1" t="s">
        <v>10</v>
      </c>
      <c r="E206" s="1" t="s">
        <v>10</v>
      </c>
      <c r="F206" s="1" t="s">
        <v>82</v>
      </c>
      <c r="G206" s="1" t="s">
        <v>83</v>
      </c>
      <c r="H206" s="1" t="s">
        <v>84</v>
      </c>
      <c r="I206" s="1">
        <v>1173.5000015310943</v>
      </c>
      <c r="J206" s="1">
        <v>0</v>
      </c>
      <c r="K206">
        <f t="shared" si="84"/>
        <v>-1.0531599962603291</v>
      </c>
      <c r="L206">
        <f t="shared" si="85"/>
        <v>1.7870893498169135E-4</v>
      </c>
      <c r="M206">
        <f t="shared" si="86"/>
        <v>9751.4882103978962</v>
      </c>
      <c r="N206">
        <f t="shared" si="87"/>
        <v>2.1566860616063898E-3</v>
      </c>
      <c r="O206">
        <f t="shared" si="88"/>
        <v>1.1605448572181722</v>
      </c>
      <c r="P206">
        <f t="shared" si="89"/>
        <v>29.153066635131836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29.799535751342773</v>
      </c>
      <c r="V206" s="1">
        <v>29.153066635131836</v>
      </c>
      <c r="W206" s="1">
        <v>30.013311386108398</v>
      </c>
      <c r="X206" s="1">
        <v>418.03472900390625</v>
      </c>
      <c r="Y206" s="1">
        <v>420.13473510742188</v>
      </c>
      <c r="Z206" s="1">
        <v>29.071199417114258</v>
      </c>
      <c r="AA206" s="1">
        <v>29.07537841796875</v>
      </c>
      <c r="AB206" s="1">
        <v>68.775398254394531</v>
      </c>
      <c r="AC206" s="1">
        <v>68.785285949707031</v>
      </c>
      <c r="AD206" s="1">
        <v>300.64309692382813</v>
      </c>
      <c r="AE206" s="1">
        <v>0.17458292841911316</v>
      </c>
      <c r="AF206" s="1">
        <v>3.411448746919632E-2</v>
      </c>
      <c r="AG206" s="1">
        <v>99.63714599609375</v>
      </c>
      <c r="AH206" s="1">
        <v>4.1718769073486328</v>
      </c>
      <c r="AI206" s="1">
        <v>0.32634329795837402</v>
      </c>
      <c r="AJ206" s="1">
        <v>5.7180017232894897E-2</v>
      </c>
      <c r="AK206" s="1">
        <v>4.5208139345049858E-3</v>
      </c>
      <c r="AL206" s="1">
        <v>1.7052661627531052E-2</v>
      </c>
      <c r="AM206" s="1">
        <v>2.9737139120697975E-3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10</v>
      </c>
      <c r="AV206">
        <f t="shared" si="92"/>
        <v>0.50107182820638019</v>
      </c>
      <c r="AW206">
        <f t="shared" si="93"/>
        <v>2.1566860616063898E-6</v>
      </c>
      <c r="AX206">
        <f t="shared" si="94"/>
        <v>302.30306663513181</v>
      </c>
      <c r="AY206">
        <f t="shared" si="95"/>
        <v>302.94953575134275</v>
      </c>
      <c r="AZ206">
        <f t="shared" si="96"/>
        <v>2.79332679227009E-2</v>
      </c>
      <c r="BA206">
        <f t="shared" si="97"/>
        <v>8.6521352023173626E-2</v>
      </c>
      <c r="BB206">
        <f t="shared" si="98"/>
        <v>4.0575325815409977</v>
      </c>
      <c r="BC206">
        <f t="shared" si="99"/>
        <v>40.723091182279269</v>
      </c>
      <c r="BD206">
        <f t="shared" si="100"/>
        <v>11.647712764310519</v>
      </c>
      <c r="BE206">
        <f t="shared" si="101"/>
        <v>29.476301193237305</v>
      </c>
      <c r="BF206">
        <f t="shared" si="102"/>
        <v>4.1339594635513972</v>
      </c>
      <c r="BG206">
        <f t="shared" si="103"/>
        <v>1.7869769030790851E-4</v>
      </c>
      <c r="BH206">
        <f t="shared" si="104"/>
        <v>2.8969877243228255</v>
      </c>
      <c r="BI206">
        <f t="shared" si="105"/>
        <v>1.2369717392285717</v>
      </c>
      <c r="BJ206">
        <f t="shared" si="106"/>
        <v>1.1168706665167279E-4</v>
      </c>
      <c r="BK206">
        <f t="shared" si="107"/>
        <v>971.61045449860217</v>
      </c>
      <c r="BL206">
        <f t="shared" si="108"/>
        <v>23.210383230761895</v>
      </c>
      <c r="BM206">
        <f t="shared" si="109"/>
        <v>70.365341415258982</v>
      </c>
      <c r="BN206">
        <f t="shared" si="110"/>
        <v>420.6353569307463</v>
      </c>
      <c r="BO206">
        <f t="shared" si="111"/>
        <v>-1.7617625689499939E-3</v>
      </c>
    </row>
    <row r="207" spans="1:67" x14ac:dyDescent="0.25">
      <c r="A207" s="1">
        <v>196</v>
      </c>
      <c r="B207" s="1" t="s">
        <v>279</v>
      </c>
      <c r="C207" s="1" t="s">
        <v>289</v>
      </c>
      <c r="D207" s="1" t="s">
        <v>10</v>
      </c>
      <c r="E207" s="1" t="s">
        <v>10</v>
      </c>
      <c r="F207" s="1" t="s">
        <v>82</v>
      </c>
      <c r="G207" s="1" t="s">
        <v>83</v>
      </c>
      <c r="H207" s="1" t="s">
        <v>84</v>
      </c>
      <c r="I207" s="1">
        <v>1179.0000014081597</v>
      </c>
      <c r="J207" s="1">
        <v>0</v>
      </c>
      <c r="K207">
        <f t="shared" si="84"/>
        <v>-1.0001430113236633</v>
      </c>
      <c r="L207">
        <f t="shared" si="85"/>
        <v>6.0013286307478054E-5</v>
      </c>
      <c r="M207">
        <f t="shared" si="86"/>
        <v>26821.991821083091</v>
      </c>
      <c r="N207">
        <f t="shared" si="87"/>
        <v>7.2456546613179206E-4</v>
      </c>
      <c r="O207">
        <f t="shared" si="88"/>
        <v>1.160982507956227</v>
      </c>
      <c r="P207">
        <f t="shared" si="89"/>
        <v>29.155117034912109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29.800592422485352</v>
      </c>
      <c r="V207" s="1">
        <v>29.155117034912109</v>
      </c>
      <c r="W207" s="1">
        <v>30.011411666870117</v>
      </c>
      <c r="X207" s="1">
        <v>418.06698608398438</v>
      </c>
      <c r="Y207" s="1">
        <v>420.0621337890625</v>
      </c>
      <c r="Z207" s="1">
        <v>29.074827194213867</v>
      </c>
      <c r="AA207" s="1">
        <v>29.076231002807617</v>
      </c>
      <c r="AB207" s="1">
        <v>68.778823852539063</v>
      </c>
      <c r="AC207" s="1">
        <v>68.782142639160156</v>
      </c>
      <c r="AD207" s="1">
        <v>300.68109130859375</v>
      </c>
      <c r="AE207" s="1">
        <v>0.23353682458400726</v>
      </c>
      <c r="AF207" s="1">
        <v>0.1085478663444519</v>
      </c>
      <c r="AG207" s="1">
        <v>99.635711669921875</v>
      </c>
      <c r="AH207" s="1">
        <v>4.1718769073486328</v>
      </c>
      <c r="AI207" s="1">
        <v>0.32634329795837402</v>
      </c>
      <c r="AJ207" s="1">
        <v>5.7180017232894897E-2</v>
      </c>
      <c r="AK207" s="1">
        <v>4.5208139345049858E-3</v>
      </c>
      <c r="AL207" s="1">
        <v>1.7052661627531052E-2</v>
      </c>
      <c r="AM207" s="1">
        <v>2.9737139120697975E-3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10</v>
      </c>
      <c r="AV207">
        <f t="shared" si="92"/>
        <v>0.50113515218098947</v>
      </c>
      <c r="AW207">
        <f t="shared" si="93"/>
        <v>7.2456546613179208E-7</v>
      </c>
      <c r="AX207">
        <f t="shared" si="94"/>
        <v>302.30511703491209</v>
      </c>
      <c r="AY207">
        <f t="shared" si="95"/>
        <v>302.95059242248533</v>
      </c>
      <c r="AZ207">
        <f t="shared" si="96"/>
        <v>3.7365891098248394E-2</v>
      </c>
      <c r="BA207">
        <f t="shared" si="97"/>
        <v>8.7208878327057912E-2</v>
      </c>
      <c r="BB207">
        <f t="shared" si="98"/>
        <v>4.05801347660001</v>
      </c>
      <c r="BC207">
        <f t="shared" si="99"/>
        <v>40.728503952915979</v>
      </c>
      <c r="BD207">
        <f t="shared" si="100"/>
        <v>11.652272950108362</v>
      </c>
      <c r="BE207">
        <f t="shared" si="101"/>
        <v>29.47785472869873</v>
      </c>
      <c r="BF207">
        <f t="shared" si="102"/>
        <v>4.1343297969723745</v>
      </c>
      <c r="BG207">
        <f t="shared" si="103"/>
        <v>6.0012018167201359E-5</v>
      </c>
      <c r="BH207">
        <f t="shared" si="104"/>
        <v>2.897030968643783</v>
      </c>
      <c r="BI207">
        <f t="shared" si="105"/>
        <v>1.2372988283285915</v>
      </c>
      <c r="BJ207">
        <f t="shared" si="106"/>
        <v>3.7507625286917362E-5</v>
      </c>
      <c r="BK207">
        <f t="shared" si="107"/>
        <v>2672.4282434984375</v>
      </c>
      <c r="BL207">
        <f t="shared" si="108"/>
        <v>63.852439112143266</v>
      </c>
      <c r="BM207">
        <f t="shared" si="109"/>
        <v>70.356344055303552</v>
      </c>
      <c r="BN207">
        <f t="shared" si="110"/>
        <v>420.5375538768858</v>
      </c>
      <c r="BO207">
        <f t="shared" si="111"/>
        <v>-1.6732490394851893E-3</v>
      </c>
    </row>
    <row r="208" spans="1:67" x14ac:dyDescent="0.25">
      <c r="A208" s="1">
        <v>197</v>
      </c>
      <c r="B208" s="1" t="s">
        <v>280</v>
      </c>
      <c r="C208" s="1" t="s">
        <v>289</v>
      </c>
      <c r="D208" s="1" t="s">
        <v>10</v>
      </c>
      <c r="E208" s="1" t="s">
        <v>10</v>
      </c>
      <c r="F208" s="1" t="s">
        <v>82</v>
      </c>
      <c r="G208" s="1" t="s">
        <v>83</v>
      </c>
      <c r="H208" s="1" t="s">
        <v>84</v>
      </c>
      <c r="I208" s="1">
        <v>1184.000001296401</v>
      </c>
      <c r="J208" s="1">
        <v>0</v>
      </c>
      <c r="K208">
        <f t="shared" si="84"/>
        <v>-0.95555611776200078</v>
      </c>
      <c r="L208">
        <f t="shared" si="85"/>
        <v>6.3876501614496624E-4</v>
      </c>
      <c r="M208">
        <f t="shared" si="86"/>
        <v>2783.0114515906835</v>
      </c>
      <c r="N208">
        <f t="shared" si="87"/>
        <v>7.7088813786349809E-3</v>
      </c>
      <c r="O208">
        <f t="shared" si="88"/>
        <v>1.1607225667479097</v>
      </c>
      <c r="P208">
        <f t="shared" si="89"/>
        <v>29.157819747924805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29.800416946411133</v>
      </c>
      <c r="V208" s="1">
        <v>29.157819747924805</v>
      </c>
      <c r="W208" s="1">
        <v>30.011940002441406</v>
      </c>
      <c r="X208" s="1">
        <v>418.07073974609375</v>
      </c>
      <c r="Y208" s="1">
        <v>419.971435546875</v>
      </c>
      <c r="Z208" s="1">
        <v>29.070413589477539</v>
      </c>
      <c r="AA208" s="1">
        <v>29.085351943969727</v>
      </c>
      <c r="AB208" s="1">
        <v>68.768722534179688</v>
      </c>
      <c r="AC208" s="1">
        <v>68.804061889648438</v>
      </c>
      <c r="AD208" s="1">
        <v>300.62210083007813</v>
      </c>
      <c r="AE208" s="1">
        <v>0.18516354262828827</v>
      </c>
      <c r="AF208" s="1">
        <v>3.1013141851872206E-3</v>
      </c>
      <c r="AG208" s="1">
        <v>99.635200500488281</v>
      </c>
      <c r="AH208" s="1">
        <v>4.1718769073486328</v>
      </c>
      <c r="AI208" s="1">
        <v>0.32634329795837402</v>
      </c>
      <c r="AJ208" s="1">
        <v>5.7180017232894897E-2</v>
      </c>
      <c r="AK208" s="1">
        <v>4.5208139345049858E-3</v>
      </c>
      <c r="AL208" s="1">
        <v>1.7052661627531052E-2</v>
      </c>
      <c r="AM208" s="1">
        <v>2.9737139120697975E-3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10</v>
      </c>
      <c r="AV208">
        <f t="shared" si="92"/>
        <v>0.50103683471679683</v>
      </c>
      <c r="AW208">
        <f t="shared" si="93"/>
        <v>7.7088813786349808E-6</v>
      </c>
      <c r="AX208">
        <f t="shared" si="94"/>
        <v>302.30781974792478</v>
      </c>
      <c r="AY208">
        <f t="shared" si="95"/>
        <v>302.95041694641111</v>
      </c>
      <c r="AZ208">
        <f t="shared" si="96"/>
        <v>2.9626166158329692E-2</v>
      </c>
      <c r="BA208">
        <f t="shared" si="97"/>
        <v>8.3251688093957915E-2</v>
      </c>
      <c r="BB208">
        <f t="shared" si="98"/>
        <v>4.0586474393126002</v>
      </c>
      <c r="BC208">
        <f t="shared" si="99"/>
        <v>40.735075745571564</v>
      </c>
      <c r="BD208">
        <f t="shared" si="100"/>
        <v>11.649723801601837</v>
      </c>
      <c r="BE208">
        <f t="shared" si="101"/>
        <v>29.479118347167969</v>
      </c>
      <c r="BF208">
        <f t="shared" si="102"/>
        <v>4.1346310410035292</v>
      </c>
      <c r="BG208">
        <f t="shared" si="103"/>
        <v>6.3862137917637977E-4</v>
      </c>
      <c r="BH208">
        <f t="shared" si="104"/>
        <v>2.8979248725646904</v>
      </c>
      <c r="BI208">
        <f t="shared" si="105"/>
        <v>1.2367061684388387</v>
      </c>
      <c r="BJ208">
        <f t="shared" si="106"/>
        <v>3.9915126438432009E-4</v>
      </c>
      <c r="BK208">
        <f t="shared" si="107"/>
        <v>277.28590397439268</v>
      </c>
      <c r="BL208">
        <f t="shared" si="108"/>
        <v>6.6266684255959554</v>
      </c>
      <c r="BM208">
        <f t="shared" si="109"/>
        <v>70.373406950676852</v>
      </c>
      <c r="BN208">
        <f t="shared" si="110"/>
        <v>420.42566116089517</v>
      </c>
      <c r="BO208">
        <f t="shared" si="111"/>
        <v>-1.5994680094881149E-3</v>
      </c>
    </row>
    <row r="209" spans="1:67" x14ac:dyDescent="0.25">
      <c r="A209" s="1">
        <v>198</v>
      </c>
      <c r="B209" s="1" t="s">
        <v>281</v>
      </c>
      <c r="C209" s="1" t="s">
        <v>289</v>
      </c>
      <c r="D209" s="1" t="s">
        <v>10</v>
      </c>
      <c r="E209" s="1" t="s">
        <v>10</v>
      </c>
      <c r="F209" s="1" t="s">
        <v>82</v>
      </c>
      <c r="G209" s="1" t="s">
        <v>83</v>
      </c>
      <c r="H209" s="1" t="s">
        <v>84</v>
      </c>
      <c r="I209" s="1">
        <v>1189.0000011846423</v>
      </c>
      <c r="J209" s="1">
        <v>0</v>
      </c>
      <c r="K209">
        <f t="shared" si="84"/>
        <v>-0.98856482622210151</v>
      </c>
      <c r="L209">
        <f t="shared" si="85"/>
        <v>5.2856265698822153E-4</v>
      </c>
      <c r="M209">
        <f t="shared" si="86"/>
        <v>3376.2287281615386</v>
      </c>
      <c r="N209">
        <f t="shared" si="87"/>
        <v>6.3796576787542893E-3</v>
      </c>
      <c r="O209">
        <f t="shared" si="88"/>
        <v>1.1608298389224432</v>
      </c>
      <c r="P209">
        <f t="shared" si="89"/>
        <v>29.15907096862793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29.802131652832031</v>
      </c>
      <c r="V209" s="1">
        <v>29.15907096862793</v>
      </c>
      <c r="W209" s="1">
        <v>30.012140274047852</v>
      </c>
      <c r="X209" s="1">
        <v>417.98373413085938</v>
      </c>
      <c r="Y209" s="1">
        <v>419.95095825195313</v>
      </c>
      <c r="Z209" s="1">
        <v>29.074382781982422</v>
      </c>
      <c r="AA209" s="1">
        <v>29.086742401123047</v>
      </c>
      <c r="AB209" s="1">
        <v>68.772453308105469</v>
      </c>
      <c r="AC209" s="1">
        <v>68.801689147949219</v>
      </c>
      <c r="AD209" s="1">
        <v>300.69345092773438</v>
      </c>
      <c r="AE209" s="1">
        <v>0.23730888962745667</v>
      </c>
      <c r="AF209" s="1">
        <v>3.5147819668054581E-2</v>
      </c>
      <c r="AG209" s="1">
        <v>99.6368408203125</v>
      </c>
      <c r="AH209" s="1">
        <v>4.1718769073486328</v>
      </c>
      <c r="AI209" s="1">
        <v>0.32634329795837402</v>
      </c>
      <c r="AJ209" s="1">
        <v>5.7180017232894897E-2</v>
      </c>
      <c r="AK209" s="1">
        <v>4.5208139345049858E-3</v>
      </c>
      <c r="AL209" s="1">
        <v>1.7052661627531052E-2</v>
      </c>
      <c r="AM209" s="1">
        <v>2.9737139120697975E-3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10</v>
      </c>
      <c r="AV209">
        <f t="shared" si="92"/>
        <v>0.50115575154622394</v>
      </c>
      <c r="AW209">
        <f t="shared" si="93"/>
        <v>6.3796576787542889E-6</v>
      </c>
      <c r="AX209">
        <f t="shared" si="94"/>
        <v>302.30907096862791</v>
      </c>
      <c r="AY209">
        <f t="shared" si="95"/>
        <v>302.95213165283201</v>
      </c>
      <c r="AZ209">
        <f t="shared" si="96"/>
        <v>3.7969421491710342E-2</v>
      </c>
      <c r="BA209">
        <f t="shared" si="97"/>
        <v>8.4072372524084601E-2</v>
      </c>
      <c r="BB209">
        <f t="shared" si="98"/>
        <v>4.0589409615245744</v>
      </c>
      <c r="BC209">
        <f t="shared" si="99"/>
        <v>40.737351045127646</v>
      </c>
      <c r="BD209">
        <f t="shared" si="100"/>
        <v>11.650608644004599</v>
      </c>
      <c r="BE209">
        <f t="shared" si="101"/>
        <v>29.48060131072998</v>
      </c>
      <c r="BF209">
        <f t="shared" si="102"/>
        <v>4.1349846008565381</v>
      </c>
      <c r="BG209">
        <f t="shared" si="103"/>
        <v>5.284643025894127E-4</v>
      </c>
      <c r="BH209">
        <f t="shared" si="104"/>
        <v>2.8981111226021312</v>
      </c>
      <c r="BI209">
        <f t="shared" si="105"/>
        <v>1.2368734782544069</v>
      </c>
      <c r="BJ209">
        <f t="shared" si="106"/>
        <v>3.3029902423843812E-4</v>
      </c>
      <c r="BK209">
        <f t="shared" si="107"/>
        <v>336.39676436079736</v>
      </c>
      <c r="BL209">
        <f t="shared" si="108"/>
        <v>8.0395785789252603</v>
      </c>
      <c r="BM209">
        <f t="shared" si="109"/>
        <v>70.371605852673241</v>
      </c>
      <c r="BN209">
        <f t="shared" si="110"/>
        <v>420.4208746250921</v>
      </c>
      <c r="BO209">
        <f t="shared" si="111"/>
        <v>-1.6546964841542187E-3</v>
      </c>
    </row>
    <row r="210" spans="1:67" x14ac:dyDescent="0.25">
      <c r="A210" s="1">
        <v>199</v>
      </c>
      <c r="B210" s="1" t="s">
        <v>282</v>
      </c>
      <c r="C210" s="1" t="s">
        <v>289</v>
      </c>
      <c r="D210" s="1" t="s">
        <v>10</v>
      </c>
      <c r="E210" s="1" t="s">
        <v>10</v>
      </c>
      <c r="F210" s="1" t="s">
        <v>82</v>
      </c>
      <c r="G210" s="1" t="s">
        <v>83</v>
      </c>
      <c r="H210" s="1" t="s">
        <v>84</v>
      </c>
      <c r="I210" s="1">
        <v>1194.5000010617077</v>
      </c>
      <c r="J210" s="1">
        <v>0</v>
      </c>
      <c r="K210">
        <f t="shared" si="84"/>
        <v>-0.97624489316295127</v>
      </c>
      <c r="L210">
        <f t="shared" si="85"/>
        <v>4.0635755105597802E-4</v>
      </c>
      <c r="M210">
        <f t="shared" si="86"/>
        <v>4219.6655897782184</v>
      </c>
      <c r="N210">
        <f t="shared" si="87"/>
        <v>4.8923883990253493E-3</v>
      </c>
      <c r="O210">
        <f t="shared" si="88"/>
        <v>1.1578722128526264</v>
      </c>
      <c r="P210">
        <f t="shared" si="89"/>
        <v>29.147798538208008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29.7978515625</v>
      </c>
      <c r="V210" s="1">
        <v>29.147798538208008</v>
      </c>
      <c r="W210" s="1">
        <v>30.012537002563477</v>
      </c>
      <c r="X210" s="1">
        <v>418.05850219726563</v>
      </c>
      <c r="Y210" s="1">
        <v>420.00265502929688</v>
      </c>
      <c r="Z210" s="1">
        <v>29.080814361572266</v>
      </c>
      <c r="AA210" s="1">
        <v>29.090293884277344</v>
      </c>
      <c r="AB210" s="1">
        <v>68.803657531738281</v>
      </c>
      <c r="AC210" s="1">
        <v>68.826087951660156</v>
      </c>
      <c r="AD210" s="1">
        <v>300.65231323242188</v>
      </c>
      <c r="AE210" s="1">
        <v>0.37715217471122742</v>
      </c>
      <c r="AF210" s="1">
        <v>6.5131597220897675E-2</v>
      </c>
      <c r="AG210" s="1">
        <v>99.635467529296875</v>
      </c>
      <c r="AH210" s="1">
        <v>4.1718769073486328</v>
      </c>
      <c r="AI210" s="1">
        <v>0.32634329795837402</v>
      </c>
      <c r="AJ210" s="1">
        <v>5.7180017232894897E-2</v>
      </c>
      <c r="AK210" s="1">
        <v>4.5208139345049858E-3</v>
      </c>
      <c r="AL210" s="1">
        <v>1.7052661627531052E-2</v>
      </c>
      <c r="AM210" s="1">
        <v>2.9737139120697975E-3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10</v>
      </c>
      <c r="AV210">
        <f t="shared" si="92"/>
        <v>0.50108718872070313</v>
      </c>
      <c r="AW210">
        <f t="shared" si="93"/>
        <v>4.8923883990253491E-6</v>
      </c>
      <c r="AX210">
        <f t="shared" si="94"/>
        <v>302.29779853820799</v>
      </c>
      <c r="AY210">
        <f t="shared" si="95"/>
        <v>302.94785156249998</v>
      </c>
      <c r="AZ210">
        <f t="shared" si="96"/>
        <v>6.0344346604995103E-2</v>
      </c>
      <c r="BA210">
        <f t="shared" si="97"/>
        <v>8.6005363230578918E-2</v>
      </c>
      <c r="BB210">
        <f t="shared" si="98"/>
        <v>4.0562972445772454</v>
      </c>
      <c r="BC210">
        <f t="shared" si="99"/>
        <v>40.71137864018683</v>
      </c>
      <c r="BD210">
        <f t="shared" si="100"/>
        <v>11.621084755909486</v>
      </c>
      <c r="BE210">
        <f t="shared" si="101"/>
        <v>29.472825050354004</v>
      </c>
      <c r="BF210">
        <f t="shared" si="102"/>
        <v>4.1331309216908734</v>
      </c>
      <c r="BG210">
        <f t="shared" si="103"/>
        <v>4.0629941625532854E-4</v>
      </c>
      <c r="BH210">
        <f t="shared" si="104"/>
        <v>2.898425031724619</v>
      </c>
      <c r="BI210">
        <f t="shared" si="105"/>
        <v>1.2347058899662544</v>
      </c>
      <c r="BJ210">
        <f t="shared" si="106"/>
        <v>2.5394235756825084E-4</v>
      </c>
      <c r="BK210">
        <f t="shared" si="107"/>
        <v>420.42835385483903</v>
      </c>
      <c r="BL210">
        <f t="shared" si="108"/>
        <v>10.046759322233045</v>
      </c>
      <c r="BM210">
        <f t="shared" si="109"/>
        <v>70.426904627843399</v>
      </c>
      <c r="BN210">
        <f t="shared" si="110"/>
        <v>420.46671509629698</v>
      </c>
      <c r="BO210">
        <f t="shared" si="111"/>
        <v>-1.6351807055276669E-3</v>
      </c>
    </row>
    <row r="211" spans="1:67" x14ac:dyDescent="0.25">
      <c r="A211" s="1">
        <v>200</v>
      </c>
      <c r="B211" s="1" t="s">
        <v>283</v>
      </c>
      <c r="C211" s="1" t="s">
        <v>289</v>
      </c>
      <c r="D211" s="1" t="s">
        <v>10</v>
      </c>
      <c r="E211" s="1" t="s">
        <v>10</v>
      </c>
      <c r="F211" s="1" t="s">
        <v>82</v>
      </c>
      <c r="G211" s="1" t="s">
        <v>83</v>
      </c>
      <c r="H211" s="1" t="s">
        <v>84</v>
      </c>
      <c r="I211" s="1">
        <v>1199.500000949949</v>
      </c>
      <c r="J211" s="1">
        <v>0</v>
      </c>
      <c r="K211">
        <f t="shared" si="84"/>
        <v>-0.9576845099543273</v>
      </c>
      <c r="L211">
        <f t="shared" si="85"/>
        <v>4.1958534681999367E-4</v>
      </c>
      <c r="M211">
        <f t="shared" si="86"/>
        <v>4029.4706297345915</v>
      </c>
      <c r="N211">
        <f t="shared" si="87"/>
        <v>5.0565065458977477E-3</v>
      </c>
      <c r="O211">
        <f t="shared" si="88"/>
        <v>1.1589838245042117</v>
      </c>
      <c r="P211">
        <f t="shared" si="89"/>
        <v>29.152626037597656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29.795852661132813</v>
      </c>
      <c r="V211" s="1">
        <v>29.152626037597656</v>
      </c>
      <c r="W211" s="1">
        <v>30.013111114501953</v>
      </c>
      <c r="X211" s="1">
        <v>418.07699584960938</v>
      </c>
      <c r="Y211" s="1">
        <v>419.98370361328125</v>
      </c>
      <c r="Z211" s="1">
        <v>29.080724716186523</v>
      </c>
      <c r="AA211" s="1">
        <v>29.090520858764648</v>
      </c>
      <c r="AB211" s="1">
        <v>68.811317443847656</v>
      </c>
      <c r="AC211" s="1">
        <v>68.834487915039063</v>
      </c>
      <c r="AD211" s="1">
        <v>300.69448852539063</v>
      </c>
      <c r="AE211" s="1">
        <v>0.12092146277427673</v>
      </c>
      <c r="AF211" s="1">
        <v>2.0675143226981163E-2</v>
      </c>
      <c r="AG211" s="1">
        <v>99.635391235351563</v>
      </c>
      <c r="AH211" s="1">
        <v>4.1718769073486328</v>
      </c>
      <c r="AI211" s="1">
        <v>0.32634329795837402</v>
      </c>
      <c r="AJ211" s="1">
        <v>5.7180017232894897E-2</v>
      </c>
      <c r="AK211" s="1">
        <v>4.5208139345049858E-3</v>
      </c>
      <c r="AL211" s="1">
        <v>1.7052661627531052E-2</v>
      </c>
      <c r="AM211" s="1">
        <v>2.9737139120697975E-3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10</v>
      </c>
      <c r="AV211">
        <f t="shared" si="92"/>
        <v>0.50115748087565093</v>
      </c>
      <c r="AW211">
        <f t="shared" si="93"/>
        <v>5.0565065458977475E-6</v>
      </c>
      <c r="AX211">
        <f t="shared" si="94"/>
        <v>302.30262603759763</v>
      </c>
      <c r="AY211">
        <f t="shared" si="95"/>
        <v>302.94585266113279</v>
      </c>
      <c r="AZ211">
        <f t="shared" si="96"/>
        <v>1.9347433611435427E-2</v>
      </c>
      <c r="BA211">
        <f t="shared" si="97"/>
        <v>8.4539142663050279E-2</v>
      </c>
      <c r="BB211">
        <f t="shared" si="98"/>
        <v>4.0574292515073829</v>
      </c>
      <c r="BC211">
        <f t="shared" si="99"/>
        <v>40.722771308472261</v>
      </c>
      <c r="BD211">
        <f t="shared" si="100"/>
        <v>11.632250449707612</v>
      </c>
      <c r="BE211">
        <f t="shared" si="101"/>
        <v>29.474239349365234</v>
      </c>
      <c r="BF211">
        <f t="shared" si="102"/>
        <v>4.1334680036948974</v>
      </c>
      <c r="BG211">
        <f t="shared" si="103"/>
        <v>4.1952336588516791E-4</v>
      </c>
      <c r="BH211">
        <f t="shared" si="104"/>
        <v>2.8984454270031712</v>
      </c>
      <c r="BI211">
        <f t="shared" si="105"/>
        <v>1.2350225766917262</v>
      </c>
      <c r="BJ211">
        <f t="shared" si="106"/>
        <v>2.622076715734849E-4</v>
      </c>
      <c r="BK211">
        <f t="shared" si="107"/>
        <v>401.47788266496451</v>
      </c>
      <c r="BL211">
        <f t="shared" si="108"/>
        <v>9.5943499594567765</v>
      </c>
      <c r="BM211">
        <f t="shared" si="109"/>
        <v>70.406731434180571</v>
      </c>
      <c r="BN211">
        <f t="shared" si="110"/>
        <v>420.43894096301477</v>
      </c>
      <c r="BO211">
        <f t="shared" si="111"/>
        <v>-1.6037390812703195E-3</v>
      </c>
    </row>
    <row r="212" spans="1:67" x14ac:dyDescent="0.25">
      <c r="A212" s="1">
        <v>201</v>
      </c>
      <c r="B212" s="1" t="s">
        <v>284</v>
      </c>
      <c r="C212" s="1" t="s">
        <v>289</v>
      </c>
      <c r="D212" s="1" t="s">
        <v>10</v>
      </c>
      <c r="E212" s="1" t="s">
        <v>10</v>
      </c>
      <c r="F212" s="1" t="s">
        <v>82</v>
      </c>
      <c r="G212" s="1" t="s">
        <v>83</v>
      </c>
      <c r="H212" s="1" t="s">
        <v>84</v>
      </c>
      <c r="I212" s="1">
        <v>1204.5000008381903</v>
      </c>
      <c r="J212" s="1">
        <v>0</v>
      </c>
      <c r="K212">
        <f t="shared" si="84"/>
        <v>-0.94918545448560832</v>
      </c>
      <c r="L212">
        <f t="shared" si="85"/>
        <v>3.8426855312986564E-4</v>
      </c>
      <c r="M212">
        <f t="shared" si="86"/>
        <v>4326.8670201583018</v>
      </c>
      <c r="N212">
        <f t="shared" si="87"/>
        <v>4.6269922793403927E-3</v>
      </c>
      <c r="O212">
        <f t="shared" si="88"/>
        <v>1.1580037286372833</v>
      </c>
      <c r="P212">
        <f t="shared" si="89"/>
        <v>29.14997673034668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29.79827880859375</v>
      </c>
      <c r="V212" s="1">
        <v>29.14997673034668</v>
      </c>
      <c r="W212" s="1">
        <v>30.013046264648438</v>
      </c>
      <c r="X212" s="1">
        <v>418.07382202148438</v>
      </c>
      <c r="Y212" s="1">
        <v>419.96444702148438</v>
      </c>
      <c r="Z212" s="1">
        <v>29.084915161132813</v>
      </c>
      <c r="AA212" s="1">
        <v>29.093881607055664</v>
      </c>
      <c r="AB212" s="1">
        <v>68.812187194824219</v>
      </c>
      <c r="AC212" s="1">
        <v>68.833396911621094</v>
      </c>
      <c r="AD212" s="1">
        <v>300.6124267578125</v>
      </c>
      <c r="AE212" s="1">
        <v>0.31969752907752991</v>
      </c>
      <c r="AF212" s="1">
        <v>1.3439321890473366E-2</v>
      </c>
      <c r="AG212" s="1">
        <v>99.636215209960938</v>
      </c>
      <c r="AH212" s="1">
        <v>4.1718769073486328</v>
      </c>
      <c r="AI212" s="1">
        <v>0.32634329795837402</v>
      </c>
      <c r="AJ212" s="1">
        <v>5.7180017232894897E-2</v>
      </c>
      <c r="AK212" s="1">
        <v>4.5208139345049858E-3</v>
      </c>
      <c r="AL212" s="1">
        <v>1.7052661627531052E-2</v>
      </c>
      <c r="AM212" s="1">
        <v>2.9737139120697975E-3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10</v>
      </c>
      <c r="AV212">
        <f t="shared" si="92"/>
        <v>0.50102071126302072</v>
      </c>
      <c r="AW212">
        <f t="shared" si="93"/>
        <v>4.6269922793403924E-6</v>
      </c>
      <c r="AX212">
        <f t="shared" si="94"/>
        <v>302.29997673034666</v>
      </c>
      <c r="AY212">
        <f t="shared" si="95"/>
        <v>302.94827880859373</v>
      </c>
      <c r="AZ212">
        <f t="shared" si="96"/>
        <v>5.1151603509077326E-2</v>
      </c>
      <c r="BA212">
        <f t="shared" si="97"/>
        <v>8.579824059166094E-2</v>
      </c>
      <c r="BB212">
        <f t="shared" si="98"/>
        <v>4.0568079777310055</v>
      </c>
      <c r="BC212">
        <f t="shared" si="99"/>
        <v>40.716199116778917</v>
      </c>
      <c r="BD212">
        <f t="shared" si="100"/>
        <v>11.622317509723253</v>
      </c>
      <c r="BE212">
        <f t="shared" si="101"/>
        <v>29.474127769470215</v>
      </c>
      <c r="BF212">
        <f t="shared" si="102"/>
        <v>4.1334414090315148</v>
      </c>
      <c r="BG212">
        <f t="shared" si="103"/>
        <v>3.8421656638961218E-4</v>
      </c>
      <c r="BH212">
        <f t="shared" si="104"/>
        <v>2.8988042490937223</v>
      </c>
      <c r="BI212">
        <f t="shared" si="105"/>
        <v>1.2346371599377925</v>
      </c>
      <c r="BJ212">
        <f t="shared" si="106"/>
        <v>2.4014002413613999E-4</v>
      </c>
      <c r="BK212">
        <f t="shared" si="107"/>
        <v>431.11265360537499</v>
      </c>
      <c r="BL212">
        <f t="shared" si="108"/>
        <v>10.302936476755971</v>
      </c>
      <c r="BM212">
        <f t="shared" si="109"/>
        <v>70.426910329549173</v>
      </c>
      <c r="BN212">
        <f t="shared" si="110"/>
        <v>420.41564432729257</v>
      </c>
      <c r="BO212">
        <f t="shared" si="111"/>
        <v>-1.5900502227060122E-3</v>
      </c>
    </row>
    <row r="213" spans="1:67" x14ac:dyDescent="0.25">
      <c r="A213" s="1">
        <v>202</v>
      </c>
      <c r="B213" s="1" t="s">
        <v>285</v>
      </c>
      <c r="C213" s="1" t="s">
        <v>289</v>
      </c>
      <c r="D213" s="1" t="s">
        <v>10</v>
      </c>
      <c r="E213" s="1" t="s">
        <v>10</v>
      </c>
      <c r="F213" s="1" t="s">
        <v>82</v>
      </c>
      <c r="G213" s="1" t="s">
        <v>83</v>
      </c>
      <c r="H213" s="1" t="s">
        <v>84</v>
      </c>
      <c r="I213" s="1">
        <v>1210.0000007152557</v>
      </c>
      <c r="J213" s="1">
        <v>0</v>
      </c>
      <c r="K213">
        <f t="shared" si="84"/>
        <v>-0.93737639221738278</v>
      </c>
      <c r="L213">
        <f t="shared" si="85"/>
        <v>5.2142595174101472E-4</v>
      </c>
      <c r="M213">
        <f t="shared" si="86"/>
        <v>3261.307632988282</v>
      </c>
      <c r="N213">
        <f t="shared" si="87"/>
        <v>6.2724905057814648E-3</v>
      </c>
      <c r="O213">
        <f t="shared" si="88"/>
        <v>1.1569457524696602</v>
      </c>
      <c r="P213">
        <f t="shared" si="89"/>
        <v>29.147943496704102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29.798532485961914</v>
      </c>
      <c r="V213" s="1">
        <v>29.147943496704102</v>
      </c>
      <c r="W213" s="1">
        <v>30.012460708618164</v>
      </c>
      <c r="X213" s="1">
        <v>418.07492065429688</v>
      </c>
      <c r="Y213" s="1">
        <v>419.94036865234375</v>
      </c>
      <c r="Z213" s="1">
        <v>29.087635040283203</v>
      </c>
      <c r="AA213" s="1">
        <v>29.099788665771484</v>
      </c>
      <c r="AB213" s="1">
        <v>68.81744384765625</v>
      </c>
      <c r="AC213" s="1">
        <v>68.846199035644531</v>
      </c>
      <c r="AD213" s="1">
        <v>300.649169921875</v>
      </c>
      <c r="AE213" s="1">
        <v>0.23428715765476227</v>
      </c>
      <c r="AF213" s="1">
        <v>0.17574006319046021</v>
      </c>
      <c r="AG213" s="1">
        <v>99.635963439941406</v>
      </c>
      <c r="AH213" s="1">
        <v>4.1718769073486328</v>
      </c>
      <c r="AI213" s="1">
        <v>0.32634329795837402</v>
      </c>
      <c r="AJ213" s="1">
        <v>5.7180017232894897E-2</v>
      </c>
      <c r="AK213" s="1">
        <v>4.5208139345049858E-3</v>
      </c>
      <c r="AL213" s="1">
        <v>1.7052661627531052E-2</v>
      </c>
      <c r="AM213" s="1">
        <v>2.9737139120697975E-3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10</v>
      </c>
      <c r="AV213">
        <f t="shared" si="92"/>
        <v>0.5010819498697916</v>
      </c>
      <c r="AW213">
        <f t="shared" si="93"/>
        <v>6.2724905057814652E-6</v>
      </c>
      <c r="AX213">
        <f t="shared" si="94"/>
        <v>302.29794349670408</v>
      </c>
      <c r="AY213">
        <f t="shared" si="95"/>
        <v>302.94853248596189</v>
      </c>
      <c r="AZ213">
        <f t="shared" si="96"/>
        <v>3.7485944386885794E-2</v>
      </c>
      <c r="BA213">
        <f t="shared" si="97"/>
        <v>8.5131631513953962E-2</v>
      </c>
      <c r="BB213">
        <f t="shared" si="98"/>
        <v>4.0563312320824894</v>
      </c>
      <c r="BC213">
        <f t="shared" si="99"/>
        <v>40.711517127322864</v>
      </c>
      <c r="BD213">
        <f t="shared" si="100"/>
        <v>11.61172846155138</v>
      </c>
      <c r="BE213">
        <f t="shared" si="101"/>
        <v>29.473237991333008</v>
      </c>
      <c r="BF213">
        <f t="shared" si="102"/>
        <v>4.1332293389763235</v>
      </c>
      <c r="BG213">
        <f t="shared" si="103"/>
        <v>5.2133023515269048E-4</v>
      </c>
      <c r="BH213">
        <f t="shared" si="104"/>
        <v>2.8993854796128291</v>
      </c>
      <c r="BI213">
        <f t="shared" si="105"/>
        <v>1.2338438593634944</v>
      </c>
      <c r="BJ213">
        <f t="shared" si="106"/>
        <v>3.2583999515595945E-4</v>
      </c>
      <c r="BK213">
        <f t="shared" si="107"/>
        <v>324.94352808682231</v>
      </c>
      <c r="BL213">
        <f t="shared" si="108"/>
        <v>7.7661208029471975</v>
      </c>
      <c r="BM213">
        <f t="shared" si="109"/>
        <v>70.451864404945695</v>
      </c>
      <c r="BN213">
        <f t="shared" si="110"/>
        <v>420.38595249551997</v>
      </c>
      <c r="BO213">
        <f t="shared" si="111"/>
        <v>-1.5709353295196044E-3</v>
      </c>
    </row>
    <row r="214" spans="1:67" x14ac:dyDescent="0.25">
      <c r="A214" s="1">
        <v>203</v>
      </c>
      <c r="B214" s="1" t="s">
        <v>286</v>
      </c>
      <c r="C214" s="1" t="s">
        <v>289</v>
      </c>
      <c r="D214" s="1" t="s">
        <v>10</v>
      </c>
      <c r="E214" s="1" t="s">
        <v>10</v>
      </c>
      <c r="F214" s="1" t="s">
        <v>82</v>
      </c>
      <c r="G214" s="1" t="s">
        <v>83</v>
      </c>
      <c r="H214" s="1" t="s">
        <v>84</v>
      </c>
      <c r="I214" s="1">
        <v>1215.000000603497</v>
      </c>
      <c r="J214" s="1">
        <v>0</v>
      </c>
      <c r="K214">
        <f t="shared" si="84"/>
        <v>-0.93905072188452743</v>
      </c>
      <c r="L214">
        <f t="shared" si="85"/>
        <v>4.3643029815493398E-4</v>
      </c>
      <c r="M214">
        <f t="shared" si="86"/>
        <v>3822.2555461687662</v>
      </c>
      <c r="N214">
        <f t="shared" si="87"/>
        <v>5.2499379690638922E-3</v>
      </c>
      <c r="O214">
        <f t="shared" si="88"/>
        <v>1.1568984703847258</v>
      </c>
      <c r="P214">
        <f t="shared" si="89"/>
        <v>29.14801025390625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29.799827575683594</v>
      </c>
      <c r="V214" s="1">
        <v>29.14801025390625</v>
      </c>
      <c r="W214" s="1">
        <v>30.013696670532227</v>
      </c>
      <c r="X214" s="1">
        <v>418.10302734375</v>
      </c>
      <c r="Y214" s="1">
        <v>419.97259521484375</v>
      </c>
      <c r="Z214" s="1">
        <v>29.090021133422852</v>
      </c>
      <c r="AA214" s="1">
        <v>29.100193023681641</v>
      </c>
      <c r="AB214" s="1">
        <v>68.818496704101563</v>
      </c>
      <c r="AC214" s="1">
        <v>68.842559814453125</v>
      </c>
      <c r="AD214" s="1">
        <v>300.6617431640625</v>
      </c>
      <c r="AE214" s="1">
        <v>0.17836304008960724</v>
      </c>
      <c r="AF214" s="1">
        <v>9.9242828786373138E-2</v>
      </c>
      <c r="AG214" s="1">
        <v>99.636741638183594</v>
      </c>
      <c r="AH214" s="1">
        <v>4.1718769073486328</v>
      </c>
      <c r="AI214" s="1">
        <v>0.32634329795837402</v>
      </c>
      <c r="AJ214" s="1">
        <v>5.7180017232894897E-2</v>
      </c>
      <c r="AK214" s="1">
        <v>4.5208139345049858E-3</v>
      </c>
      <c r="AL214" s="1">
        <v>1.7052661627531052E-2</v>
      </c>
      <c r="AM214" s="1">
        <v>2.9737139120697975E-3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10</v>
      </c>
      <c r="AV214">
        <f t="shared" si="92"/>
        <v>0.50110290527343748</v>
      </c>
      <c r="AW214">
        <f t="shared" si="93"/>
        <v>5.249937969063892E-6</v>
      </c>
      <c r="AX214">
        <f t="shared" si="94"/>
        <v>302.29801025390623</v>
      </c>
      <c r="AY214">
        <f t="shared" si="95"/>
        <v>302.94982757568357</v>
      </c>
      <c r="AZ214">
        <f t="shared" si="96"/>
        <v>2.8538085776461219E-2</v>
      </c>
      <c r="BA214">
        <f t="shared" si="97"/>
        <v>8.5706678697759373E-2</v>
      </c>
      <c r="BB214">
        <f t="shared" si="98"/>
        <v>4.0563468843065662</v>
      </c>
      <c r="BC214">
        <f t="shared" si="99"/>
        <v>40.711356248848467</v>
      </c>
      <c r="BD214">
        <f t="shared" si="100"/>
        <v>11.611163225166827</v>
      </c>
      <c r="BE214">
        <f t="shared" si="101"/>
        <v>29.473918914794922</v>
      </c>
      <c r="BF214">
        <f t="shared" si="102"/>
        <v>4.1333916296778908</v>
      </c>
      <c r="BG214">
        <f t="shared" si="103"/>
        <v>4.3636324106438357E-4</v>
      </c>
      <c r="BH214">
        <f t="shared" si="104"/>
        <v>2.8994484139218404</v>
      </c>
      <c r="BI214">
        <f t="shared" si="105"/>
        <v>1.2339432157560504</v>
      </c>
      <c r="BJ214">
        <f t="shared" si="106"/>
        <v>2.7273304953308504E-4</v>
      </c>
      <c r="BK214">
        <f t="shared" si="107"/>
        <v>380.83708832873168</v>
      </c>
      <c r="BL214">
        <f t="shared" si="108"/>
        <v>9.1012022920529603</v>
      </c>
      <c r="BM214">
        <f t="shared" si="109"/>
        <v>70.452298121741592</v>
      </c>
      <c r="BN214">
        <f t="shared" si="110"/>
        <v>420.4189749541552</v>
      </c>
      <c r="BO214">
        <f t="shared" si="111"/>
        <v>-1.5736273896024709E-3</v>
      </c>
    </row>
    <row r="215" spans="1:67" x14ac:dyDescent="0.25">
      <c r="A215" s="1">
        <v>204</v>
      </c>
      <c r="B215" s="1" t="s">
        <v>287</v>
      </c>
      <c r="C215" s="1" t="s">
        <v>289</v>
      </c>
      <c r="D215" s="1" t="s">
        <v>10</v>
      </c>
      <c r="E215" s="1" t="s">
        <v>10</v>
      </c>
      <c r="F215" s="1" t="s">
        <v>82</v>
      </c>
      <c r="G215" s="1" t="s">
        <v>83</v>
      </c>
      <c r="H215" s="1" t="s">
        <v>84</v>
      </c>
      <c r="I215" s="1">
        <v>1220.0000004917383</v>
      </c>
      <c r="J215" s="1">
        <v>0</v>
      </c>
      <c r="K215">
        <f t="shared" si="84"/>
        <v>-0.94118275307137222</v>
      </c>
      <c r="L215">
        <f t="shared" si="85"/>
        <v>4.9936789334112126E-4</v>
      </c>
      <c r="M215">
        <f t="shared" si="86"/>
        <v>3399.2997122046459</v>
      </c>
      <c r="N215">
        <f t="shared" si="87"/>
        <v>6.0000670008198238E-3</v>
      </c>
      <c r="O215">
        <f t="shared" si="88"/>
        <v>1.1555816930433087</v>
      </c>
      <c r="P215">
        <f t="shared" si="89"/>
        <v>29.143354415893555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29.796272277832031</v>
      </c>
      <c r="V215" s="1">
        <v>29.143354415893555</v>
      </c>
      <c r="W215" s="1">
        <v>30.014083862304688</v>
      </c>
      <c r="X215" s="1">
        <v>418.09262084960938</v>
      </c>
      <c r="Y215" s="1">
        <v>419.9658203125</v>
      </c>
      <c r="Z215" s="1">
        <v>29.090982437133789</v>
      </c>
      <c r="AA215" s="1">
        <v>29.102607727050781</v>
      </c>
      <c r="AB215" s="1">
        <v>68.834480285644531</v>
      </c>
      <c r="AC215" s="1">
        <v>68.861991882324219</v>
      </c>
      <c r="AD215" s="1">
        <v>300.66085815429688</v>
      </c>
      <c r="AE215" s="1">
        <v>0.15719848871231079</v>
      </c>
      <c r="AF215" s="1">
        <v>0.39696422219276428</v>
      </c>
      <c r="AG215" s="1">
        <v>99.636215209960938</v>
      </c>
      <c r="AH215" s="1">
        <v>4.1718769073486328</v>
      </c>
      <c r="AI215" s="1">
        <v>0.32634329795837402</v>
      </c>
      <c r="AJ215" s="1">
        <v>5.7180017232894897E-2</v>
      </c>
      <c r="AK215" s="1">
        <v>4.5208139345049858E-3</v>
      </c>
      <c r="AL215" s="1">
        <v>1.7052661627531052E-2</v>
      </c>
      <c r="AM215" s="1">
        <v>2.9737139120697975E-3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10</v>
      </c>
      <c r="AV215">
        <f t="shared" si="92"/>
        <v>0.50110143025716136</v>
      </c>
      <c r="AW215">
        <f t="shared" si="93"/>
        <v>6.0000670008198238E-6</v>
      </c>
      <c r="AX215">
        <f t="shared" si="94"/>
        <v>302.29335441589353</v>
      </c>
      <c r="AY215">
        <f t="shared" si="95"/>
        <v>302.94627227783201</v>
      </c>
      <c r="AZ215">
        <f t="shared" si="96"/>
        <v>2.5151757631784122E-2</v>
      </c>
      <c r="BA215">
        <f t="shared" si="97"/>
        <v>8.5439959448773903E-2</v>
      </c>
      <c r="BB215">
        <f t="shared" si="98"/>
        <v>4.0552553797068125</v>
      </c>
      <c r="BC215">
        <f t="shared" si="99"/>
        <v>40.700616449162318</v>
      </c>
      <c r="BD215">
        <f t="shared" si="100"/>
        <v>11.598008722111537</v>
      </c>
      <c r="BE215">
        <f t="shared" si="101"/>
        <v>29.469813346862793</v>
      </c>
      <c r="BF215">
        <f t="shared" si="102"/>
        <v>4.1324131964335713</v>
      </c>
      <c r="BG215">
        <f t="shared" si="103"/>
        <v>4.9928010304171541E-4</v>
      </c>
      <c r="BH215">
        <f t="shared" si="104"/>
        <v>2.8996736866635038</v>
      </c>
      <c r="BI215">
        <f t="shared" si="105"/>
        <v>1.2327395097700675</v>
      </c>
      <c r="BJ215">
        <f t="shared" si="106"/>
        <v>3.1205795062345314E-4</v>
      </c>
      <c r="BK215">
        <f t="shared" si="107"/>
        <v>338.69335768838033</v>
      </c>
      <c r="BL215">
        <f t="shared" si="108"/>
        <v>8.0942294534236119</v>
      </c>
      <c r="BM215">
        <f t="shared" si="109"/>
        <v>70.478766705702569</v>
      </c>
      <c r="BN215">
        <f t="shared" si="110"/>
        <v>420.41321351732853</v>
      </c>
      <c r="BO215">
        <f t="shared" si="111"/>
        <v>-1.5778143395203726E-3</v>
      </c>
    </row>
    <row r="216" spans="1:67" x14ac:dyDescent="0.25">
      <c r="A216" s="1">
        <v>205</v>
      </c>
      <c r="B216" s="1" t="s">
        <v>288</v>
      </c>
      <c r="C216" s="1" t="s">
        <v>289</v>
      </c>
      <c r="D216" s="1" t="s">
        <v>10</v>
      </c>
      <c r="E216" s="1" t="s">
        <v>10</v>
      </c>
      <c r="F216" s="1" t="s">
        <v>82</v>
      </c>
      <c r="G216" s="1" t="s">
        <v>83</v>
      </c>
      <c r="H216" s="1" t="s">
        <v>84</v>
      </c>
      <c r="I216" s="1">
        <v>1225.5000003688037</v>
      </c>
      <c r="J216" s="1">
        <v>0</v>
      </c>
      <c r="K216">
        <f t="shared" si="84"/>
        <v>-0.88111434367113339</v>
      </c>
      <c r="L216">
        <f t="shared" si="85"/>
        <v>5.0767557477415066E-4</v>
      </c>
      <c r="M216">
        <f t="shared" si="86"/>
        <v>3162.8231978619006</v>
      </c>
      <c r="N216">
        <f t="shared" si="87"/>
        <v>6.1043362662716923E-3</v>
      </c>
      <c r="O216">
        <f t="shared" si="88"/>
        <v>1.1564157077088506</v>
      </c>
      <c r="P216">
        <f t="shared" si="89"/>
        <v>29.147495269775391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29.795604705810547</v>
      </c>
      <c r="V216" s="1">
        <v>29.147495269775391</v>
      </c>
      <c r="W216" s="1">
        <v>30.014894485473633</v>
      </c>
      <c r="X216" s="1">
        <v>418.17691040039063</v>
      </c>
      <c r="Y216" s="1">
        <v>419.93017578125</v>
      </c>
      <c r="Z216" s="1">
        <v>29.092290878295898</v>
      </c>
      <c r="AA216" s="1">
        <v>29.104118347167969</v>
      </c>
      <c r="AB216" s="1">
        <v>68.839897155761719</v>
      </c>
      <c r="AC216" s="1">
        <v>68.867881774902344</v>
      </c>
      <c r="AD216" s="1">
        <v>300.65646362304688</v>
      </c>
      <c r="AE216" s="1">
        <v>0.11713998019695282</v>
      </c>
      <c r="AF216" s="1">
        <v>5.2720401436090469E-2</v>
      </c>
      <c r="AG216" s="1">
        <v>99.6357421875</v>
      </c>
      <c r="AH216" s="1">
        <v>4.1718769073486328</v>
      </c>
      <c r="AI216" s="1">
        <v>0.32634329795837402</v>
      </c>
      <c r="AJ216" s="1">
        <v>5.7180017232894897E-2</v>
      </c>
      <c r="AK216" s="1">
        <v>4.5208139345049858E-3</v>
      </c>
      <c r="AL216" s="1">
        <v>1.7052661627531052E-2</v>
      </c>
      <c r="AM216" s="1">
        <v>2.9737139120697975E-3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10</v>
      </c>
      <c r="AV216">
        <f t="shared" si="92"/>
        <v>0.50109410603841142</v>
      </c>
      <c r="AW216">
        <f t="shared" si="93"/>
        <v>6.104336266271692E-6</v>
      </c>
      <c r="AX216">
        <f t="shared" si="94"/>
        <v>302.29749526977537</v>
      </c>
      <c r="AY216">
        <f t="shared" si="95"/>
        <v>302.94560470581052</v>
      </c>
      <c r="AZ216">
        <f t="shared" si="96"/>
        <v>1.8742396412587237E-2</v>
      </c>
      <c r="BA216">
        <f t="shared" si="97"/>
        <v>8.4667398660464063E-2</v>
      </c>
      <c r="BB216">
        <f t="shared" si="98"/>
        <v>4.0562261399417672</v>
      </c>
      <c r="BC216">
        <f t="shared" si="99"/>
        <v>40.71055276838846</v>
      </c>
      <c r="BD216">
        <f t="shared" si="100"/>
        <v>11.606434421220492</v>
      </c>
      <c r="BE216">
        <f t="shared" si="101"/>
        <v>29.471549987792969</v>
      </c>
      <c r="BF216">
        <f t="shared" si="102"/>
        <v>4.132827045644337</v>
      </c>
      <c r="BG216">
        <f t="shared" si="103"/>
        <v>5.0758483941426764E-4</v>
      </c>
      <c r="BH216">
        <f t="shared" si="104"/>
        <v>2.8998104322329166</v>
      </c>
      <c r="BI216">
        <f t="shared" si="105"/>
        <v>1.2330166134114204</v>
      </c>
      <c r="BJ216">
        <f t="shared" si="106"/>
        <v>3.1724867539133233E-4</v>
      </c>
      <c r="BK216">
        <f t="shared" si="107"/>
        <v>315.1302367268126</v>
      </c>
      <c r="BL216">
        <f t="shared" si="108"/>
        <v>7.5317835684889625</v>
      </c>
      <c r="BM216">
        <f t="shared" si="109"/>
        <v>70.464441951022195</v>
      </c>
      <c r="BN216">
        <f t="shared" si="110"/>
        <v>420.3490153411006</v>
      </c>
      <c r="BO216">
        <f t="shared" si="111"/>
        <v>-1.4770399895297881E-3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20241016_dark_and_24157_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2024-10-17T22:32:49Z</dcterms:created>
  <dcterms:modified xsi:type="dcterms:W3CDTF">2024-10-30T19:55:50Z</dcterms:modified>
</cp:coreProperties>
</file>