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\OneDrive\Documentos\INPA\1.MESTRADO\1.2.DADOS\DADOS_BRUTOS\2024\Raw_data\"/>
    </mc:Choice>
  </mc:AlternateContent>
  <xr:revisionPtr revIDLastSave="0" documentId="8_{300F717A-C681-4111-A9A4-6F2A7C29A44E}" xr6:coauthVersionLast="47" xr6:coauthVersionMax="47" xr10:uidLastSave="{00000000-0000-0000-0000-000000000000}"/>
  <bookViews>
    <workbookView xWindow="1665" yWindow="1770" windowWidth="21600" windowHeight="11835" xr2:uid="{B0955D12-CAD3-4BE3-9BA9-EC2BFC8FC4E2}"/>
  </bookViews>
  <sheets>
    <sheet name="20241016_dark_and_24159_" sheetId="1" r:id="rId1"/>
  </sheets>
  <calcPr calcId="0"/>
</workbook>
</file>

<file path=xl/calcChain.xml><?xml version="1.0" encoding="utf-8"?>
<calcChain xmlns="http://schemas.openxmlformats.org/spreadsheetml/2006/main">
  <c r="R11" i="1" l="1"/>
  <c r="T11" i="1"/>
  <c r="AV11" i="1"/>
  <c r="K11" i="1" s="1"/>
  <c r="AW11" i="1"/>
  <c r="AX11" i="1"/>
  <c r="AY11" i="1"/>
  <c r="AZ11" i="1"/>
  <c r="BA11" i="1" s="1"/>
  <c r="P11" i="1" s="1"/>
  <c r="BB11" i="1" s="1"/>
  <c r="BE11" i="1"/>
  <c r="BF11" i="1"/>
  <c r="BH11" i="1"/>
  <c r="BI11" i="1"/>
  <c r="K13" i="1"/>
  <c r="R13" i="1"/>
  <c r="T13" i="1"/>
  <c r="AV13" i="1"/>
  <c r="AW13" i="1" s="1"/>
  <c r="AX13" i="1"/>
  <c r="AY13" i="1"/>
  <c r="AZ13" i="1"/>
  <c r="BA13" i="1" s="1"/>
  <c r="P13" i="1" s="1"/>
  <c r="BB13" i="1" s="1"/>
  <c r="BE13" i="1"/>
  <c r="BF13" i="1" s="1"/>
  <c r="BI13" i="1" s="1"/>
  <c r="BH13" i="1"/>
  <c r="BN13" i="1"/>
  <c r="K14" i="1"/>
  <c r="BN14" i="1" s="1"/>
  <c r="R14" i="1"/>
  <c r="T14" i="1"/>
  <c r="AV14" i="1"/>
  <c r="AW14" i="1" s="1"/>
  <c r="N14" i="1" s="1"/>
  <c r="AX14" i="1"/>
  <c r="AY14" i="1"/>
  <c r="BA14" i="1" s="1"/>
  <c r="P14" i="1" s="1"/>
  <c r="BB14" i="1" s="1"/>
  <c r="AZ14" i="1"/>
  <c r="BE14" i="1"/>
  <c r="BF14" i="1" s="1"/>
  <c r="BI14" i="1" s="1"/>
  <c r="BH14" i="1"/>
  <c r="R15" i="1"/>
  <c r="T15" i="1" s="1"/>
  <c r="AV15" i="1"/>
  <c r="K15" i="1" s="1"/>
  <c r="AW15" i="1"/>
  <c r="AX15" i="1"/>
  <c r="AY15" i="1"/>
  <c r="BA15" i="1" s="1"/>
  <c r="P15" i="1" s="1"/>
  <c r="BB15" i="1" s="1"/>
  <c r="AZ15" i="1"/>
  <c r="BE15" i="1"/>
  <c r="BF15" i="1"/>
  <c r="BH15" i="1"/>
  <c r="BI15" i="1"/>
  <c r="K16" i="1"/>
  <c r="N16" i="1"/>
  <c r="P16" i="1"/>
  <c r="R16" i="1"/>
  <c r="T16" i="1"/>
  <c r="AV16" i="1"/>
  <c r="AW16" i="1"/>
  <c r="AX16" i="1"/>
  <c r="AY16" i="1"/>
  <c r="AZ16" i="1"/>
  <c r="BA16" i="1" s="1"/>
  <c r="BB16" i="1"/>
  <c r="BE16" i="1"/>
  <c r="BF16" i="1" s="1"/>
  <c r="BI16" i="1" s="1"/>
  <c r="BH16" i="1"/>
  <c r="BN16" i="1"/>
  <c r="K17" i="1"/>
  <c r="BN17" i="1" s="1"/>
  <c r="R17" i="1"/>
  <c r="T17" i="1"/>
  <c r="AV17" i="1"/>
  <c r="AW17" i="1" s="1"/>
  <c r="N17" i="1" s="1"/>
  <c r="AX17" i="1"/>
  <c r="AY17" i="1"/>
  <c r="BA17" i="1" s="1"/>
  <c r="P17" i="1" s="1"/>
  <c r="BB17" i="1" s="1"/>
  <c r="AZ17" i="1"/>
  <c r="BE17" i="1"/>
  <c r="BF17" i="1" s="1"/>
  <c r="BI17" i="1" s="1"/>
  <c r="BH17" i="1"/>
  <c r="R18" i="1"/>
  <c r="T18" i="1" s="1"/>
  <c r="AV18" i="1"/>
  <c r="K18" i="1" s="1"/>
  <c r="AW18" i="1"/>
  <c r="AX18" i="1"/>
  <c r="AY18" i="1"/>
  <c r="BA18" i="1" s="1"/>
  <c r="P18" i="1" s="1"/>
  <c r="BB18" i="1" s="1"/>
  <c r="AZ18" i="1"/>
  <c r="BE18" i="1"/>
  <c r="BF18" i="1"/>
  <c r="BI18" i="1" s="1"/>
  <c r="BH18" i="1"/>
  <c r="K19" i="1"/>
  <c r="N19" i="1"/>
  <c r="R19" i="1"/>
  <c r="T19" i="1"/>
  <c r="AV19" i="1"/>
  <c r="AW19" i="1"/>
  <c r="AX19" i="1"/>
  <c r="AY19" i="1"/>
  <c r="AZ19" i="1"/>
  <c r="BA19" i="1" s="1"/>
  <c r="P19" i="1" s="1"/>
  <c r="BB19" i="1" s="1"/>
  <c r="BE19" i="1"/>
  <c r="BF19" i="1" s="1"/>
  <c r="BI19" i="1" s="1"/>
  <c r="BH19" i="1"/>
  <c r="BN19" i="1"/>
  <c r="K20" i="1"/>
  <c r="BN20" i="1" s="1"/>
  <c r="N20" i="1"/>
  <c r="R20" i="1"/>
  <c r="T20" i="1"/>
  <c r="AV20" i="1"/>
  <c r="AW20" i="1" s="1"/>
  <c r="AX20" i="1"/>
  <c r="AY20" i="1"/>
  <c r="AZ20" i="1"/>
  <c r="BA20" i="1"/>
  <c r="P20" i="1" s="1"/>
  <c r="BB20" i="1" s="1"/>
  <c r="O20" i="1" s="1"/>
  <c r="BC20" i="1"/>
  <c r="BD20" i="1" s="1"/>
  <c r="BG20" i="1" s="1"/>
  <c r="L20" i="1" s="1"/>
  <c r="BE20" i="1"/>
  <c r="BF20" i="1" s="1"/>
  <c r="BI20" i="1" s="1"/>
  <c r="BH20" i="1"/>
  <c r="R21" i="1"/>
  <c r="T21" i="1"/>
  <c r="AV21" i="1"/>
  <c r="K21" i="1" s="1"/>
  <c r="AW21" i="1"/>
  <c r="AX21" i="1"/>
  <c r="AY21" i="1"/>
  <c r="BA21" i="1" s="1"/>
  <c r="P21" i="1" s="1"/>
  <c r="BB21" i="1" s="1"/>
  <c r="AZ21" i="1"/>
  <c r="BE21" i="1"/>
  <c r="BF21" i="1"/>
  <c r="BH21" i="1"/>
  <c r="BI21" i="1"/>
  <c r="K22" i="1"/>
  <c r="N22" i="1"/>
  <c r="R22" i="1"/>
  <c r="T22" i="1"/>
  <c r="AV22" i="1"/>
  <c r="AW22" i="1"/>
  <c r="AX22" i="1"/>
  <c r="AY22" i="1"/>
  <c r="AZ22" i="1"/>
  <c r="BA22" i="1" s="1"/>
  <c r="P22" i="1" s="1"/>
  <c r="BB22" i="1" s="1"/>
  <c r="BE22" i="1"/>
  <c r="BF22" i="1" s="1"/>
  <c r="BI22" i="1" s="1"/>
  <c r="BH22" i="1"/>
  <c r="BN22" i="1"/>
  <c r="K23" i="1"/>
  <c r="BN23" i="1" s="1"/>
  <c r="N23" i="1"/>
  <c r="R23" i="1"/>
  <c r="T23" i="1"/>
  <c r="AV23" i="1"/>
  <c r="AW23" i="1" s="1"/>
  <c r="AX23" i="1"/>
  <c r="AY23" i="1"/>
  <c r="AZ23" i="1"/>
  <c r="BA23" i="1"/>
  <c r="P23" i="1" s="1"/>
  <c r="BB23" i="1" s="1"/>
  <c r="O23" i="1" s="1"/>
  <c r="BC23" i="1"/>
  <c r="BD23" i="1" s="1"/>
  <c r="BG23" i="1" s="1"/>
  <c r="L23" i="1" s="1"/>
  <c r="BJ23" i="1" s="1"/>
  <c r="M23" i="1" s="1"/>
  <c r="BE23" i="1"/>
  <c r="BF23" i="1" s="1"/>
  <c r="BI23" i="1" s="1"/>
  <c r="BH23" i="1"/>
  <c r="BM23" i="1"/>
  <c r="BO23" i="1"/>
  <c r="R24" i="1"/>
  <c r="T24" i="1"/>
  <c r="AV24" i="1"/>
  <c r="K24" i="1" s="1"/>
  <c r="AW24" i="1"/>
  <c r="AX24" i="1"/>
  <c r="AY24" i="1"/>
  <c r="BA24" i="1" s="1"/>
  <c r="P24" i="1" s="1"/>
  <c r="BB24" i="1" s="1"/>
  <c r="AZ24" i="1"/>
  <c r="BE24" i="1"/>
  <c r="BF24" i="1"/>
  <c r="BH24" i="1"/>
  <c r="BI24" i="1"/>
  <c r="K25" i="1"/>
  <c r="N25" i="1"/>
  <c r="R25" i="1"/>
  <c r="T25" i="1"/>
  <c r="AV25" i="1"/>
  <c r="AW25" i="1"/>
  <c r="AX25" i="1"/>
  <c r="AY25" i="1"/>
  <c r="AZ25" i="1"/>
  <c r="BA25" i="1" s="1"/>
  <c r="P25" i="1" s="1"/>
  <c r="BB25" i="1" s="1"/>
  <c r="BE25" i="1"/>
  <c r="BF25" i="1" s="1"/>
  <c r="BI25" i="1" s="1"/>
  <c r="BH25" i="1"/>
  <c r="BN25" i="1"/>
  <c r="K26" i="1"/>
  <c r="BN26" i="1" s="1"/>
  <c r="N26" i="1"/>
  <c r="R26" i="1"/>
  <c r="T26" i="1"/>
  <c r="AV26" i="1"/>
  <c r="AW26" i="1" s="1"/>
  <c r="AX26" i="1"/>
  <c r="AY26" i="1"/>
  <c r="AZ26" i="1"/>
  <c r="BA26" i="1"/>
  <c r="P26" i="1" s="1"/>
  <c r="BB26" i="1" s="1"/>
  <c r="O26" i="1" s="1"/>
  <c r="BC26" i="1"/>
  <c r="BD26" i="1" s="1"/>
  <c r="BG26" i="1" s="1"/>
  <c r="L26" i="1" s="1"/>
  <c r="BJ26" i="1" s="1"/>
  <c r="M26" i="1" s="1"/>
  <c r="BK26" i="1" s="1"/>
  <c r="BE26" i="1"/>
  <c r="BF26" i="1" s="1"/>
  <c r="BI26" i="1" s="1"/>
  <c r="BH26" i="1"/>
  <c r="BL26" i="1"/>
  <c r="BM26" i="1"/>
  <c r="BO26" i="1" s="1"/>
  <c r="R27" i="1"/>
  <c r="T27" i="1"/>
  <c r="AV27" i="1"/>
  <c r="K27" i="1" s="1"/>
  <c r="AW27" i="1"/>
  <c r="AX27" i="1"/>
  <c r="AY27" i="1"/>
  <c r="BA27" i="1" s="1"/>
  <c r="P27" i="1" s="1"/>
  <c r="BB27" i="1" s="1"/>
  <c r="AZ27" i="1"/>
  <c r="BE27" i="1"/>
  <c r="BF27" i="1"/>
  <c r="BH27" i="1"/>
  <c r="K28" i="1"/>
  <c r="N28" i="1"/>
  <c r="P28" i="1"/>
  <c r="BB28" i="1" s="1"/>
  <c r="R28" i="1"/>
  <c r="T28" i="1"/>
  <c r="AV28" i="1"/>
  <c r="AW28" i="1"/>
  <c r="AX28" i="1"/>
  <c r="AY28" i="1"/>
  <c r="AZ28" i="1"/>
  <c r="BA28" i="1" s="1"/>
  <c r="BE28" i="1"/>
  <c r="BF28" i="1" s="1"/>
  <c r="BI28" i="1" s="1"/>
  <c r="BH28" i="1"/>
  <c r="BN28" i="1"/>
  <c r="K29" i="1"/>
  <c r="R29" i="1"/>
  <c r="T29" i="1"/>
  <c r="AV29" i="1"/>
  <c r="AW29" i="1" s="1"/>
  <c r="N29" i="1" s="1"/>
  <c r="AX29" i="1"/>
  <c r="AY29" i="1"/>
  <c r="AZ29" i="1"/>
  <c r="BA29" i="1" s="1"/>
  <c r="P29" i="1" s="1"/>
  <c r="BB29" i="1" s="1"/>
  <c r="BE29" i="1"/>
  <c r="BF29" i="1" s="1"/>
  <c r="BI29" i="1" s="1"/>
  <c r="BH29" i="1"/>
  <c r="R30" i="1"/>
  <c r="T30" i="1"/>
  <c r="AV30" i="1"/>
  <c r="K30" i="1" s="1"/>
  <c r="AX30" i="1"/>
  <c r="AY30" i="1"/>
  <c r="AZ30" i="1"/>
  <c r="BE30" i="1"/>
  <c r="BF30" i="1"/>
  <c r="BH30" i="1"/>
  <c r="BI30" i="1"/>
  <c r="K31" i="1"/>
  <c r="N31" i="1"/>
  <c r="P31" i="1"/>
  <c r="R31" i="1"/>
  <c r="T31" i="1"/>
  <c r="BN31" i="1" s="1"/>
  <c r="AV31" i="1"/>
  <c r="AW31" i="1"/>
  <c r="AX31" i="1"/>
  <c r="AY31" i="1"/>
  <c r="AZ31" i="1"/>
  <c r="BA31" i="1" s="1"/>
  <c r="BB31" i="1"/>
  <c r="BE31" i="1"/>
  <c r="BF31" i="1"/>
  <c r="BI31" i="1" s="1"/>
  <c r="BH31" i="1"/>
  <c r="K32" i="1"/>
  <c r="N32" i="1"/>
  <c r="R32" i="1"/>
  <c r="T32" i="1"/>
  <c r="AV32" i="1"/>
  <c r="AW32" i="1" s="1"/>
  <c r="AX32" i="1"/>
  <c r="AY32" i="1"/>
  <c r="AZ32" i="1"/>
  <c r="BA32" i="1" s="1"/>
  <c r="P32" i="1" s="1"/>
  <c r="BB32" i="1" s="1"/>
  <c r="BE32" i="1"/>
  <c r="BF32" i="1" s="1"/>
  <c r="BI32" i="1" s="1"/>
  <c r="BH32" i="1"/>
  <c r="BN32" i="1"/>
  <c r="R33" i="1"/>
  <c r="T33" i="1" s="1"/>
  <c r="AV33" i="1"/>
  <c r="K33" i="1" s="1"/>
  <c r="AX33" i="1"/>
  <c r="AY33" i="1"/>
  <c r="AZ33" i="1"/>
  <c r="BE33" i="1"/>
  <c r="BF33" i="1"/>
  <c r="BH33" i="1"/>
  <c r="BI33" i="1"/>
  <c r="K34" i="1"/>
  <c r="N34" i="1"/>
  <c r="R34" i="1"/>
  <c r="T34" i="1" s="1"/>
  <c r="BN34" i="1" s="1"/>
  <c r="AV34" i="1"/>
  <c r="AW34" i="1"/>
  <c r="AX34" i="1"/>
  <c r="AY34" i="1"/>
  <c r="AZ34" i="1"/>
  <c r="BE34" i="1"/>
  <c r="BF34" i="1"/>
  <c r="BI34" i="1" s="1"/>
  <c r="BH34" i="1"/>
  <c r="K35" i="1"/>
  <c r="R35" i="1"/>
  <c r="T35" i="1"/>
  <c r="AV35" i="1"/>
  <c r="AW35" i="1" s="1"/>
  <c r="N35" i="1" s="1"/>
  <c r="AX35" i="1"/>
  <c r="AY35" i="1"/>
  <c r="AZ35" i="1"/>
  <c r="BE35" i="1"/>
  <c r="BF35" i="1" s="1"/>
  <c r="BI35" i="1" s="1"/>
  <c r="BH35" i="1"/>
  <c r="BN35" i="1"/>
  <c r="R36" i="1"/>
  <c r="T36" i="1"/>
  <c r="AV36" i="1"/>
  <c r="K36" i="1" s="1"/>
  <c r="AW36" i="1"/>
  <c r="AX36" i="1"/>
  <c r="AY36" i="1"/>
  <c r="AZ36" i="1"/>
  <c r="BE36" i="1"/>
  <c r="BF36" i="1"/>
  <c r="BH36" i="1"/>
  <c r="BI36" i="1" s="1"/>
  <c r="K37" i="1"/>
  <c r="N37" i="1"/>
  <c r="R37" i="1"/>
  <c r="T37" i="1"/>
  <c r="AV37" i="1"/>
  <c r="AW37" i="1"/>
  <c r="AX37" i="1"/>
  <c r="AY37" i="1"/>
  <c r="AZ37" i="1"/>
  <c r="BA37" i="1" s="1"/>
  <c r="P37" i="1" s="1"/>
  <c r="BB37" i="1" s="1"/>
  <c r="BC37" i="1"/>
  <c r="BD37" i="1" s="1"/>
  <c r="BG37" i="1" s="1"/>
  <c r="L37" i="1" s="1"/>
  <c r="BJ37" i="1" s="1"/>
  <c r="M37" i="1" s="1"/>
  <c r="BE37" i="1"/>
  <c r="BF37" i="1"/>
  <c r="BI37" i="1" s="1"/>
  <c r="BH37" i="1"/>
  <c r="BN37" i="1"/>
  <c r="K38" i="1"/>
  <c r="BN38" i="1" s="1"/>
  <c r="N38" i="1"/>
  <c r="R38" i="1"/>
  <c r="T38" i="1"/>
  <c r="AV38" i="1"/>
  <c r="AW38" i="1" s="1"/>
  <c r="AX38" i="1"/>
  <c r="AY38" i="1"/>
  <c r="AZ38" i="1"/>
  <c r="BA38" i="1"/>
  <c r="P38" i="1" s="1"/>
  <c r="BB38" i="1" s="1"/>
  <c r="BE38" i="1"/>
  <c r="BF38" i="1" s="1"/>
  <c r="BI38" i="1" s="1"/>
  <c r="BH38" i="1"/>
  <c r="R39" i="1"/>
  <c r="T39" i="1" s="1"/>
  <c r="AV39" i="1"/>
  <c r="K39" i="1" s="1"/>
  <c r="AW39" i="1"/>
  <c r="AX39" i="1"/>
  <c r="AY39" i="1"/>
  <c r="BA39" i="1" s="1"/>
  <c r="P39" i="1" s="1"/>
  <c r="BB39" i="1" s="1"/>
  <c r="AZ39" i="1"/>
  <c r="BE39" i="1"/>
  <c r="BF39" i="1"/>
  <c r="BH39" i="1"/>
  <c r="BI39" i="1"/>
  <c r="K40" i="1"/>
  <c r="N40" i="1"/>
  <c r="R40" i="1"/>
  <c r="T40" i="1" s="1"/>
  <c r="AV40" i="1"/>
  <c r="AW40" i="1"/>
  <c r="AX40" i="1"/>
  <c r="AY40" i="1"/>
  <c r="AZ40" i="1"/>
  <c r="BA40" i="1" s="1"/>
  <c r="P40" i="1" s="1"/>
  <c r="BB40" i="1" s="1"/>
  <c r="BE40" i="1"/>
  <c r="BF40" i="1" s="1"/>
  <c r="BI40" i="1" s="1"/>
  <c r="BH40" i="1"/>
  <c r="K41" i="1"/>
  <c r="BN41" i="1" s="1"/>
  <c r="N41" i="1"/>
  <c r="R41" i="1"/>
  <c r="T41" i="1"/>
  <c r="AV41" i="1"/>
  <c r="AW41" i="1" s="1"/>
  <c r="AX41" i="1"/>
  <c r="AY41" i="1"/>
  <c r="AZ41" i="1"/>
  <c r="BA41" i="1"/>
  <c r="P41" i="1" s="1"/>
  <c r="BB41" i="1"/>
  <c r="BE41" i="1"/>
  <c r="BF41" i="1" s="1"/>
  <c r="BH41" i="1"/>
  <c r="BI41" i="1" s="1"/>
  <c r="R42" i="1"/>
  <c r="T42" i="1" s="1"/>
  <c r="AV42" i="1"/>
  <c r="K42" i="1" s="1"/>
  <c r="AX42" i="1"/>
  <c r="AY42" i="1"/>
  <c r="AZ42" i="1"/>
  <c r="BE42" i="1"/>
  <c r="BF42" i="1"/>
  <c r="BH42" i="1"/>
  <c r="BI42" i="1" s="1"/>
  <c r="K43" i="1"/>
  <c r="N43" i="1"/>
  <c r="R43" i="1"/>
  <c r="T43" i="1"/>
  <c r="AV43" i="1"/>
  <c r="AW43" i="1"/>
  <c r="AX43" i="1"/>
  <c r="AY43" i="1"/>
  <c r="AZ43" i="1"/>
  <c r="BA43" i="1"/>
  <c r="P43" i="1" s="1"/>
  <c r="BB43" i="1"/>
  <c r="BE43" i="1"/>
  <c r="BF43" i="1"/>
  <c r="BI43" i="1" s="1"/>
  <c r="BH43" i="1"/>
  <c r="BN43" i="1"/>
  <c r="K44" i="1"/>
  <c r="R44" i="1"/>
  <c r="T44" i="1"/>
  <c r="AV44" i="1"/>
  <c r="AW44" i="1"/>
  <c r="AX44" i="1"/>
  <c r="AY44" i="1"/>
  <c r="AZ44" i="1"/>
  <c r="BE44" i="1"/>
  <c r="BF44" i="1" s="1"/>
  <c r="BI44" i="1" s="1"/>
  <c r="BH44" i="1"/>
  <c r="R45" i="1"/>
  <c r="T45" i="1" s="1"/>
  <c r="AV45" i="1"/>
  <c r="K45" i="1" s="1"/>
  <c r="AX45" i="1"/>
  <c r="AY45" i="1"/>
  <c r="AZ45" i="1"/>
  <c r="BE45" i="1"/>
  <c r="BF45" i="1"/>
  <c r="BH45" i="1"/>
  <c r="BI45" i="1"/>
  <c r="K46" i="1"/>
  <c r="N46" i="1"/>
  <c r="R46" i="1"/>
  <c r="BA46" i="1" s="1"/>
  <c r="P46" i="1" s="1"/>
  <c r="BB46" i="1" s="1"/>
  <c r="AV46" i="1"/>
  <c r="AW46" i="1"/>
  <c r="AX46" i="1"/>
  <c r="AY46" i="1"/>
  <c r="AZ46" i="1"/>
  <c r="BE46" i="1"/>
  <c r="BF46" i="1"/>
  <c r="BI46" i="1" s="1"/>
  <c r="BH46" i="1"/>
  <c r="R47" i="1"/>
  <c r="T47" i="1"/>
  <c r="AV47" i="1"/>
  <c r="K47" i="1" s="1"/>
  <c r="AW47" i="1"/>
  <c r="AX47" i="1"/>
  <c r="AY47" i="1"/>
  <c r="AZ47" i="1"/>
  <c r="BE47" i="1"/>
  <c r="BF47" i="1" s="1"/>
  <c r="BI47" i="1" s="1"/>
  <c r="BH47" i="1"/>
  <c r="R48" i="1"/>
  <c r="T48" i="1"/>
  <c r="AV48" i="1"/>
  <c r="K48" i="1" s="1"/>
  <c r="AX48" i="1"/>
  <c r="AY48" i="1"/>
  <c r="AZ48" i="1"/>
  <c r="BE48" i="1"/>
  <c r="BF48" i="1"/>
  <c r="BH48" i="1"/>
  <c r="BI48" i="1"/>
  <c r="K49" i="1"/>
  <c r="N49" i="1"/>
  <c r="O49" i="1"/>
  <c r="R49" i="1"/>
  <c r="T49" i="1" s="1"/>
  <c r="BN49" i="1" s="1"/>
  <c r="AV49" i="1"/>
  <c r="AW49" i="1"/>
  <c r="AX49" i="1"/>
  <c r="AY49" i="1"/>
  <c r="AZ49" i="1"/>
  <c r="BA49" i="1"/>
  <c r="P49" i="1" s="1"/>
  <c r="BB49" i="1" s="1"/>
  <c r="BC49" i="1" s="1"/>
  <c r="BD49" i="1" s="1"/>
  <c r="BG49" i="1" s="1"/>
  <c r="BE49" i="1"/>
  <c r="BF49" i="1"/>
  <c r="BI49" i="1" s="1"/>
  <c r="BH49" i="1"/>
  <c r="K50" i="1"/>
  <c r="N50" i="1"/>
  <c r="R50" i="1"/>
  <c r="T50" i="1"/>
  <c r="AV50" i="1"/>
  <c r="AW50" i="1"/>
  <c r="AX50" i="1"/>
  <c r="AY50" i="1"/>
  <c r="AZ50" i="1"/>
  <c r="BA50" i="1"/>
  <c r="P50" i="1" s="1"/>
  <c r="BB50" i="1" s="1"/>
  <c r="BE50" i="1"/>
  <c r="BF50" i="1" s="1"/>
  <c r="BI50" i="1" s="1"/>
  <c r="BH50" i="1"/>
  <c r="R51" i="1"/>
  <c r="T51" i="1" s="1"/>
  <c r="AV51" i="1"/>
  <c r="K51" i="1" s="1"/>
  <c r="AX51" i="1"/>
  <c r="AY51" i="1"/>
  <c r="AZ51" i="1"/>
  <c r="BE51" i="1"/>
  <c r="BF51" i="1" s="1"/>
  <c r="BI51" i="1" s="1"/>
  <c r="BH51" i="1"/>
  <c r="K52" i="1"/>
  <c r="N52" i="1"/>
  <c r="R52" i="1"/>
  <c r="AV52" i="1"/>
  <c r="AW52" i="1"/>
  <c r="AX52" i="1"/>
  <c r="AY52" i="1"/>
  <c r="AZ52" i="1"/>
  <c r="BE52" i="1"/>
  <c r="BF52" i="1"/>
  <c r="BI52" i="1" s="1"/>
  <c r="BH52" i="1"/>
  <c r="K53" i="1"/>
  <c r="R53" i="1"/>
  <c r="T53" i="1"/>
  <c r="AV53" i="1"/>
  <c r="AW53" i="1" s="1"/>
  <c r="AX53" i="1"/>
  <c r="AY53" i="1"/>
  <c r="AZ53" i="1"/>
  <c r="BE53" i="1"/>
  <c r="BF53" i="1" s="1"/>
  <c r="BH53" i="1"/>
  <c r="BI53" i="1"/>
  <c r="BN53" i="1"/>
  <c r="R54" i="1"/>
  <c r="T54" i="1"/>
  <c r="AV54" i="1"/>
  <c r="AX54" i="1"/>
  <c r="AY54" i="1"/>
  <c r="AZ54" i="1"/>
  <c r="BE54" i="1"/>
  <c r="BF54" i="1" s="1"/>
  <c r="BH54" i="1"/>
  <c r="BI54" i="1"/>
  <c r="K55" i="1"/>
  <c r="N55" i="1"/>
  <c r="P55" i="1"/>
  <c r="BB55" i="1" s="1"/>
  <c r="R55" i="1"/>
  <c r="T55" i="1"/>
  <c r="AV55" i="1"/>
  <c r="AW55" i="1"/>
  <c r="AX55" i="1"/>
  <c r="AY55" i="1"/>
  <c r="AZ55" i="1"/>
  <c r="BA55" i="1"/>
  <c r="BE55" i="1"/>
  <c r="BF55" i="1" s="1"/>
  <c r="BI55" i="1" s="1"/>
  <c r="BH55" i="1"/>
  <c r="BN55" i="1"/>
  <c r="K56" i="1"/>
  <c r="BN56" i="1" s="1"/>
  <c r="P56" i="1"/>
  <c r="BB56" i="1" s="1"/>
  <c r="R56" i="1"/>
  <c r="T56" i="1"/>
  <c r="AV56" i="1"/>
  <c r="AW56" i="1" s="1"/>
  <c r="N56" i="1" s="1"/>
  <c r="AX56" i="1"/>
  <c r="AY56" i="1"/>
  <c r="AZ56" i="1"/>
  <c r="BA56" i="1" s="1"/>
  <c r="BE56" i="1"/>
  <c r="BF56" i="1" s="1"/>
  <c r="BH56" i="1"/>
  <c r="R57" i="1"/>
  <c r="T57" i="1" s="1"/>
  <c r="AV57" i="1"/>
  <c r="K57" i="1" s="1"/>
  <c r="AX57" i="1"/>
  <c r="AY57" i="1"/>
  <c r="AZ57" i="1"/>
  <c r="BE57" i="1"/>
  <c r="BF57" i="1"/>
  <c r="BI57" i="1" s="1"/>
  <c r="BH57" i="1"/>
  <c r="K58" i="1"/>
  <c r="BN58" i="1" s="1"/>
  <c r="N58" i="1"/>
  <c r="P58" i="1"/>
  <c r="BB58" i="1" s="1"/>
  <c r="R58" i="1"/>
  <c r="T58" i="1"/>
  <c r="AV58" i="1"/>
  <c r="AW58" i="1"/>
  <c r="AX58" i="1"/>
  <c r="AY58" i="1"/>
  <c r="AZ58" i="1"/>
  <c r="BA58" i="1" s="1"/>
  <c r="BE58" i="1"/>
  <c r="BF58" i="1" s="1"/>
  <c r="BI58" i="1" s="1"/>
  <c r="BH58" i="1"/>
  <c r="R59" i="1"/>
  <c r="T59" i="1"/>
  <c r="AV59" i="1"/>
  <c r="K59" i="1" s="1"/>
  <c r="AX59" i="1"/>
  <c r="AY59" i="1"/>
  <c r="AZ59" i="1"/>
  <c r="BE59" i="1"/>
  <c r="BF59" i="1" s="1"/>
  <c r="BH59" i="1"/>
  <c r="BI59" i="1"/>
  <c r="R60" i="1"/>
  <c r="T60" i="1"/>
  <c r="AV60" i="1"/>
  <c r="K60" i="1" s="1"/>
  <c r="BN60" i="1" s="1"/>
  <c r="AW60" i="1"/>
  <c r="AX60" i="1"/>
  <c r="AY60" i="1"/>
  <c r="AZ60" i="1"/>
  <c r="BE60" i="1"/>
  <c r="BF60" i="1"/>
  <c r="BH60" i="1"/>
  <c r="BI60" i="1"/>
  <c r="K61" i="1"/>
  <c r="R61" i="1"/>
  <c r="T61" i="1"/>
  <c r="AV61" i="1"/>
  <c r="AW61" i="1" s="1"/>
  <c r="N61" i="1" s="1"/>
  <c r="AX61" i="1"/>
  <c r="AY61" i="1"/>
  <c r="AZ61" i="1"/>
  <c r="BE61" i="1"/>
  <c r="BF61" i="1"/>
  <c r="BH61" i="1"/>
  <c r="R62" i="1"/>
  <c r="T62" i="1"/>
  <c r="AV62" i="1"/>
  <c r="K62" i="1" s="1"/>
  <c r="AW62" i="1"/>
  <c r="AX62" i="1"/>
  <c r="AY62" i="1"/>
  <c r="AZ62" i="1"/>
  <c r="BA62" i="1" s="1"/>
  <c r="P62" i="1" s="1"/>
  <c r="BB62" i="1" s="1"/>
  <c r="O62" i="1" s="1"/>
  <c r="BE62" i="1"/>
  <c r="BF62" i="1" s="1"/>
  <c r="BH62" i="1"/>
  <c r="BI62" i="1"/>
  <c r="K63" i="1"/>
  <c r="N63" i="1"/>
  <c r="O63" i="1"/>
  <c r="P63" i="1"/>
  <c r="BB63" i="1" s="1"/>
  <c r="R63" i="1"/>
  <c r="T63" i="1"/>
  <c r="AV63" i="1"/>
  <c r="AW63" i="1"/>
  <c r="AX63" i="1"/>
  <c r="AY63" i="1"/>
  <c r="AZ63" i="1"/>
  <c r="BA63" i="1"/>
  <c r="BE63" i="1"/>
  <c r="BF63" i="1"/>
  <c r="BI63" i="1" s="1"/>
  <c r="BH63" i="1"/>
  <c r="R64" i="1"/>
  <c r="T64" i="1"/>
  <c r="AV64" i="1"/>
  <c r="AW64" i="1" s="1"/>
  <c r="AX64" i="1"/>
  <c r="AY64" i="1"/>
  <c r="AZ64" i="1"/>
  <c r="BE64" i="1"/>
  <c r="BF64" i="1" s="1"/>
  <c r="BI64" i="1" s="1"/>
  <c r="BH64" i="1"/>
  <c r="R65" i="1"/>
  <c r="T65" i="1" s="1"/>
  <c r="AV65" i="1"/>
  <c r="K65" i="1" s="1"/>
  <c r="AW65" i="1"/>
  <c r="AX65" i="1"/>
  <c r="AY65" i="1"/>
  <c r="AZ65" i="1"/>
  <c r="BE65" i="1"/>
  <c r="BF65" i="1"/>
  <c r="BH65" i="1"/>
  <c r="BI65" i="1"/>
  <c r="K66" i="1"/>
  <c r="N66" i="1"/>
  <c r="R66" i="1"/>
  <c r="T66" i="1"/>
  <c r="AV66" i="1"/>
  <c r="AW66" i="1"/>
  <c r="AX66" i="1"/>
  <c r="AY66" i="1"/>
  <c r="AZ66" i="1"/>
  <c r="BA66" i="1" s="1"/>
  <c r="P66" i="1" s="1"/>
  <c r="BB66" i="1" s="1"/>
  <c r="BE66" i="1"/>
  <c r="BF66" i="1" s="1"/>
  <c r="BI66" i="1" s="1"/>
  <c r="BH66" i="1"/>
  <c r="R67" i="1"/>
  <c r="T67" i="1"/>
  <c r="AV67" i="1"/>
  <c r="AX67" i="1"/>
  <c r="AY67" i="1"/>
  <c r="AZ67" i="1"/>
  <c r="BE67" i="1"/>
  <c r="BF67" i="1" s="1"/>
  <c r="BI67" i="1" s="1"/>
  <c r="BH67" i="1"/>
  <c r="R68" i="1"/>
  <c r="T68" i="1" s="1"/>
  <c r="AV68" i="1"/>
  <c r="K68" i="1" s="1"/>
  <c r="AW68" i="1"/>
  <c r="AX68" i="1"/>
  <c r="AY68" i="1"/>
  <c r="AZ68" i="1"/>
  <c r="BE68" i="1"/>
  <c r="BF68" i="1"/>
  <c r="BH68" i="1"/>
  <c r="BI68" i="1"/>
  <c r="K69" i="1"/>
  <c r="N69" i="1"/>
  <c r="P69" i="1"/>
  <c r="BB69" i="1" s="1"/>
  <c r="R69" i="1"/>
  <c r="T69" i="1"/>
  <c r="AV69" i="1"/>
  <c r="AW69" i="1"/>
  <c r="AX69" i="1"/>
  <c r="AY69" i="1"/>
  <c r="AZ69" i="1"/>
  <c r="BA69" i="1" s="1"/>
  <c r="BE69" i="1"/>
  <c r="BF69" i="1"/>
  <c r="BI69" i="1" s="1"/>
  <c r="BH69" i="1"/>
  <c r="K70" i="1"/>
  <c r="R70" i="1"/>
  <c r="T70" i="1"/>
  <c r="AV70" i="1"/>
  <c r="AW70" i="1" s="1"/>
  <c r="AX70" i="1"/>
  <c r="AY70" i="1"/>
  <c r="AZ70" i="1"/>
  <c r="BA70" i="1" s="1"/>
  <c r="P70" i="1" s="1"/>
  <c r="BB70" i="1"/>
  <c r="BE70" i="1"/>
  <c r="BF70" i="1" s="1"/>
  <c r="BI70" i="1" s="1"/>
  <c r="BH70" i="1"/>
  <c r="R71" i="1"/>
  <c r="T71" i="1" s="1"/>
  <c r="AV71" i="1"/>
  <c r="K71" i="1" s="1"/>
  <c r="AX71" i="1"/>
  <c r="AY71" i="1"/>
  <c r="AZ71" i="1"/>
  <c r="BE71" i="1"/>
  <c r="BF71" i="1"/>
  <c r="BH71" i="1"/>
  <c r="BI71" i="1"/>
  <c r="K72" i="1"/>
  <c r="N72" i="1"/>
  <c r="O72" i="1"/>
  <c r="P72" i="1"/>
  <c r="BB72" i="1" s="1"/>
  <c r="R72" i="1"/>
  <c r="T72" i="1"/>
  <c r="AV72" i="1"/>
  <c r="AW72" i="1"/>
  <c r="AX72" i="1"/>
  <c r="AY72" i="1"/>
  <c r="AZ72" i="1"/>
  <c r="BA72" i="1" s="1"/>
  <c r="BE72" i="1"/>
  <c r="BF72" i="1" s="1"/>
  <c r="BI72" i="1" s="1"/>
  <c r="BH72" i="1"/>
  <c r="BN72" i="1"/>
  <c r="K73" i="1"/>
  <c r="BN73" i="1" s="1"/>
  <c r="R73" i="1"/>
  <c r="T73" i="1"/>
  <c r="AV73" i="1"/>
  <c r="AW73" i="1" s="1"/>
  <c r="AX73" i="1"/>
  <c r="AY73" i="1"/>
  <c r="AZ73" i="1"/>
  <c r="BE73" i="1"/>
  <c r="BF73" i="1" s="1"/>
  <c r="BH73" i="1"/>
  <c r="BI73" i="1" s="1"/>
  <c r="N74" i="1"/>
  <c r="R74" i="1"/>
  <c r="BA74" i="1" s="1"/>
  <c r="P74" i="1" s="1"/>
  <c r="BB74" i="1" s="1"/>
  <c r="T74" i="1"/>
  <c r="AV74" i="1"/>
  <c r="K74" i="1" s="1"/>
  <c r="AW74" i="1"/>
  <c r="AX74" i="1"/>
  <c r="AY74" i="1"/>
  <c r="AZ74" i="1"/>
  <c r="BE74" i="1"/>
  <c r="BF74" i="1" s="1"/>
  <c r="BH74" i="1"/>
  <c r="K75" i="1"/>
  <c r="N75" i="1"/>
  <c r="R75" i="1"/>
  <c r="T75" i="1" s="1"/>
  <c r="AV75" i="1"/>
  <c r="AW75" i="1"/>
  <c r="AX75" i="1"/>
  <c r="AY75" i="1"/>
  <c r="AZ75" i="1"/>
  <c r="BE75" i="1"/>
  <c r="BF75" i="1" s="1"/>
  <c r="BI75" i="1" s="1"/>
  <c r="BH75" i="1"/>
  <c r="K76" i="1"/>
  <c r="BN76" i="1" s="1"/>
  <c r="N76" i="1"/>
  <c r="R76" i="1"/>
  <c r="T76" i="1"/>
  <c r="AV76" i="1"/>
  <c r="AW76" i="1" s="1"/>
  <c r="AX76" i="1"/>
  <c r="AY76" i="1"/>
  <c r="BA76" i="1" s="1"/>
  <c r="P76" i="1" s="1"/>
  <c r="BB76" i="1" s="1"/>
  <c r="O76" i="1" s="1"/>
  <c r="AZ76" i="1"/>
  <c r="BC76" i="1"/>
  <c r="BD76" i="1" s="1"/>
  <c r="BG76" i="1" s="1"/>
  <c r="L76" i="1" s="1"/>
  <c r="BJ76" i="1" s="1"/>
  <c r="M76" i="1" s="1"/>
  <c r="BE76" i="1"/>
  <c r="BF76" i="1" s="1"/>
  <c r="BI76" i="1" s="1"/>
  <c r="BH76" i="1"/>
  <c r="R77" i="1"/>
  <c r="T77" i="1" s="1"/>
  <c r="AV77" i="1"/>
  <c r="K77" i="1" s="1"/>
  <c r="AX77" i="1"/>
  <c r="AY77" i="1"/>
  <c r="AZ77" i="1"/>
  <c r="BE77" i="1"/>
  <c r="BF77" i="1" s="1"/>
  <c r="BI77" i="1" s="1"/>
  <c r="BH77" i="1"/>
  <c r="K78" i="1"/>
  <c r="BN78" i="1" s="1"/>
  <c r="N78" i="1"/>
  <c r="R78" i="1"/>
  <c r="T78" i="1"/>
  <c r="AV78" i="1"/>
  <c r="AW78" i="1"/>
  <c r="AX78" i="1"/>
  <c r="AY78" i="1"/>
  <c r="AZ78" i="1"/>
  <c r="BA78" i="1" s="1"/>
  <c r="P78" i="1" s="1"/>
  <c r="BB78" i="1"/>
  <c r="BE78" i="1"/>
  <c r="BF78" i="1" s="1"/>
  <c r="BH78" i="1"/>
  <c r="BI78" i="1"/>
  <c r="K79" i="1"/>
  <c r="BN79" i="1" s="1"/>
  <c r="R79" i="1"/>
  <c r="T79" i="1"/>
  <c r="AV79" i="1"/>
  <c r="AW79" i="1" s="1"/>
  <c r="AX79" i="1"/>
  <c r="AY79" i="1"/>
  <c r="AZ79" i="1"/>
  <c r="BA79" i="1" s="1"/>
  <c r="P79" i="1" s="1"/>
  <c r="BB79" i="1" s="1"/>
  <c r="BE79" i="1"/>
  <c r="BF79" i="1" s="1"/>
  <c r="BH79" i="1"/>
  <c r="BI79" i="1"/>
  <c r="R80" i="1"/>
  <c r="T80" i="1"/>
  <c r="AV80" i="1"/>
  <c r="K80" i="1" s="1"/>
  <c r="AX80" i="1"/>
  <c r="AY80" i="1"/>
  <c r="AZ80" i="1"/>
  <c r="BE80" i="1"/>
  <c r="BF80" i="1"/>
  <c r="BH80" i="1"/>
  <c r="BI80" i="1" s="1"/>
  <c r="K81" i="1"/>
  <c r="R81" i="1"/>
  <c r="T81" i="1" s="1"/>
  <c r="AV81" i="1"/>
  <c r="AW81" i="1"/>
  <c r="N81" i="1" s="1"/>
  <c r="AX81" i="1"/>
  <c r="AY81" i="1"/>
  <c r="AZ81" i="1"/>
  <c r="BA81" i="1" s="1"/>
  <c r="P81" i="1" s="1"/>
  <c r="BB81" i="1" s="1"/>
  <c r="BE81" i="1"/>
  <c r="BF81" i="1"/>
  <c r="BI81" i="1" s="1"/>
  <c r="BH81" i="1"/>
  <c r="N82" i="1"/>
  <c r="R82" i="1"/>
  <c r="T82" i="1"/>
  <c r="AV82" i="1"/>
  <c r="K82" i="1" s="1"/>
  <c r="AW82" i="1"/>
  <c r="AX82" i="1"/>
  <c r="AY82" i="1"/>
  <c r="AZ82" i="1"/>
  <c r="BE82" i="1"/>
  <c r="BF82" i="1" s="1"/>
  <c r="BI82" i="1" s="1"/>
  <c r="BH82" i="1"/>
  <c r="O83" i="1"/>
  <c r="R83" i="1"/>
  <c r="T83" i="1"/>
  <c r="AV83" i="1"/>
  <c r="K83" i="1" s="1"/>
  <c r="AW83" i="1"/>
  <c r="AX83" i="1"/>
  <c r="BA83" i="1" s="1"/>
  <c r="P83" i="1" s="1"/>
  <c r="BB83" i="1" s="1"/>
  <c r="BC83" i="1" s="1"/>
  <c r="BD83" i="1" s="1"/>
  <c r="BG83" i="1" s="1"/>
  <c r="L83" i="1" s="1"/>
  <c r="BJ83" i="1" s="1"/>
  <c r="M83" i="1" s="1"/>
  <c r="BL83" i="1" s="1"/>
  <c r="AY83" i="1"/>
  <c r="AZ83" i="1"/>
  <c r="BE83" i="1"/>
  <c r="BF83" i="1" s="1"/>
  <c r="BI83" i="1" s="1"/>
  <c r="BH83" i="1"/>
  <c r="BK83" i="1"/>
  <c r="K84" i="1"/>
  <c r="R84" i="1"/>
  <c r="T84" i="1" s="1"/>
  <c r="BN84" i="1" s="1"/>
  <c r="AV84" i="1"/>
  <c r="AW84" i="1"/>
  <c r="AX84" i="1"/>
  <c r="AY84" i="1"/>
  <c r="AZ84" i="1"/>
  <c r="BE84" i="1"/>
  <c r="BF84" i="1"/>
  <c r="BH84" i="1"/>
  <c r="BI84" i="1"/>
  <c r="K85" i="1"/>
  <c r="N85" i="1"/>
  <c r="R85" i="1"/>
  <c r="T85" i="1"/>
  <c r="AV85" i="1"/>
  <c r="AW85" i="1"/>
  <c r="AX85" i="1"/>
  <c r="AY85" i="1"/>
  <c r="AZ85" i="1"/>
  <c r="BA85" i="1"/>
  <c r="P85" i="1" s="1"/>
  <c r="BB85" i="1" s="1"/>
  <c r="BE85" i="1"/>
  <c r="BF85" i="1" s="1"/>
  <c r="BH85" i="1"/>
  <c r="BI85" i="1" s="1"/>
  <c r="N86" i="1"/>
  <c r="R86" i="1"/>
  <c r="T86" i="1"/>
  <c r="AV86" i="1"/>
  <c r="K86" i="1" s="1"/>
  <c r="AW86" i="1"/>
  <c r="AX86" i="1"/>
  <c r="AY86" i="1"/>
  <c r="AZ86" i="1"/>
  <c r="BA86" i="1"/>
  <c r="P86" i="1" s="1"/>
  <c r="BB86" i="1" s="1"/>
  <c r="BE86" i="1"/>
  <c r="BF86" i="1" s="1"/>
  <c r="BI86" i="1" s="1"/>
  <c r="BH86" i="1"/>
  <c r="K87" i="1"/>
  <c r="N87" i="1"/>
  <c r="R87" i="1"/>
  <c r="T87" i="1" s="1"/>
  <c r="AV87" i="1"/>
  <c r="AW87" i="1"/>
  <c r="AX87" i="1"/>
  <c r="AY87" i="1"/>
  <c r="AZ87" i="1"/>
  <c r="BE87" i="1"/>
  <c r="BF87" i="1" s="1"/>
  <c r="BI87" i="1" s="1"/>
  <c r="BH87" i="1"/>
  <c r="K88" i="1"/>
  <c r="BN88" i="1" s="1"/>
  <c r="N88" i="1"/>
  <c r="R88" i="1"/>
  <c r="T88" i="1"/>
  <c r="AV88" i="1"/>
  <c r="AW88" i="1" s="1"/>
  <c r="AX88" i="1"/>
  <c r="BA88" i="1" s="1"/>
  <c r="P88" i="1" s="1"/>
  <c r="BB88" i="1" s="1"/>
  <c r="O88" i="1" s="1"/>
  <c r="AY88" i="1"/>
  <c r="AZ88" i="1"/>
  <c r="BE88" i="1"/>
  <c r="BF88" i="1" s="1"/>
  <c r="BI88" i="1" s="1"/>
  <c r="BH88" i="1"/>
  <c r="R89" i="1"/>
  <c r="T89" i="1" s="1"/>
  <c r="AV89" i="1"/>
  <c r="K89" i="1" s="1"/>
  <c r="AX89" i="1"/>
  <c r="AY89" i="1"/>
  <c r="AZ89" i="1"/>
  <c r="BE89" i="1"/>
  <c r="BF89" i="1" s="1"/>
  <c r="BI89" i="1" s="1"/>
  <c r="BH89" i="1"/>
  <c r="K90" i="1"/>
  <c r="R90" i="1"/>
  <c r="T90" i="1"/>
  <c r="AV90" i="1"/>
  <c r="AW90" i="1"/>
  <c r="AX90" i="1"/>
  <c r="AY90" i="1"/>
  <c r="AZ90" i="1"/>
  <c r="BE90" i="1"/>
  <c r="BF90" i="1" s="1"/>
  <c r="BI90" i="1" s="1"/>
  <c r="BH90" i="1"/>
  <c r="K91" i="1"/>
  <c r="R91" i="1"/>
  <c r="T91" i="1"/>
  <c r="AV91" i="1"/>
  <c r="AW91" i="1"/>
  <c r="N91" i="1" s="1"/>
  <c r="AX91" i="1"/>
  <c r="AY91" i="1"/>
  <c r="AZ91" i="1"/>
  <c r="BA91" i="1" s="1"/>
  <c r="P91" i="1" s="1"/>
  <c r="BB91" i="1" s="1"/>
  <c r="BE91" i="1"/>
  <c r="BF91" i="1" s="1"/>
  <c r="BH91" i="1"/>
  <c r="BI91" i="1" s="1"/>
  <c r="R92" i="1"/>
  <c r="T92" i="1" s="1"/>
  <c r="AV92" i="1"/>
  <c r="K92" i="1" s="1"/>
  <c r="BN92" i="1" s="1"/>
  <c r="AW92" i="1"/>
  <c r="AX92" i="1"/>
  <c r="AY92" i="1"/>
  <c r="AZ92" i="1"/>
  <c r="BE92" i="1"/>
  <c r="BF92" i="1"/>
  <c r="BI92" i="1" s="1"/>
  <c r="BH92" i="1"/>
  <c r="K93" i="1"/>
  <c r="BN93" i="1" s="1"/>
  <c r="O93" i="1"/>
  <c r="P93" i="1"/>
  <c r="R93" i="1"/>
  <c r="T93" i="1"/>
  <c r="AV93" i="1"/>
  <c r="AW93" i="1"/>
  <c r="N93" i="1" s="1"/>
  <c r="AX93" i="1"/>
  <c r="AY93" i="1"/>
  <c r="AZ93" i="1"/>
  <c r="BA93" i="1" s="1"/>
  <c r="BB93" i="1"/>
  <c r="BE93" i="1"/>
  <c r="BF93" i="1" s="1"/>
  <c r="BI93" i="1" s="1"/>
  <c r="BH93" i="1"/>
  <c r="K94" i="1"/>
  <c r="R94" i="1"/>
  <c r="T94" i="1"/>
  <c r="AV94" i="1"/>
  <c r="AW94" i="1" s="1"/>
  <c r="N94" i="1" s="1"/>
  <c r="AX94" i="1"/>
  <c r="AY94" i="1"/>
  <c r="AZ94" i="1"/>
  <c r="BA94" i="1"/>
  <c r="P94" i="1" s="1"/>
  <c r="BB94" i="1" s="1"/>
  <c r="BE94" i="1"/>
  <c r="BF94" i="1" s="1"/>
  <c r="BH94" i="1"/>
  <c r="R95" i="1"/>
  <c r="T95" i="1" s="1"/>
  <c r="AV95" i="1"/>
  <c r="K95" i="1" s="1"/>
  <c r="BN95" i="1" s="1"/>
  <c r="AW95" i="1"/>
  <c r="AX95" i="1"/>
  <c r="AY95" i="1"/>
  <c r="AZ95" i="1"/>
  <c r="BE95" i="1"/>
  <c r="BF95" i="1"/>
  <c r="BI95" i="1" s="1"/>
  <c r="BH95" i="1"/>
  <c r="K96" i="1"/>
  <c r="BN96" i="1" s="1"/>
  <c r="O96" i="1"/>
  <c r="R96" i="1"/>
  <c r="T96" i="1"/>
  <c r="AV96" i="1"/>
  <c r="AW96" i="1"/>
  <c r="N96" i="1" s="1"/>
  <c r="AX96" i="1"/>
  <c r="AY96" i="1"/>
  <c r="AZ96" i="1"/>
  <c r="BA96" i="1" s="1"/>
  <c r="P96" i="1" s="1"/>
  <c r="BB96" i="1" s="1"/>
  <c r="BE96" i="1"/>
  <c r="BF96" i="1" s="1"/>
  <c r="BI96" i="1" s="1"/>
  <c r="BH96" i="1"/>
  <c r="K97" i="1"/>
  <c r="R97" i="1"/>
  <c r="T97" i="1"/>
  <c r="AV97" i="1"/>
  <c r="AW97" i="1"/>
  <c r="N97" i="1" s="1"/>
  <c r="AX97" i="1"/>
  <c r="BA97" i="1" s="1"/>
  <c r="P97" i="1" s="1"/>
  <c r="BB97" i="1" s="1"/>
  <c r="AY97" i="1"/>
  <c r="AZ97" i="1"/>
  <c r="BE97" i="1"/>
  <c r="BF97" i="1" s="1"/>
  <c r="BH97" i="1"/>
  <c r="BI97" i="1"/>
  <c r="O98" i="1"/>
  <c r="R98" i="1"/>
  <c r="T98" i="1" s="1"/>
  <c r="AV98" i="1"/>
  <c r="K98" i="1" s="1"/>
  <c r="BN98" i="1" s="1"/>
  <c r="AW98" i="1"/>
  <c r="BA98" i="1" s="1"/>
  <c r="P98" i="1" s="1"/>
  <c r="BB98" i="1" s="1"/>
  <c r="BC98" i="1" s="1"/>
  <c r="BD98" i="1" s="1"/>
  <c r="BG98" i="1" s="1"/>
  <c r="L98" i="1" s="1"/>
  <c r="BJ98" i="1" s="1"/>
  <c r="M98" i="1" s="1"/>
  <c r="AX98" i="1"/>
  <c r="AY98" i="1"/>
  <c r="AZ98" i="1"/>
  <c r="BE98" i="1"/>
  <c r="BF98" i="1"/>
  <c r="BI98" i="1" s="1"/>
  <c r="BH98" i="1"/>
  <c r="K99" i="1"/>
  <c r="R99" i="1"/>
  <c r="T99" i="1"/>
  <c r="AV99" i="1"/>
  <c r="AW99" i="1"/>
  <c r="N99" i="1" s="1"/>
  <c r="AX99" i="1"/>
  <c r="AY99" i="1"/>
  <c r="AZ99" i="1"/>
  <c r="BA99" i="1"/>
  <c r="P99" i="1" s="1"/>
  <c r="BB99" i="1" s="1"/>
  <c r="BE99" i="1"/>
  <c r="BF99" i="1" s="1"/>
  <c r="BH99" i="1"/>
  <c r="BI99" i="1"/>
  <c r="K100" i="1"/>
  <c r="P100" i="1"/>
  <c r="BB100" i="1" s="1"/>
  <c r="R100" i="1"/>
  <c r="T100" i="1"/>
  <c r="AV100" i="1"/>
  <c r="AW100" i="1"/>
  <c r="N100" i="1" s="1"/>
  <c r="AX100" i="1"/>
  <c r="AY100" i="1"/>
  <c r="AZ100" i="1"/>
  <c r="BA100" i="1" s="1"/>
  <c r="BE100" i="1"/>
  <c r="BF100" i="1" s="1"/>
  <c r="BH100" i="1"/>
  <c r="BI100" i="1"/>
  <c r="N101" i="1"/>
  <c r="R101" i="1"/>
  <c r="T101" i="1" s="1"/>
  <c r="AV101" i="1"/>
  <c r="K101" i="1" s="1"/>
  <c r="BN101" i="1" s="1"/>
  <c r="AW101" i="1"/>
  <c r="BA101" i="1" s="1"/>
  <c r="P101" i="1" s="1"/>
  <c r="BB101" i="1" s="1"/>
  <c r="AX101" i="1"/>
  <c r="AY101" i="1"/>
  <c r="AZ101" i="1"/>
  <c r="BE101" i="1"/>
  <c r="BF101" i="1" s="1"/>
  <c r="BH101" i="1"/>
  <c r="K102" i="1"/>
  <c r="R102" i="1"/>
  <c r="T102" i="1"/>
  <c r="AV102" i="1"/>
  <c r="AW102" i="1"/>
  <c r="AX102" i="1"/>
  <c r="AY102" i="1"/>
  <c r="AZ102" i="1"/>
  <c r="BE102" i="1"/>
  <c r="BF102" i="1" s="1"/>
  <c r="BH102" i="1"/>
  <c r="BI102" i="1"/>
  <c r="K103" i="1"/>
  <c r="R103" i="1"/>
  <c r="T103" i="1"/>
  <c r="AV103" i="1"/>
  <c r="AW103" i="1"/>
  <c r="N103" i="1" s="1"/>
  <c r="AX103" i="1"/>
  <c r="AY103" i="1"/>
  <c r="AZ103" i="1"/>
  <c r="BA103" i="1"/>
  <c r="P103" i="1" s="1"/>
  <c r="BB103" i="1" s="1"/>
  <c r="BE103" i="1"/>
  <c r="BF103" i="1" s="1"/>
  <c r="BH103" i="1"/>
  <c r="BI103" i="1"/>
  <c r="R104" i="1"/>
  <c r="T104" i="1" s="1"/>
  <c r="AV104" i="1"/>
  <c r="K104" i="1" s="1"/>
  <c r="AW104" i="1"/>
  <c r="N104" i="1" s="1"/>
  <c r="AX104" i="1"/>
  <c r="AY104" i="1"/>
  <c r="AZ104" i="1"/>
  <c r="BE104" i="1"/>
  <c r="BF104" i="1"/>
  <c r="BH104" i="1"/>
  <c r="BI104" i="1"/>
  <c r="K105" i="1"/>
  <c r="BN105" i="1" s="1"/>
  <c r="R105" i="1"/>
  <c r="T105" i="1"/>
  <c r="AV105" i="1"/>
  <c r="AW105" i="1"/>
  <c r="N105" i="1" s="1"/>
  <c r="AX105" i="1"/>
  <c r="AY105" i="1"/>
  <c r="AZ105" i="1"/>
  <c r="BE105" i="1"/>
  <c r="BF105" i="1" s="1"/>
  <c r="BH105" i="1"/>
  <c r="BI105" i="1"/>
  <c r="K106" i="1"/>
  <c r="R106" i="1"/>
  <c r="T106" i="1"/>
  <c r="AV106" i="1"/>
  <c r="AW106" i="1"/>
  <c r="N106" i="1" s="1"/>
  <c r="AX106" i="1"/>
  <c r="AY106" i="1"/>
  <c r="AZ106" i="1"/>
  <c r="BA106" i="1" s="1"/>
  <c r="P106" i="1" s="1"/>
  <c r="BB106" i="1" s="1"/>
  <c r="BE106" i="1"/>
  <c r="BF106" i="1" s="1"/>
  <c r="BH106" i="1"/>
  <c r="BI106" i="1"/>
  <c r="R107" i="1"/>
  <c r="T107" i="1"/>
  <c r="AV107" i="1"/>
  <c r="K107" i="1" s="1"/>
  <c r="BN107" i="1" s="1"/>
  <c r="AW107" i="1"/>
  <c r="AX107" i="1"/>
  <c r="AY107" i="1"/>
  <c r="AZ107" i="1"/>
  <c r="BE107" i="1"/>
  <c r="BF107" i="1" s="1"/>
  <c r="BI107" i="1" s="1"/>
  <c r="BH107" i="1"/>
  <c r="R108" i="1"/>
  <c r="T108" i="1"/>
  <c r="AV108" i="1"/>
  <c r="K108" i="1" s="1"/>
  <c r="AW108" i="1"/>
  <c r="N108" i="1" s="1"/>
  <c r="AX108" i="1"/>
  <c r="AY108" i="1"/>
  <c r="BA108" i="1" s="1"/>
  <c r="P108" i="1" s="1"/>
  <c r="BB108" i="1" s="1"/>
  <c r="AZ108" i="1"/>
  <c r="BE108" i="1"/>
  <c r="BF108" i="1" s="1"/>
  <c r="BI108" i="1" s="1"/>
  <c r="BH108" i="1"/>
  <c r="R109" i="1"/>
  <c r="T109" i="1"/>
  <c r="AV109" i="1"/>
  <c r="K109" i="1" s="1"/>
  <c r="AW109" i="1"/>
  <c r="AX109" i="1"/>
  <c r="BA109" i="1" s="1"/>
  <c r="P109" i="1" s="1"/>
  <c r="BB109" i="1" s="1"/>
  <c r="BC109" i="1" s="1"/>
  <c r="BD109" i="1" s="1"/>
  <c r="BG109" i="1" s="1"/>
  <c r="L109" i="1" s="1"/>
  <c r="BJ109" i="1" s="1"/>
  <c r="M109" i="1" s="1"/>
  <c r="AY109" i="1"/>
  <c r="AZ109" i="1"/>
  <c r="BE109" i="1"/>
  <c r="BF109" i="1" s="1"/>
  <c r="BI109" i="1" s="1"/>
  <c r="BH109" i="1"/>
  <c r="R110" i="1"/>
  <c r="T110" i="1"/>
  <c r="AV110" i="1"/>
  <c r="AX110" i="1"/>
  <c r="AY110" i="1"/>
  <c r="AZ110" i="1"/>
  <c r="BE110" i="1"/>
  <c r="BF110" i="1"/>
  <c r="BH110" i="1"/>
  <c r="N111" i="1"/>
  <c r="O111" i="1"/>
  <c r="P111" i="1"/>
  <c r="BB111" i="1" s="1"/>
  <c r="BC111" i="1" s="1"/>
  <c r="BD111" i="1" s="1"/>
  <c r="BG111" i="1" s="1"/>
  <c r="L111" i="1" s="1"/>
  <c r="BJ111" i="1" s="1"/>
  <c r="M111" i="1" s="1"/>
  <c r="BK111" i="1" s="1"/>
  <c r="R111" i="1"/>
  <c r="T111" i="1"/>
  <c r="AV111" i="1"/>
  <c r="K111" i="1" s="1"/>
  <c r="AW111" i="1"/>
  <c r="BM111" i="1" s="1"/>
  <c r="AX111" i="1"/>
  <c r="AY111" i="1"/>
  <c r="BA111" i="1" s="1"/>
  <c r="AZ111" i="1"/>
  <c r="BE111" i="1"/>
  <c r="BF111" i="1" s="1"/>
  <c r="BI111" i="1" s="1"/>
  <c r="BH111" i="1"/>
  <c r="BL111" i="1"/>
  <c r="K112" i="1"/>
  <c r="BN112" i="1" s="1"/>
  <c r="N112" i="1"/>
  <c r="R112" i="1"/>
  <c r="T112" i="1"/>
  <c r="AV112" i="1"/>
  <c r="AW112" i="1"/>
  <c r="AX112" i="1"/>
  <c r="AY112" i="1"/>
  <c r="AZ112" i="1"/>
  <c r="BE112" i="1"/>
  <c r="BF112" i="1"/>
  <c r="BH112" i="1"/>
  <c r="BI112" i="1" s="1"/>
  <c r="K113" i="1"/>
  <c r="R113" i="1"/>
  <c r="T113" i="1"/>
  <c r="AV113" i="1"/>
  <c r="AW113" i="1"/>
  <c r="N113" i="1" s="1"/>
  <c r="AX113" i="1"/>
  <c r="AY113" i="1"/>
  <c r="AZ113" i="1"/>
  <c r="BA113" i="1" s="1"/>
  <c r="P113" i="1" s="1"/>
  <c r="BB113" i="1" s="1"/>
  <c r="BE113" i="1"/>
  <c r="BF113" i="1" s="1"/>
  <c r="BI113" i="1" s="1"/>
  <c r="BH113" i="1"/>
  <c r="R114" i="1"/>
  <c r="T114" i="1"/>
  <c r="AV114" i="1"/>
  <c r="K114" i="1" s="1"/>
  <c r="AW114" i="1"/>
  <c r="AX114" i="1"/>
  <c r="AY114" i="1"/>
  <c r="AZ114" i="1"/>
  <c r="BE114" i="1"/>
  <c r="BF114" i="1" s="1"/>
  <c r="BH114" i="1"/>
  <c r="BI114" i="1"/>
  <c r="R115" i="1"/>
  <c r="T115" i="1"/>
  <c r="AV115" i="1"/>
  <c r="AX115" i="1"/>
  <c r="AY115" i="1"/>
  <c r="AZ115" i="1"/>
  <c r="BE115" i="1"/>
  <c r="BF115" i="1"/>
  <c r="BH115" i="1"/>
  <c r="BI115" i="1"/>
  <c r="K116" i="1"/>
  <c r="N116" i="1"/>
  <c r="P116" i="1"/>
  <c r="BB116" i="1" s="1"/>
  <c r="R116" i="1"/>
  <c r="T116" i="1" s="1"/>
  <c r="AV116" i="1"/>
  <c r="AW116" i="1"/>
  <c r="AX116" i="1"/>
  <c r="AY116" i="1"/>
  <c r="AZ116" i="1"/>
  <c r="BA116" i="1" s="1"/>
  <c r="BE116" i="1"/>
  <c r="BF116" i="1"/>
  <c r="BI116" i="1" s="1"/>
  <c r="BH116" i="1"/>
  <c r="N117" i="1"/>
  <c r="R117" i="1"/>
  <c r="T117" i="1"/>
  <c r="AV117" i="1"/>
  <c r="K117" i="1" s="1"/>
  <c r="BN117" i="1" s="1"/>
  <c r="AW117" i="1"/>
  <c r="AX117" i="1"/>
  <c r="AY117" i="1"/>
  <c r="AZ117" i="1"/>
  <c r="BE117" i="1"/>
  <c r="BF117" i="1" s="1"/>
  <c r="BH117" i="1"/>
  <c r="BI117" i="1" s="1"/>
  <c r="K118" i="1"/>
  <c r="R118" i="1"/>
  <c r="T118" i="1"/>
  <c r="AV118" i="1"/>
  <c r="AW118" i="1"/>
  <c r="N118" i="1" s="1"/>
  <c r="AX118" i="1"/>
  <c r="AY118" i="1"/>
  <c r="AZ118" i="1"/>
  <c r="BA118" i="1"/>
  <c r="P118" i="1" s="1"/>
  <c r="BB118" i="1" s="1"/>
  <c r="BE118" i="1"/>
  <c r="BF118" i="1"/>
  <c r="BI118" i="1" s="1"/>
  <c r="BH118" i="1"/>
  <c r="P119" i="1"/>
  <c r="BB119" i="1" s="1"/>
  <c r="R119" i="1"/>
  <c r="T119" i="1"/>
  <c r="AV119" i="1"/>
  <c r="K119" i="1" s="1"/>
  <c r="AW119" i="1"/>
  <c r="AX119" i="1"/>
  <c r="AY119" i="1"/>
  <c r="BA119" i="1" s="1"/>
  <c r="AZ119" i="1"/>
  <c r="BE119" i="1"/>
  <c r="BF119" i="1" s="1"/>
  <c r="BI119" i="1" s="1"/>
  <c r="BH119" i="1"/>
  <c r="R120" i="1"/>
  <c r="T120" i="1"/>
  <c r="AV120" i="1"/>
  <c r="AX120" i="1"/>
  <c r="AY120" i="1"/>
  <c r="AZ120" i="1"/>
  <c r="BE120" i="1"/>
  <c r="BF120" i="1" s="1"/>
  <c r="BH120" i="1"/>
  <c r="BI120" i="1" s="1"/>
  <c r="N121" i="1"/>
  <c r="R121" i="1"/>
  <c r="T121" i="1"/>
  <c r="AV121" i="1"/>
  <c r="K121" i="1" s="1"/>
  <c r="BN121" i="1" s="1"/>
  <c r="AW121" i="1"/>
  <c r="AX121" i="1"/>
  <c r="AY121" i="1"/>
  <c r="BA121" i="1" s="1"/>
  <c r="P121" i="1" s="1"/>
  <c r="BB121" i="1" s="1"/>
  <c r="AZ121" i="1"/>
  <c r="BE121" i="1"/>
  <c r="BF121" i="1" s="1"/>
  <c r="BI121" i="1" s="1"/>
  <c r="BH121" i="1"/>
  <c r="K122" i="1"/>
  <c r="P122" i="1"/>
  <c r="BB122" i="1" s="1"/>
  <c r="R122" i="1"/>
  <c r="T122" i="1"/>
  <c r="AV122" i="1"/>
  <c r="AW122" i="1"/>
  <c r="N122" i="1" s="1"/>
  <c r="AX122" i="1"/>
  <c r="AY122" i="1"/>
  <c r="AZ122" i="1"/>
  <c r="BA122" i="1"/>
  <c r="BE122" i="1"/>
  <c r="BF122" i="1" s="1"/>
  <c r="BI122" i="1" s="1"/>
  <c r="BH122" i="1"/>
  <c r="N123" i="1"/>
  <c r="R123" i="1"/>
  <c r="T123" i="1"/>
  <c r="AV123" i="1"/>
  <c r="K123" i="1" s="1"/>
  <c r="BN123" i="1" s="1"/>
  <c r="AW123" i="1"/>
  <c r="AX123" i="1"/>
  <c r="AY123" i="1"/>
  <c r="AZ123" i="1"/>
  <c r="BA123" i="1"/>
  <c r="P123" i="1" s="1"/>
  <c r="BB123" i="1" s="1"/>
  <c r="BC123" i="1" s="1"/>
  <c r="BD123" i="1" s="1"/>
  <c r="BE123" i="1"/>
  <c r="BF123" i="1"/>
  <c r="BG123" i="1"/>
  <c r="L123" i="1" s="1"/>
  <c r="BJ123" i="1" s="1"/>
  <c r="M123" i="1" s="1"/>
  <c r="BH123" i="1"/>
  <c r="BI123" i="1" s="1"/>
  <c r="R124" i="1"/>
  <c r="T124" i="1"/>
  <c r="AV124" i="1"/>
  <c r="K124" i="1" s="1"/>
  <c r="BN124" i="1" s="1"/>
  <c r="AW124" i="1"/>
  <c r="AX124" i="1"/>
  <c r="AY124" i="1"/>
  <c r="BA124" i="1" s="1"/>
  <c r="P124" i="1" s="1"/>
  <c r="BB124" i="1" s="1"/>
  <c r="AZ124" i="1"/>
  <c r="BE124" i="1"/>
  <c r="BF124" i="1" s="1"/>
  <c r="BH124" i="1"/>
  <c r="BI124" i="1"/>
  <c r="K125" i="1"/>
  <c r="R125" i="1"/>
  <c r="T125" i="1"/>
  <c r="AV125" i="1"/>
  <c r="AW125" i="1"/>
  <c r="N125" i="1" s="1"/>
  <c r="AX125" i="1"/>
  <c r="AY125" i="1"/>
  <c r="AZ125" i="1"/>
  <c r="BA125" i="1" s="1"/>
  <c r="P125" i="1" s="1"/>
  <c r="BB125" i="1" s="1"/>
  <c r="BE125" i="1"/>
  <c r="BF125" i="1" s="1"/>
  <c r="BI125" i="1" s="1"/>
  <c r="BH125" i="1"/>
  <c r="R126" i="1"/>
  <c r="T126" i="1"/>
  <c r="AV126" i="1"/>
  <c r="AX126" i="1"/>
  <c r="AY126" i="1"/>
  <c r="AZ126" i="1"/>
  <c r="BE126" i="1"/>
  <c r="BF126" i="1"/>
  <c r="BH126" i="1"/>
  <c r="BI126" i="1" s="1"/>
  <c r="N127" i="1"/>
  <c r="O127" i="1"/>
  <c r="P127" i="1"/>
  <c r="BB127" i="1" s="1"/>
  <c r="R127" i="1"/>
  <c r="T127" i="1"/>
  <c r="AV127" i="1"/>
  <c r="K127" i="1" s="1"/>
  <c r="BN127" i="1" s="1"/>
  <c r="AW127" i="1"/>
  <c r="AX127" i="1"/>
  <c r="AY127" i="1"/>
  <c r="BA127" i="1" s="1"/>
  <c r="AZ127" i="1"/>
  <c r="BC127" i="1"/>
  <c r="BD127" i="1" s="1"/>
  <c r="BG127" i="1" s="1"/>
  <c r="L127" i="1" s="1"/>
  <c r="BJ127" i="1" s="1"/>
  <c r="M127" i="1" s="1"/>
  <c r="BE127" i="1"/>
  <c r="BF127" i="1" s="1"/>
  <c r="BH127" i="1"/>
  <c r="BI127" i="1"/>
  <c r="K128" i="1"/>
  <c r="R128" i="1"/>
  <c r="T128" i="1"/>
  <c r="AV128" i="1"/>
  <c r="AW128" i="1"/>
  <c r="N128" i="1" s="1"/>
  <c r="AX128" i="1"/>
  <c r="AY128" i="1"/>
  <c r="AZ128" i="1"/>
  <c r="BA128" i="1"/>
  <c r="P128" i="1" s="1"/>
  <c r="BB128" i="1" s="1"/>
  <c r="BE128" i="1"/>
  <c r="BF128" i="1" s="1"/>
  <c r="BI128" i="1" s="1"/>
  <c r="BH128" i="1"/>
  <c r="R129" i="1"/>
  <c r="T129" i="1"/>
  <c r="AV129" i="1"/>
  <c r="K129" i="1" s="1"/>
  <c r="AW129" i="1"/>
  <c r="AX129" i="1"/>
  <c r="AY129" i="1"/>
  <c r="AZ129" i="1"/>
  <c r="BE129" i="1"/>
  <c r="BF129" i="1"/>
  <c r="BH129" i="1"/>
  <c r="BI129" i="1"/>
  <c r="R130" i="1"/>
  <c r="T130" i="1"/>
  <c r="AV130" i="1"/>
  <c r="K130" i="1" s="1"/>
  <c r="AW130" i="1"/>
  <c r="AX130" i="1"/>
  <c r="AY130" i="1"/>
  <c r="BA130" i="1" s="1"/>
  <c r="P130" i="1" s="1"/>
  <c r="BB130" i="1" s="1"/>
  <c r="AZ130" i="1"/>
  <c r="BE130" i="1"/>
  <c r="BF130" i="1" s="1"/>
  <c r="BH130" i="1"/>
  <c r="BI130" i="1"/>
  <c r="K131" i="1"/>
  <c r="R131" i="1"/>
  <c r="BA131" i="1" s="1"/>
  <c r="P131" i="1" s="1"/>
  <c r="BB131" i="1" s="1"/>
  <c r="AV131" i="1"/>
  <c r="AW131" i="1"/>
  <c r="N131" i="1" s="1"/>
  <c r="AX131" i="1"/>
  <c r="AY131" i="1"/>
  <c r="AZ131" i="1"/>
  <c r="BE131" i="1"/>
  <c r="BF131" i="1" s="1"/>
  <c r="BI131" i="1" s="1"/>
  <c r="BH131" i="1"/>
  <c r="R132" i="1"/>
  <c r="T132" i="1" s="1"/>
  <c r="BN132" i="1" s="1"/>
  <c r="AV132" i="1"/>
  <c r="K132" i="1" s="1"/>
  <c r="AW132" i="1"/>
  <c r="BA132" i="1" s="1"/>
  <c r="P132" i="1" s="1"/>
  <c r="BB132" i="1" s="1"/>
  <c r="AX132" i="1"/>
  <c r="AY132" i="1"/>
  <c r="AZ132" i="1"/>
  <c r="BE132" i="1"/>
  <c r="BF132" i="1"/>
  <c r="BI132" i="1" s="1"/>
  <c r="BH132" i="1"/>
  <c r="R133" i="1"/>
  <c r="T133" i="1"/>
  <c r="AV133" i="1"/>
  <c r="K133" i="1" s="1"/>
  <c r="AW133" i="1"/>
  <c r="AX133" i="1"/>
  <c r="AY133" i="1"/>
  <c r="BA133" i="1" s="1"/>
  <c r="P133" i="1" s="1"/>
  <c r="AZ133" i="1"/>
  <c r="BB133" i="1"/>
  <c r="O133" i="1" s="1"/>
  <c r="BC133" i="1"/>
  <c r="BD133" i="1" s="1"/>
  <c r="BG133" i="1" s="1"/>
  <c r="L133" i="1" s="1"/>
  <c r="BJ133" i="1" s="1"/>
  <c r="M133" i="1" s="1"/>
  <c r="BE133" i="1"/>
  <c r="BF133" i="1" s="1"/>
  <c r="BH133" i="1"/>
  <c r="BI133" i="1"/>
  <c r="K134" i="1"/>
  <c r="R134" i="1"/>
  <c r="T134" i="1" s="1"/>
  <c r="AV134" i="1"/>
  <c r="AW134" i="1"/>
  <c r="N134" i="1" s="1"/>
  <c r="AX134" i="1"/>
  <c r="AY134" i="1"/>
  <c r="AZ134" i="1"/>
  <c r="BE134" i="1"/>
  <c r="BF134" i="1"/>
  <c r="BI134" i="1" s="1"/>
  <c r="BH134" i="1"/>
  <c r="R135" i="1"/>
  <c r="T135" i="1" s="1"/>
  <c r="BN135" i="1" s="1"/>
  <c r="AV135" i="1"/>
  <c r="K135" i="1" s="1"/>
  <c r="AX135" i="1"/>
  <c r="AY135" i="1"/>
  <c r="AZ135" i="1"/>
  <c r="BE135" i="1"/>
  <c r="BF135" i="1"/>
  <c r="BI135" i="1" s="1"/>
  <c r="BH135" i="1"/>
  <c r="R136" i="1"/>
  <c r="T136" i="1"/>
  <c r="AV136" i="1"/>
  <c r="K136" i="1" s="1"/>
  <c r="BN136" i="1" s="1"/>
  <c r="AW136" i="1"/>
  <c r="AX136" i="1"/>
  <c r="AY136" i="1"/>
  <c r="AZ136" i="1"/>
  <c r="BE136" i="1"/>
  <c r="BF136" i="1" s="1"/>
  <c r="BH136" i="1"/>
  <c r="BI136" i="1"/>
  <c r="K137" i="1"/>
  <c r="R137" i="1"/>
  <c r="T137" i="1"/>
  <c r="AV137" i="1"/>
  <c r="AW137" i="1"/>
  <c r="N137" i="1" s="1"/>
  <c r="AX137" i="1"/>
  <c r="AY137" i="1"/>
  <c r="AZ137" i="1"/>
  <c r="BA137" i="1" s="1"/>
  <c r="P137" i="1" s="1"/>
  <c r="BB137" i="1" s="1"/>
  <c r="BE137" i="1"/>
  <c r="BF137" i="1" s="1"/>
  <c r="BI137" i="1" s="1"/>
  <c r="BH137" i="1"/>
  <c r="R138" i="1"/>
  <c r="T138" i="1"/>
  <c r="AV138" i="1"/>
  <c r="K138" i="1" s="1"/>
  <c r="AW138" i="1"/>
  <c r="AX138" i="1"/>
  <c r="AY138" i="1"/>
  <c r="AZ138" i="1"/>
  <c r="BE138" i="1"/>
  <c r="BF138" i="1"/>
  <c r="BH138" i="1"/>
  <c r="BI138" i="1" s="1"/>
  <c r="BN138" i="1"/>
  <c r="R139" i="1"/>
  <c r="T139" i="1"/>
  <c r="AV139" i="1"/>
  <c r="K139" i="1" s="1"/>
  <c r="AW139" i="1"/>
  <c r="AX139" i="1"/>
  <c r="AY139" i="1"/>
  <c r="BA139" i="1" s="1"/>
  <c r="P139" i="1" s="1"/>
  <c r="BB139" i="1" s="1"/>
  <c r="AZ139" i="1"/>
  <c r="BE139" i="1"/>
  <c r="BF139" i="1" s="1"/>
  <c r="BH139" i="1"/>
  <c r="BI139" i="1"/>
  <c r="BN139" i="1"/>
  <c r="K140" i="1"/>
  <c r="R140" i="1"/>
  <c r="T140" i="1" s="1"/>
  <c r="AV140" i="1"/>
  <c r="AW140" i="1"/>
  <c r="N140" i="1" s="1"/>
  <c r="AX140" i="1"/>
  <c r="AY140" i="1"/>
  <c r="AZ140" i="1"/>
  <c r="BA140" i="1"/>
  <c r="P140" i="1" s="1"/>
  <c r="BB140" i="1" s="1"/>
  <c r="BE140" i="1"/>
  <c r="BF140" i="1"/>
  <c r="BI140" i="1" s="1"/>
  <c r="BH140" i="1"/>
  <c r="N141" i="1"/>
  <c r="R141" i="1"/>
  <c r="T141" i="1"/>
  <c r="BN141" i="1" s="1"/>
  <c r="AV141" i="1"/>
  <c r="K141" i="1" s="1"/>
  <c r="AW141" i="1"/>
  <c r="AX141" i="1"/>
  <c r="AY141" i="1"/>
  <c r="AZ141" i="1"/>
  <c r="BA141" i="1"/>
  <c r="P141" i="1" s="1"/>
  <c r="BB141" i="1" s="1"/>
  <c r="BE141" i="1"/>
  <c r="BF141" i="1" s="1"/>
  <c r="BH141" i="1"/>
  <c r="K142" i="1"/>
  <c r="N142" i="1"/>
  <c r="R142" i="1"/>
  <c r="T142" i="1"/>
  <c r="AV142" i="1"/>
  <c r="AW142" i="1"/>
  <c r="AX142" i="1"/>
  <c r="AY142" i="1"/>
  <c r="AZ142" i="1"/>
  <c r="BA142" i="1"/>
  <c r="P142" i="1" s="1"/>
  <c r="BB142" i="1" s="1"/>
  <c r="BE142" i="1"/>
  <c r="BF142" i="1" s="1"/>
  <c r="BH142" i="1"/>
  <c r="BI142" i="1" s="1"/>
  <c r="BN142" i="1"/>
  <c r="K143" i="1"/>
  <c r="R143" i="1"/>
  <c r="BA143" i="1" s="1"/>
  <c r="P143" i="1" s="1"/>
  <c r="BB143" i="1" s="1"/>
  <c r="T143" i="1"/>
  <c r="AV143" i="1"/>
  <c r="AW143" i="1"/>
  <c r="N143" i="1" s="1"/>
  <c r="AX143" i="1"/>
  <c r="AY143" i="1"/>
  <c r="AZ143" i="1"/>
  <c r="BE143" i="1"/>
  <c r="BF143" i="1"/>
  <c r="BI143" i="1" s="1"/>
  <c r="BH143" i="1"/>
  <c r="K144" i="1"/>
  <c r="N144" i="1"/>
  <c r="R144" i="1"/>
  <c r="AV144" i="1"/>
  <c r="AW144" i="1"/>
  <c r="AX144" i="1"/>
  <c r="AY144" i="1"/>
  <c r="AZ144" i="1"/>
  <c r="BE144" i="1"/>
  <c r="BF144" i="1"/>
  <c r="BI144" i="1" s="1"/>
  <c r="BH144" i="1"/>
  <c r="K145" i="1"/>
  <c r="N145" i="1"/>
  <c r="R145" i="1"/>
  <c r="T145" i="1"/>
  <c r="AV145" i="1"/>
  <c r="AW145" i="1"/>
  <c r="AX145" i="1"/>
  <c r="AY145" i="1"/>
  <c r="AZ145" i="1"/>
  <c r="BE145" i="1"/>
  <c r="BF145" i="1" s="1"/>
  <c r="BI145" i="1" s="1"/>
  <c r="BH145" i="1"/>
  <c r="BN145" i="1"/>
  <c r="K146" i="1"/>
  <c r="R146" i="1"/>
  <c r="T146" i="1"/>
  <c r="AV146" i="1"/>
  <c r="AW146" i="1"/>
  <c r="N146" i="1" s="1"/>
  <c r="AX146" i="1"/>
  <c r="AY146" i="1"/>
  <c r="AZ146" i="1"/>
  <c r="BA146" i="1" s="1"/>
  <c r="P146" i="1" s="1"/>
  <c r="BB146" i="1" s="1"/>
  <c r="BE146" i="1"/>
  <c r="BF146" i="1"/>
  <c r="BI146" i="1" s="1"/>
  <c r="BH146" i="1"/>
  <c r="K147" i="1"/>
  <c r="N147" i="1"/>
  <c r="R147" i="1"/>
  <c r="T147" i="1"/>
  <c r="AV147" i="1"/>
  <c r="AW147" i="1"/>
  <c r="AX147" i="1"/>
  <c r="AY147" i="1"/>
  <c r="AZ147" i="1"/>
  <c r="BA147" i="1" s="1"/>
  <c r="P147" i="1" s="1"/>
  <c r="BB147" i="1" s="1"/>
  <c r="BE147" i="1"/>
  <c r="BF147" i="1" s="1"/>
  <c r="BI147" i="1" s="1"/>
  <c r="BH147" i="1"/>
  <c r="BN147" i="1"/>
  <c r="K148" i="1"/>
  <c r="R148" i="1"/>
  <c r="T148" i="1"/>
  <c r="AV148" i="1"/>
  <c r="AW148" i="1"/>
  <c r="AX148" i="1"/>
  <c r="AY148" i="1"/>
  <c r="AZ148" i="1"/>
  <c r="BE148" i="1"/>
  <c r="BF148" i="1" s="1"/>
  <c r="BH148" i="1"/>
  <c r="BI148" i="1" s="1"/>
  <c r="K149" i="1"/>
  <c r="BN149" i="1" s="1"/>
  <c r="R149" i="1"/>
  <c r="T149" i="1"/>
  <c r="AV149" i="1"/>
  <c r="AW149" i="1" s="1"/>
  <c r="N149" i="1" s="1"/>
  <c r="AX149" i="1"/>
  <c r="AY149" i="1"/>
  <c r="AZ149" i="1"/>
  <c r="BA149" i="1"/>
  <c r="P149" i="1" s="1"/>
  <c r="BB149" i="1" s="1"/>
  <c r="BE149" i="1"/>
  <c r="BF149" i="1"/>
  <c r="BH149" i="1"/>
  <c r="BI149" i="1" s="1"/>
  <c r="R150" i="1"/>
  <c r="T150" i="1" s="1"/>
  <c r="AV150" i="1"/>
  <c r="AX150" i="1"/>
  <c r="AY150" i="1"/>
  <c r="AZ150" i="1"/>
  <c r="BE150" i="1"/>
  <c r="BF150" i="1" s="1"/>
  <c r="BH150" i="1"/>
  <c r="R151" i="1"/>
  <c r="T151" i="1"/>
  <c r="AV151" i="1"/>
  <c r="AX151" i="1"/>
  <c r="AY151" i="1"/>
  <c r="AZ151" i="1"/>
  <c r="BE151" i="1"/>
  <c r="BF151" i="1" s="1"/>
  <c r="BI151" i="1" s="1"/>
  <c r="BH151" i="1"/>
  <c r="K152" i="1"/>
  <c r="R152" i="1"/>
  <c r="T152" i="1" s="1"/>
  <c r="AV152" i="1"/>
  <c r="AW152" i="1" s="1"/>
  <c r="N152" i="1" s="1"/>
  <c r="AX152" i="1"/>
  <c r="AY152" i="1"/>
  <c r="AZ152" i="1"/>
  <c r="BE152" i="1"/>
  <c r="BF152" i="1"/>
  <c r="BI152" i="1" s="1"/>
  <c r="BH152" i="1"/>
  <c r="R153" i="1"/>
  <c r="T153" i="1" s="1"/>
  <c r="AV153" i="1"/>
  <c r="AW153" i="1" s="1"/>
  <c r="AX153" i="1"/>
  <c r="AY153" i="1"/>
  <c r="AZ153" i="1"/>
  <c r="BE153" i="1"/>
  <c r="BF153" i="1"/>
  <c r="BH153" i="1"/>
  <c r="BI153" i="1" s="1"/>
  <c r="K154" i="1"/>
  <c r="R154" i="1"/>
  <c r="T154" i="1"/>
  <c r="AV154" i="1"/>
  <c r="AW154" i="1" s="1"/>
  <c r="N154" i="1" s="1"/>
  <c r="AX154" i="1"/>
  <c r="BA154" i="1" s="1"/>
  <c r="P154" i="1" s="1"/>
  <c r="BB154" i="1" s="1"/>
  <c r="AY154" i="1"/>
  <c r="AZ154" i="1"/>
  <c r="BE154" i="1"/>
  <c r="BF154" i="1" s="1"/>
  <c r="BH154" i="1"/>
  <c r="BI154" i="1" s="1"/>
  <c r="R155" i="1"/>
  <c r="T155" i="1" s="1"/>
  <c r="AV155" i="1"/>
  <c r="AX155" i="1"/>
  <c r="AY155" i="1"/>
  <c r="AZ155" i="1"/>
  <c r="BE155" i="1"/>
  <c r="BF155" i="1"/>
  <c r="BH155" i="1"/>
  <c r="BI155" i="1"/>
  <c r="R156" i="1"/>
  <c r="T156" i="1" s="1"/>
  <c r="AV156" i="1"/>
  <c r="K156" i="1" s="1"/>
  <c r="AW156" i="1"/>
  <c r="AX156" i="1"/>
  <c r="AY156" i="1"/>
  <c r="AZ156" i="1"/>
  <c r="BE156" i="1"/>
  <c r="BF156" i="1"/>
  <c r="BH156" i="1"/>
  <c r="K157" i="1"/>
  <c r="N157" i="1"/>
  <c r="P157" i="1"/>
  <c r="BB157" i="1" s="1"/>
  <c r="O157" i="1" s="1"/>
  <c r="R157" i="1"/>
  <c r="T157" i="1"/>
  <c r="AV157" i="1"/>
  <c r="AW157" i="1" s="1"/>
  <c r="AX157" i="1"/>
  <c r="AY157" i="1"/>
  <c r="AZ157" i="1"/>
  <c r="BA157" i="1" s="1"/>
  <c r="BC157" i="1"/>
  <c r="BD157" i="1" s="1"/>
  <c r="BG157" i="1" s="1"/>
  <c r="L157" i="1" s="1"/>
  <c r="BE157" i="1"/>
  <c r="BF157" i="1" s="1"/>
  <c r="BI157" i="1" s="1"/>
  <c r="BH157" i="1"/>
  <c r="K158" i="1"/>
  <c r="BN158" i="1" s="1"/>
  <c r="N158" i="1"/>
  <c r="R158" i="1"/>
  <c r="T158" i="1" s="1"/>
  <c r="AV158" i="1"/>
  <c r="AW158" i="1" s="1"/>
  <c r="AX158" i="1"/>
  <c r="AY158" i="1"/>
  <c r="AZ158" i="1"/>
  <c r="BA158" i="1"/>
  <c r="P158" i="1" s="1"/>
  <c r="BB158" i="1" s="1"/>
  <c r="BC158" i="1" s="1"/>
  <c r="BD158" i="1" s="1"/>
  <c r="BG158" i="1" s="1"/>
  <c r="L158" i="1" s="1"/>
  <c r="BJ158" i="1" s="1"/>
  <c r="M158" i="1" s="1"/>
  <c r="BE158" i="1"/>
  <c r="BF158" i="1" s="1"/>
  <c r="BI158" i="1" s="1"/>
  <c r="BH158" i="1"/>
  <c r="R159" i="1"/>
  <c r="T159" i="1" s="1"/>
  <c r="AV159" i="1"/>
  <c r="AX159" i="1"/>
  <c r="AY159" i="1"/>
  <c r="AZ159" i="1"/>
  <c r="BE159" i="1"/>
  <c r="BF159" i="1"/>
  <c r="BH159" i="1"/>
  <c r="BI159" i="1" s="1"/>
  <c r="R160" i="1"/>
  <c r="T160" i="1"/>
  <c r="AV160" i="1"/>
  <c r="AX160" i="1"/>
  <c r="AY160" i="1"/>
  <c r="AZ160" i="1"/>
  <c r="BE160" i="1"/>
  <c r="BF160" i="1" s="1"/>
  <c r="BH160" i="1"/>
  <c r="K161" i="1"/>
  <c r="N161" i="1"/>
  <c r="R161" i="1"/>
  <c r="BA161" i="1" s="1"/>
  <c r="P161" i="1" s="1"/>
  <c r="BB161" i="1" s="1"/>
  <c r="AV161" i="1"/>
  <c r="AW161" i="1"/>
  <c r="AX161" i="1"/>
  <c r="AY161" i="1"/>
  <c r="AZ161" i="1"/>
  <c r="BE161" i="1"/>
  <c r="BF161" i="1"/>
  <c r="BI161" i="1" s="1"/>
  <c r="BH161" i="1"/>
  <c r="K162" i="1"/>
  <c r="R162" i="1"/>
  <c r="T162" i="1"/>
  <c r="AV162" i="1"/>
  <c r="AW162" i="1"/>
  <c r="N162" i="1" s="1"/>
  <c r="AX162" i="1"/>
  <c r="AY162" i="1"/>
  <c r="AZ162" i="1"/>
  <c r="BA162" i="1"/>
  <c r="P162" i="1" s="1"/>
  <c r="BB162" i="1" s="1"/>
  <c r="BE162" i="1"/>
  <c r="BF162" i="1" s="1"/>
  <c r="BH162" i="1"/>
  <c r="BI162" i="1"/>
  <c r="BN162" i="1"/>
  <c r="R163" i="1"/>
  <c r="T163" i="1" s="1"/>
  <c r="AV163" i="1"/>
  <c r="K163" i="1" s="1"/>
  <c r="AW163" i="1"/>
  <c r="AX163" i="1"/>
  <c r="AY163" i="1"/>
  <c r="AZ163" i="1"/>
  <c r="BE163" i="1"/>
  <c r="BF163" i="1" s="1"/>
  <c r="BI163" i="1" s="1"/>
  <c r="BH163" i="1"/>
  <c r="K164" i="1"/>
  <c r="N164" i="1"/>
  <c r="R164" i="1"/>
  <c r="AV164" i="1"/>
  <c r="AW164" i="1"/>
  <c r="AX164" i="1"/>
  <c r="AY164" i="1"/>
  <c r="AZ164" i="1"/>
  <c r="BE164" i="1"/>
  <c r="BF164" i="1"/>
  <c r="BI164" i="1" s="1"/>
  <c r="BH164" i="1"/>
  <c r="K165" i="1"/>
  <c r="R165" i="1"/>
  <c r="T165" i="1"/>
  <c r="AV165" i="1"/>
  <c r="AW165" i="1"/>
  <c r="N165" i="1" s="1"/>
  <c r="AX165" i="1"/>
  <c r="BA165" i="1" s="1"/>
  <c r="P165" i="1" s="1"/>
  <c r="BB165" i="1" s="1"/>
  <c r="BC165" i="1" s="1"/>
  <c r="BD165" i="1" s="1"/>
  <c r="BG165" i="1" s="1"/>
  <c r="L165" i="1" s="1"/>
  <c r="BJ165" i="1" s="1"/>
  <c r="M165" i="1" s="1"/>
  <c r="AY165" i="1"/>
  <c r="AZ165" i="1"/>
  <c r="BE165" i="1"/>
  <c r="BF165" i="1" s="1"/>
  <c r="BI165" i="1" s="1"/>
  <c r="BH165" i="1"/>
  <c r="BN165" i="1"/>
  <c r="R166" i="1"/>
  <c r="T166" i="1" s="1"/>
  <c r="AV166" i="1"/>
  <c r="AX166" i="1"/>
  <c r="AY166" i="1"/>
  <c r="AZ166" i="1"/>
  <c r="BE166" i="1"/>
  <c r="BF166" i="1"/>
  <c r="BI166" i="1" s="1"/>
  <c r="BH166" i="1"/>
  <c r="K167" i="1"/>
  <c r="N167" i="1"/>
  <c r="R167" i="1"/>
  <c r="T167" i="1" s="1"/>
  <c r="BN167" i="1" s="1"/>
  <c r="AV167" i="1"/>
  <c r="AW167" i="1"/>
  <c r="AX167" i="1"/>
  <c r="AY167" i="1"/>
  <c r="AZ167" i="1"/>
  <c r="BE167" i="1"/>
  <c r="BF167" i="1"/>
  <c r="BI167" i="1" s="1"/>
  <c r="BH167" i="1"/>
  <c r="K168" i="1"/>
  <c r="R168" i="1"/>
  <c r="T168" i="1"/>
  <c r="AV168" i="1"/>
  <c r="AW168" i="1"/>
  <c r="AX168" i="1"/>
  <c r="AY168" i="1"/>
  <c r="AZ168" i="1"/>
  <c r="BA168" i="1" s="1"/>
  <c r="P168" i="1" s="1"/>
  <c r="BB168" i="1"/>
  <c r="BE168" i="1"/>
  <c r="BF168" i="1" s="1"/>
  <c r="BH168" i="1"/>
  <c r="BI168" i="1"/>
  <c r="R169" i="1"/>
  <c r="T169" i="1" s="1"/>
  <c r="AV169" i="1"/>
  <c r="K169" i="1" s="1"/>
  <c r="BN169" i="1" s="1"/>
  <c r="AX169" i="1"/>
  <c r="AY169" i="1"/>
  <c r="AZ169" i="1"/>
  <c r="BE169" i="1"/>
  <c r="BF169" i="1" s="1"/>
  <c r="BH169" i="1"/>
  <c r="BI169" i="1"/>
  <c r="K170" i="1"/>
  <c r="N170" i="1"/>
  <c r="P170" i="1"/>
  <c r="R170" i="1"/>
  <c r="T170" i="1"/>
  <c r="AV170" i="1"/>
  <c r="AW170" i="1"/>
  <c r="AX170" i="1"/>
  <c r="AY170" i="1"/>
  <c r="AZ170" i="1"/>
  <c r="BA170" i="1"/>
  <c r="BB170" i="1"/>
  <c r="BE170" i="1"/>
  <c r="BF170" i="1"/>
  <c r="BI170" i="1" s="1"/>
  <c r="BH170" i="1"/>
  <c r="R171" i="1"/>
  <c r="T171" i="1"/>
  <c r="AV171" i="1"/>
  <c r="K171" i="1" s="1"/>
  <c r="AW171" i="1"/>
  <c r="N171" i="1" s="1"/>
  <c r="AX171" i="1"/>
  <c r="AY171" i="1"/>
  <c r="AZ171" i="1"/>
  <c r="BA171" i="1" s="1"/>
  <c r="P171" i="1" s="1"/>
  <c r="BB171" i="1" s="1"/>
  <c r="BE171" i="1"/>
  <c r="BF171" i="1" s="1"/>
  <c r="BI171" i="1" s="1"/>
  <c r="BH171" i="1"/>
  <c r="R172" i="1"/>
  <c r="T172" i="1" s="1"/>
  <c r="AV172" i="1"/>
  <c r="K172" i="1" s="1"/>
  <c r="AW172" i="1"/>
  <c r="AX172" i="1"/>
  <c r="AY172" i="1"/>
  <c r="AZ172" i="1"/>
  <c r="BE172" i="1"/>
  <c r="BF172" i="1" s="1"/>
  <c r="BI172" i="1" s="1"/>
  <c r="BH172" i="1"/>
  <c r="K173" i="1"/>
  <c r="N173" i="1"/>
  <c r="R173" i="1"/>
  <c r="T173" i="1"/>
  <c r="AV173" i="1"/>
  <c r="AW173" i="1"/>
  <c r="AX173" i="1"/>
  <c r="AY173" i="1"/>
  <c r="AZ173" i="1"/>
  <c r="BA173" i="1" s="1"/>
  <c r="P173" i="1" s="1"/>
  <c r="BB173" i="1"/>
  <c r="BE173" i="1"/>
  <c r="BF173" i="1"/>
  <c r="BI173" i="1" s="1"/>
  <c r="BH173" i="1"/>
  <c r="K174" i="1"/>
  <c r="N174" i="1"/>
  <c r="R174" i="1"/>
  <c r="T174" i="1"/>
  <c r="AV174" i="1"/>
  <c r="AW174" i="1"/>
  <c r="AX174" i="1"/>
  <c r="BA174" i="1" s="1"/>
  <c r="P174" i="1" s="1"/>
  <c r="BB174" i="1" s="1"/>
  <c r="AY174" i="1"/>
  <c r="AZ174" i="1"/>
  <c r="BE174" i="1"/>
  <c r="BF174" i="1" s="1"/>
  <c r="BI174" i="1" s="1"/>
  <c r="BH174" i="1"/>
  <c r="BN174" i="1"/>
  <c r="R175" i="1"/>
  <c r="T175" i="1" s="1"/>
  <c r="AV175" i="1"/>
  <c r="AX175" i="1"/>
  <c r="AY175" i="1"/>
  <c r="AZ175" i="1"/>
  <c r="BE175" i="1"/>
  <c r="BF175" i="1"/>
  <c r="BI175" i="1" s="1"/>
  <c r="BH175" i="1"/>
  <c r="K176" i="1"/>
  <c r="N176" i="1"/>
  <c r="O176" i="1"/>
  <c r="R176" i="1"/>
  <c r="T176" i="1"/>
  <c r="AV176" i="1"/>
  <c r="AW176" i="1"/>
  <c r="AX176" i="1"/>
  <c r="AY176" i="1"/>
  <c r="AZ176" i="1"/>
  <c r="BA176" i="1" s="1"/>
  <c r="P176" i="1" s="1"/>
  <c r="BB176" i="1" s="1"/>
  <c r="BC176" i="1" s="1"/>
  <c r="BD176" i="1" s="1"/>
  <c r="BG176" i="1" s="1"/>
  <c r="L176" i="1" s="1"/>
  <c r="BJ176" i="1" s="1"/>
  <c r="M176" i="1" s="1"/>
  <c r="BK176" i="1" s="1"/>
  <c r="BE176" i="1"/>
  <c r="BF176" i="1" s="1"/>
  <c r="BI176" i="1" s="1"/>
  <c r="BH176" i="1"/>
  <c r="BL176" i="1"/>
  <c r="BM176" i="1"/>
  <c r="R177" i="1"/>
  <c r="T177" i="1"/>
  <c r="AV177" i="1"/>
  <c r="K177" i="1" s="1"/>
  <c r="BN177" i="1" s="1"/>
  <c r="AW177" i="1"/>
  <c r="N177" i="1" s="1"/>
  <c r="AX177" i="1"/>
  <c r="AY177" i="1"/>
  <c r="AZ177" i="1"/>
  <c r="BA177" i="1" s="1"/>
  <c r="P177" i="1" s="1"/>
  <c r="BB177" i="1" s="1"/>
  <c r="BE177" i="1"/>
  <c r="BF177" i="1" s="1"/>
  <c r="BH177" i="1"/>
  <c r="R178" i="1"/>
  <c r="T178" i="1" s="1"/>
  <c r="AV178" i="1"/>
  <c r="K178" i="1" s="1"/>
  <c r="BN178" i="1" s="1"/>
  <c r="AW178" i="1"/>
  <c r="AX178" i="1"/>
  <c r="AY178" i="1"/>
  <c r="AZ178" i="1"/>
  <c r="BE178" i="1"/>
  <c r="BF178" i="1" s="1"/>
  <c r="BI178" i="1" s="1"/>
  <c r="BH178" i="1"/>
  <c r="K179" i="1"/>
  <c r="N179" i="1"/>
  <c r="O179" i="1"/>
  <c r="R179" i="1"/>
  <c r="T179" i="1" s="1"/>
  <c r="BN179" i="1" s="1"/>
  <c r="AV179" i="1"/>
  <c r="AW179" i="1"/>
  <c r="AX179" i="1"/>
  <c r="AY179" i="1"/>
  <c r="AZ179" i="1"/>
  <c r="BA179" i="1"/>
  <c r="P179" i="1" s="1"/>
  <c r="BB179" i="1" s="1"/>
  <c r="BC179" i="1"/>
  <c r="BD179" i="1"/>
  <c r="BG179" i="1" s="1"/>
  <c r="L179" i="1" s="1"/>
  <c r="BJ179" i="1" s="1"/>
  <c r="M179" i="1" s="1"/>
  <c r="BK179" i="1" s="1"/>
  <c r="BE179" i="1"/>
  <c r="BF179" i="1"/>
  <c r="BI179" i="1" s="1"/>
  <c r="BH179" i="1"/>
  <c r="R180" i="1"/>
  <c r="T180" i="1"/>
  <c r="AV180" i="1"/>
  <c r="K180" i="1" s="1"/>
  <c r="AW180" i="1"/>
  <c r="N180" i="1" s="1"/>
  <c r="AX180" i="1"/>
  <c r="BA180" i="1" s="1"/>
  <c r="P180" i="1" s="1"/>
  <c r="BB180" i="1" s="1"/>
  <c r="O180" i="1" s="1"/>
  <c r="AY180" i="1"/>
  <c r="AZ180" i="1"/>
  <c r="BC180" i="1"/>
  <c r="BD180" i="1" s="1"/>
  <c r="BG180" i="1" s="1"/>
  <c r="L180" i="1" s="1"/>
  <c r="BJ180" i="1" s="1"/>
  <c r="M180" i="1" s="1"/>
  <c r="BE180" i="1"/>
  <c r="BF180" i="1" s="1"/>
  <c r="BI180" i="1" s="1"/>
  <c r="BH180" i="1"/>
  <c r="P181" i="1"/>
  <c r="BB181" i="1" s="1"/>
  <c r="R181" i="1"/>
  <c r="T181" i="1"/>
  <c r="AV181" i="1"/>
  <c r="K181" i="1" s="1"/>
  <c r="AW181" i="1"/>
  <c r="N181" i="1" s="1"/>
  <c r="AX181" i="1"/>
  <c r="AY181" i="1"/>
  <c r="BA181" i="1" s="1"/>
  <c r="AZ181" i="1"/>
  <c r="BE181" i="1"/>
  <c r="BF181" i="1"/>
  <c r="BI181" i="1" s="1"/>
  <c r="BH181" i="1"/>
  <c r="K182" i="1"/>
  <c r="N182" i="1"/>
  <c r="R182" i="1"/>
  <c r="T182" i="1" s="1"/>
  <c r="AV182" i="1"/>
  <c r="AW182" i="1"/>
  <c r="AX182" i="1"/>
  <c r="AY182" i="1"/>
  <c r="AZ182" i="1"/>
  <c r="BA182" i="1" s="1"/>
  <c r="P182" i="1" s="1"/>
  <c r="BB182" i="1" s="1"/>
  <c r="BE182" i="1"/>
  <c r="BF182" i="1"/>
  <c r="BI182" i="1" s="1"/>
  <c r="BH182" i="1"/>
  <c r="K183" i="1"/>
  <c r="BN183" i="1" s="1"/>
  <c r="N183" i="1"/>
  <c r="R183" i="1"/>
  <c r="T183" i="1"/>
  <c r="AV183" i="1"/>
  <c r="AW183" i="1"/>
  <c r="BM183" i="1" s="1"/>
  <c r="AX183" i="1"/>
  <c r="BA183" i="1" s="1"/>
  <c r="P183" i="1" s="1"/>
  <c r="BB183" i="1" s="1"/>
  <c r="O183" i="1" s="1"/>
  <c r="AY183" i="1"/>
  <c r="AZ183" i="1"/>
  <c r="BC183" i="1"/>
  <c r="BD183" i="1" s="1"/>
  <c r="BG183" i="1" s="1"/>
  <c r="L183" i="1" s="1"/>
  <c r="BJ183" i="1" s="1"/>
  <c r="M183" i="1" s="1"/>
  <c r="BE183" i="1"/>
  <c r="BF183" i="1" s="1"/>
  <c r="BI183" i="1" s="1"/>
  <c r="BH183" i="1"/>
  <c r="N184" i="1"/>
  <c r="R184" i="1"/>
  <c r="T184" i="1" s="1"/>
  <c r="AV184" i="1"/>
  <c r="K184" i="1" s="1"/>
  <c r="AW184" i="1"/>
  <c r="BM184" i="1" s="1"/>
  <c r="AX184" i="1"/>
  <c r="BA184" i="1" s="1"/>
  <c r="P184" i="1" s="1"/>
  <c r="BB184" i="1" s="1"/>
  <c r="BC184" i="1" s="1"/>
  <c r="AY184" i="1"/>
  <c r="AZ184" i="1"/>
  <c r="BD184" i="1"/>
  <c r="BG184" i="1" s="1"/>
  <c r="L184" i="1" s="1"/>
  <c r="BJ184" i="1" s="1"/>
  <c r="M184" i="1" s="1"/>
  <c r="BL184" i="1" s="1"/>
  <c r="BE184" i="1"/>
  <c r="BF184" i="1" s="1"/>
  <c r="BI184" i="1" s="1"/>
  <c r="BH184" i="1"/>
  <c r="K185" i="1"/>
  <c r="BN185" i="1" s="1"/>
  <c r="N185" i="1"/>
  <c r="R185" i="1"/>
  <c r="T185" i="1"/>
  <c r="AV185" i="1"/>
  <c r="AW185" i="1"/>
  <c r="AX185" i="1"/>
  <c r="AY185" i="1"/>
  <c r="AZ185" i="1"/>
  <c r="BA185" i="1" s="1"/>
  <c r="P185" i="1" s="1"/>
  <c r="BB185" i="1"/>
  <c r="BE185" i="1"/>
  <c r="BF185" i="1" s="1"/>
  <c r="BH185" i="1"/>
  <c r="BI185" i="1"/>
  <c r="K186" i="1"/>
  <c r="R186" i="1"/>
  <c r="T186" i="1"/>
  <c r="AV186" i="1"/>
  <c r="AW186" i="1"/>
  <c r="N186" i="1" s="1"/>
  <c r="AX186" i="1"/>
  <c r="AY186" i="1"/>
  <c r="AZ186" i="1"/>
  <c r="BA186" i="1"/>
  <c r="P186" i="1" s="1"/>
  <c r="BB186" i="1" s="1"/>
  <c r="BE186" i="1"/>
  <c r="BF186" i="1" s="1"/>
  <c r="BH186" i="1"/>
  <c r="BI186" i="1"/>
  <c r="BN186" i="1"/>
  <c r="R187" i="1"/>
  <c r="T187" i="1"/>
  <c r="AV187" i="1"/>
  <c r="K187" i="1" s="1"/>
  <c r="AW187" i="1"/>
  <c r="N187" i="1" s="1"/>
  <c r="AX187" i="1"/>
  <c r="AY187" i="1"/>
  <c r="AZ187" i="1"/>
  <c r="BA187" i="1" s="1"/>
  <c r="P187" i="1" s="1"/>
  <c r="BB187" i="1" s="1"/>
  <c r="BE187" i="1"/>
  <c r="BF187" i="1"/>
  <c r="BH187" i="1"/>
  <c r="R188" i="1"/>
  <c r="T188" i="1"/>
  <c r="AV188" i="1"/>
  <c r="K188" i="1" s="1"/>
  <c r="AX188" i="1"/>
  <c r="AY188" i="1"/>
  <c r="AZ188" i="1"/>
  <c r="BE188" i="1"/>
  <c r="BF188" i="1" s="1"/>
  <c r="BI188" i="1" s="1"/>
  <c r="BH188" i="1"/>
  <c r="R189" i="1"/>
  <c r="T189" i="1"/>
  <c r="AV189" i="1"/>
  <c r="AX189" i="1"/>
  <c r="AY189" i="1"/>
  <c r="AZ189" i="1"/>
  <c r="BE189" i="1"/>
  <c r="BF189" i="1" s="1"/>
  <c r="BH189" i="1"/>
  <c r="BI189" i="1"/>
  <c r="K190" i="1"/>
  <c r="R190" i="1"/>
  <c r="T190" i="1" s="1"/>
  <c r="AV190" i="1"/>
  <c r="AW190" i="1" s="1"/>
  <c r="AX190" i="1"/>
  <c r="AY190" i="1"/>
  <c r="AZ190" i="1"/>
  <c r="BE190" i="1"/>
  <c r="BF190" i="1"/>
  <c r="BI190" i="1" s="1"/>
  <c r="BH190" i="1"/>
  <c r="R191" i="1"/>
  <c r="T191" i="1" s="1"/>
  <c r="AV191" i="1"/>
  <c r="AW191" i="1" s="1"/>
  <c r="AX191" i="1"/>
  <c r="AY191" i="1"/>
  <c r="AZ191" i="1"/>
  <c r="BE191" i="1"/>
  <c r="BF191" i="1"/>
  <c r="BH191" i="1"/>
  <c r="BI191" i="1" s="1"/>
  <c r="K192" i="1"/>
  <c r="R192" i="1"/>
  <c r="T192" i="1"/>
  <c r="AV192" i="1"/>
  <c r="AW192" i="1"/>
  <c r="N192" i="1" s="1"/>
  <c r="AX192" i="1"/>
  <c r="AY192" i="1"/>
  <c r="AZ192" i="1"/>
  <c r="BA192" i="1"/>
  <c r="P192" i="1" s="1"/>
  <c r="BB192" i="1" s="1"/>
  <c r="BE192" i="1"/>
  <c r="BF192" i="1" s="1"/>
  <c r="BI192" i="1" s="1"/>
  <c r="BH192" i="1"/>
  <c r="R193" i="1"/>
  <c r="T193" i="1" s="1"/>
  <c r="AV193" i="1"/>
  <c r="K193" i="1" s="1"/>
  <c r="AW193" i="1"/>
  <c r="AX193" i="1"/>
  <c r="AY193" i="1"/>
  <c r="AZ193" i="1"/>
  <c r="BE193" i="1"/>
  <c r="BF193" i="1"/>
  <c r="BH193" i="1"/>
  <c r="BI193" i="1"/>
  <c r="K194" i="1"/>
  <c r="R194" i="1"/>
  <c r="T194" i="1"/>
  <c r="AV194" i="1"/>
  <c r="AW194" i="1"/>
  <c r="AX194" i="1"/>
  <c r="AY194" i="1"/>
  <c r="BA194" i="1" s="1"/>
  <c r="P194" i="1" s="1"/>
  <c r="BB194" i="1" s="1"/>
  <c r="AZ194" i="1"/>
  <c r="BE194" i="1"/>
  <c r="BF194" i="1" s="1"/>
  <c r="BI194" i="1" s="1"/>
  <c r="BH194" i="1"/>
  <c r="BN194" i="1"/>
  <c r="K195" i="1"/>
  <c r="R195" i="1"/>
  <c r="T195" i="1"/>
  <c r="AV195" i="1"/>
  <c r="AW195" i="1"/>
  <c r="N195" i="1" s="1"/>
  <c r="AX195" i="1"/>
  <c r="AY195" i="1"/>
  <c r="AZ195" i="1"/>
  <c r="BA195" i="1"/>
  <c r="P195" i="1" s="1"/>
  <c r="BB195" i="1" s="1"/>
  <c r="BE195" i="1"/>
  <c r="BF195" i="1" s="1"/>
  <c r="BI195" i="1" s="1"/>
  <c r="BH195" i="1"/>
  <c r="N196" i="1"/>
  <c r="R196" i="1"/>
  <c r="T196" i="1" s="1"/>
  <c r="AV196" i="1"/>
  <c r="K196" i="1" s="1"/>
  <c r="AW196" i="1"/>
  <c r="AX196" i="1"/>
  <c r="AY196" i="1"/>
  <c r="AZ196" i="1"/>
  <c r="BE196" i="1"/>
  <c r="BF196" i="1"/>
  <c r="BH196" i="1"/>
  <c r="BI196" i="1"/>
  <c r="K197" i="1"/>
  <c r="R197" i="1"/>
  <c r="T197" i="1"/>
  <c r="AV197" i="1"/>
  <c r="AW197" i="1"/>
  <c r="AX197" i="1"/>
  <c r="AY197" i="1"/>
  <c r="BA197" i="1" s="1"/>
  <c r="P197" i="1" s="1"/>
  <c r="AZ197" i="1"/>
  <c r="BB197" i="1"/>
  <c r="BE197" i="1"/>
  <c r="BF197" i="1" s="1"/>
  <c r="BI197" i="1" s="1"/>
  <c r="BH197" i="1"/>
  <c r="BN197" i="1"/>
  <c r="K198" i="1"/>
  <c r="R198" i="1"/>
  <c r="T198" i="1"/>
  <c r="AV198" i="1"/>
  <c r="AW198" i="1"/>
  <c r="N198" i="1" s="1"/>
  <c r="AX198" i="1"/>
  <c r="BA198" i="1" s="1"/>
  <c r="P198" i="1" s="1"/>
  <c r="BB198" i="1" s="1"/>
  <c r="AY198" i="1"/>
  <c r="AZ198" i="1"/>
  <c r="BE198" i="1"/>
  <c r="BF198" i="1" s="1"/>
  <c r="BI198" i="1" s="1"/>
  <c r="BH198" i="1"/>
  <c r="R199" i="1"/>
  <c r="T199" i="1" s="1"/>
  <c r="AV199" i="1"/>
  <c r="K199" i="1" s="1"/>
  <c r="AW199" i="1"/>
  <c r="AX199" i="1"/>
  <c r="AY199" i="1"/>
  <c r="AZ199" i="1"/>
  <c r="BE199" i="1"/>
  <c r="BF199" i="1"/>
  <c r="BI199" i="1" s="1"/>
  <c r="BH199" i="1"/>
  <c r="K200" i="1"/>
  <c r="M200" i="1"/>
  <c r="O200" i="1"/>
  <c r="R200" i="1"/>
  <c r="T200" i="1"/>
  <c r="AV200" i="1"/>
  <c r="AW200" i="1"/>
  <c r="AX200" i="1"/>
  <c r="AY200" i="1"/>
  <c r="BA200" i="1" s="1"/>
  <c r="P200" i="1" s="1"/>
  <c r="BB200" i="1" s="1"/>
  <c r="BC200" i="1" s="1"/>
  <c r="BD200" i="1" s="1"/>
  <c r="BG200" i="1" s="1"/>
  <c r="L200" i="1" s="1"/>
  <c r="BJ200" i="1" s="1"/>
  <c r="AZ200" i="1"/>
  <c r="BE200" i="1"/>
  <c r="BF200" i="1" s="1"/>
  <c r="BI200" i="1" s="1"/>
  <c r="BH200" i="1"/>
  <c r="BN200" i="1"/>
  <c r="K201" i="1"/>
  <c r="R201" i="1"/>
  <c r="T201" i="1"/>
  <c r="AV201" i="1"/>
  <c r="AW201" i="1"/>
  <c r="N201" i="1" s="1"/>
  <c r="AX201" i="1"/>
  <c r="AY201" i="1"/>
  <c r="AZ201" i="1"/>
  <c r="BA201" i="1"/>
  <c r="P201" i="1" s="1"/>
  <c r="BB201" i="1" s="1"/>
  <c r="BE201" i="1"/>
  <c r="BF201" i="1" s="1"/>
  <c r="BI201" i="1" s="1"/>
  <c r="BH201" i="1"/>
  <c r="R202" i="1"/>
  <c r="T202" i="1" s="1"/>
  <c r="AV202" i="1"/>
  <c r="K202" i="1" s="1"/>
  <c r="BN202" i="1" s="1"/>
  <c r="AW202" i="1"/>
  <c r="BA202" i="1" s="1"/>
  <c r="P202" i="1" s="1"/>
  <c r="BB202" i="1" s="1"/>
  <c r="AX202" i="1"/>
  <c r="AY202" i="1"/>
  <c r="AZ202" i="1"/>
  <c r="BE202" i="1"/>
  <c r="BF202" i="1"/>
  <c r="BH202" i="1"/>
  <c r="K203" i="1"/>
  <c r="R203" i="1"/>
  <c r="T203" i="1"/>
  <c r="AV203" i="1"/>
  <c r="AW203" i="1"/>
  <c r="AX203" i="1"/>
  <c r="AY203" i="1"/>
  <c r="AZ203" i="1"/>
  <c r="BE203" i="1"/>
  <c r="BF203" i="1" s="1"/>
  <c r="BI203" i="1" s="1"/>
  <c r="BH203" i="1"/>
  <c r="BN203" i="1"/>
  <c r="K204" i="1"/>
  <c r="R204" i="1"/>
  <c r="T204" i="1"/>
  <c r="AV204" i="1"/>
  <c r="AW204" i="1"/>
  <c r="N204" i="1" s="1"/>
  <c r="AX204" i="1"/>
  <c r="BA204" i="1" s="1"/>
  <c r="P204" i="1" s="1"/>
  <c r="BB204" i="1" s="1"/>
  <c r="AY204" i="1"/>
  <c r="AZ204" i="1"/>
  <c r="BE204" i="1"/>
  <c r="BF204" i="1" s="1"/>
  <c r="BI204" i="1" s="1"/>
  <c r="BH204" i="1"/>
  <c r="R205" i="1"/>
  <c r="T205" i="1" s="1"/>
  <c r="AV205" i="1"/>
  <c r="AX205" i="1"/>
  <c r="AY205" i="1"/>
  <c r="AZ205" i="1"/>
  <c r="BE205" i="1"/>
  <c r="BF205" i="1"/>
  <c r="BH205" i="1"/>
  <c r="BI205" i="1"/>
  <c r="K206" i="1"/>
  <c r="R206" i="1"/>
  <c r="T206" i="1"/>
  <c r="AV206" i="1"/>
  <c r="AW206" i="1"/>
  <c r="N206" i="1" s="1"/>
  <c r="AX206" i="1"/>
  <c r="AY206" i="1"/>
  <c r="BA206" i="1" s="1"/>
  <c r="P206" i="1" s="1"/>
  <c r="AZ206" i="1"/>
  <c r="BB206" i="1"/>
  <c r="BE206" i="1"/>
  <c r="BF206" i="1" s="1"/>
  <c r="BH206" i="1"/>
  <c r="BI206" i="1"/>
  <c r="BN206" i="1"/>
  <c r="K207" i="1"/>
  <c r="P207" i="1"/>
  <c r="BB207" i="1" s="1"/>
  <c r="R207" i="1"/>
  <c r="T207" i="1"/>
  <c r="AV207" i="1"/>
  <c r="AW207" i="1"/>
  <c r="N207" i="1" s="1"/>
  <c r="AX207" i="1"/>
  <c r="AY207" i="1"/>
  <c r="AZ207" i="1"/>
  <c r="BA207" i="1"/>
  <c r="BE207" i="1"/>
  <c r="BF207" i="1" s="1"/>
  <c r="BH207" i="1"/>
  <c r="BI207" i="1"/>
  <c r="R208" i="1"/>
  <c r="T208" i="1" s="1"/>
  <c r="AV208" i="1"/>
  <c r="AX208" i="1"/>
  <c r="AY208" i="1"/>
  <c r="AZ208" i="1"/>
  <c r="BE208" i="1"/>
  <c r="BF208" i="1"/>
  <c r="BH208" i="1"/>
  <c r="BI208" i="1"/>
  <c r="K209" i="1"/>
  <c r="O209" i="1"/>
  <c r="P209" i="1"/>
  <c r="BB209" i="1" s="1"/>
  <c r="R209" i="1"/>
  <c r="T209" i="1"/>
  <c r="AV209" i="1"/>
  <c r="AW209" i="1"/>
  <c r="N209" i="1" s="1"/>
  <c r="AX209" i="1"/>
  <c r="AY209" i="1"/>
  <c r="BA209" i="1" s="1"/>
  <c r="AZ209" i="1"/>
  <c r="BE209" i="1"/>
  <c r="BF209" i="1" s="1"/>
  <c r="BI209" i="1" s="1"/>
  <c r="BH209" i="1"/>
  <c r="BN209" i="1"/>
  <c r="K210" i="1"/>
  <c r="R210" i="1"/>
  <c r="T210" i="1"/>
  <c r="AV210" i="1"/>
  <c r="AW210" i="1"/>
  <c r="N210" i="1" s="1"/>
  <c r="AX210" i="1"/>
  <c r="AY210" i="1"/>
  <c r="AZ210" i="1"/>
  <c r="BA210" i="1" s="1"/>
  <c r="P210" i="1" s="1"/>
  <c r="BB210" i="1" s="1"/>
  <c r="BE210" i="1"/>
  <c r="BF210" i="1" s="1"/>
  <c r="BI210" i="1" s="1"/>
  <c r="BH210" i="1"/>
  <c r="R211" i="1"/>
  <c r="T211" i="1" s="1"/>
  <c r="AV211" i="1"/>
  <c r="K211" i="1" s="1"/>
  <c r="AW211" i="1"/>
  <c r="AX211" i="1"/>
  <c r="AY211" i="1"/>
  <c r="AZ211" i="1"/>
  <c r="BA211" i="1"/>
  <c r="P211" i="1" s="1"/>
  <c r="BB211" i="1" s="1"/>
  <c r="BE211" i="1"/>
  <c r="BF211" i="1"/>
  <c r="BH211" i="1"/>
  <c r="BI211" i="1"/>
  <c r="BN211" i="1"/>
  <c r="K212" i="1"/>
  <c r="P212" i="1"/>
  <c r="BB212" i="1" s="1"/>
  <c r="R212" i="1"/>
  <c r="T212" i="1"/>
  <c r="AV212" i="1"/>
  <c r="AW212" i="1"/>
  <c r="N212" i="1" s="1"/>
  <c r="AX212" i="1"/>
  <c r="AY212" i="1"/>
  <c r="BA212" i="1" s="1"/>
  <c r="AZ212" i="1"/>
  <c r="BE212" i="1"/>
  <c r="BF212" i="1" s="1"/>
  <c r="BI212" i="1" s="1"/>
  <c r="BH212" i="1"/>
  <c r="BN212" i="1"/>
  <c r="K213" i="1"/>
  <c r="R213" i="1"/>
  <c r="T213" i="1"/>
  <c r="AV213" i="1"/>
  <c r="AW213" i="1"/>
  <c r="AX213" i="1"/>
  <c r="AY213" i="1"/>
  <c r="AZ213" i="1"/>
  <c r="BE213" i="1"/>
  <c r="BF213" i="1"/>
  <c r="BI213" i="1" s="1"/>
  <c r="BH213" i="1"/>
  <c r="R214" i="1"/>
  <c r="T214" i="1" s="1"/>
  <c r="AV214" i="1"/>
  <c r="AX214" i="1"/>
  <c r="AY214" i="1"/>
  <c r="AZ214" i="1"/>
  <c r="BE214" i="1"/>
  <c r="BF214" i="1" s="1"/>
  <c r="BI214" i="1" s="1"/>
  <c r="BH214" i="1"/>
  <c r="K215" i="1"/>
  <c r="O215" i="1"/>
  <c r="R215" i="1"/>
  <c r="T215" i="1"/>
  <c r="AV215" i="1"/>
  <c r="AW215" i="1"/>
  <c r="N215" i="1" s="1"/>
  <c r="AX215" i="1"/>
  <c r="BA215" i="1" s="1"/>
  <c r="P215" i="1" s="1"/>
  <c r="AY215" i="1"/>
  <c r="AZ215" i="1"/>
  <c r="BB215" i="1"/>
  <c r="BE215" i="1"/>
  <c r="BF215" i="1" s="1"/>
  <c r="BI215" i="1" s="1"/>
  <c r="BH215" i="1"/>
  <c r="BN215" i="1"/>
  <c r="K216" i="1"/>
  <c r="R216" i="1"/>
  <c r="T216" i="1" s="1"/>
  <c r="AV216" i="1"/>
  <c r="AW216" i="1"/>
  <c r="N216" i="1" s="1"/>
  <c r="AX216" i="1"/>
  <c r="AY216" i="1"/>
  <c r="AZ216" i="1"/>
  <c r="BE216" i="1"/>
  <c r="BF216" i="1" s="1"/>
  <c r="BI216" i="1" s="1"/>
  <c r="BH216" i="1"/>
  <c r="R217" i="1"/>
  <c r="T217" i="1" s="1"/>
  <c r="AV217" i="1"/>
  <c r="K217" i="1" s="1"/>
  <c r="AX217" i="1"/>
  <c r="AY217" i="1"/>
  <c r="AZ217" i="1"/>
  <c r="BE217" i="1"/>
  <c r="BF217" i="1"/>
  <c r="BH217" i="1"/>
  <c r="BI217" i="1"/>
  <c r="K218" i="1"/>
  <c r="R218" i="1"/>
  <c r="T218" i="1"/>
  <c r="AV218" i="1"/>
  <c r="AW218" i="1"/>
  <c r="AX218" i="1"/>
  <c r="AY218" i="1"/>
  <c r="AZ218" i="1"/>
  <c r="BA218" i="1"/>
  <c r="P218" i="1" s="1"/>
  <c r="BB218" i="1" s="1"/>
  <c r="BE218" i="1"/>
  <c r="BF218" i="1" s="1"/>
  <c r="BH218" i="1"/>
  <c r="BI218" i="1"/>
  <c r="K219" i="1"/>
  <c r="R219" i="1"/>
  <c r="T219" i="1" s="1"/>
  <c r="AV219" i="1"/>
  <c r="AW219" i="1" s="1"/>
  <c r="AX219" i="1"/>
  <c r="AY219" i="1"/>
  <c r="AZ219" i="1"/>
  <c r="BE219" i="1"/>
  <c r="BF219" i="1"/>
  <c r="BH219" i="1"/>
  <c r="BI219" i="1"/>
  <c r="R220" i="1"/>
  <c r="T220" i="1"/>
  <c r="AV220" i="1"/>
  <c r="AX220" i="1"/>
  <c r="AY220" i="1"/>
  <c r="AZ220" i="1"/>
  <c r="BE220" i="1"/>
  <c r="BF220" i="1"/>
  <c r="BH220" i="1"/>
  <c r="K221" i="1"/>
  <c r="N221" i="1"/>
  <c r="P221" i="1"/>
  <c r="BB221" i="1" s="1"/>
  <c r="R221" i="1"/>
  <c r="T221" i="1"/>
  <c r="AV221" i="1"/>
  <c r="AW221" i="1"/>
  <c r="AX221" i="1"/>
  <c r="AY221" i="1"/>
  <c r="AZ221" i="1"/>
  <c r="BA221" i="1" s="1"/>
  <c r="BE221" i="1"/>
  <c r="BF221" i="1" s="1"/>
  <c r="BI221" i="1" s="1"/>
  <c r="BH221" i="1"/>
  <c r="K222" i="1"/>
  <c r="BN222" i="1" s="1"/>
  <c r="N222" i="1"/>
  <c r="P222" i="1"/>
  <c r="BB222" i="1" s="1"/>
  <c r="R222" i="1"/>
  <c r="T222" i="1"/>
  <c r="AV222" i="1"/>
  <c r="AW222" i="1"/>
  <c r="AX222" i="1"/>
  <c r="AY222" i="1"/>
  <c r="AZ222" i="1"/>
  <c r="BA222" i="1" s="1"/>
  <c r="BE222" i="1"/>
  <c r="BF222" i="1"/>
  <c r="BI222" i="1" s="1"/>
  <c r="BH222" i="1"/>
  <c r="N223" i="1"/>
  <c r="R223" i="1"/>
  <c r="T223" i="1"/>
  <c r="AV223" i="1"/>
  <c r="K223" i="1" s="1"/>
  <c r="AW223" i="1"/>
  <c r="AX223" i="1"/>
  <c r="AY223" i="1"/>
  <c r="BA223" i="1" s="1"/>
  <c r="P223" i="1" s="1"/>
  <c r="BB223" i="1" s="1"/>
  <c r="AZ223" i="1"/>
  <c r="BE223" i="1"/>
  <c r="BF223" i="1" s="1"/>
  <c r="BI223" i="1" s="1"/>
  <c r="BH223" i="1"/>
  <c r="BN223" i="1"/>
  <c r="K224" i="1"/>
  <c r="N224" i="1"/>
  <c r="R224" i="1"/>
  <c r="T224" i="1"/>
  <c r="AV224" i="1"/>
  <c r="AW224" i="1"/>
  <c r="AX224" i="1"/>
  <c r="AY224" i="1"/>
  <c r="AZ224" i="1"/>
  <c r="BE224" i="1"/>
  <c r="BF224" i="1" s="1"/>
  <c r="BH224" i="1"/>
  <c r="BI224" i="1"/>
  <c r="BN224" i="1"/>
  <c r="K225" i="1"/>
  <c r="BN225" i="1" s="1"/>
  <c r="R225" i="1"/>
  <c r="T225" i="1" s="1"/>
  <c r="AV225" i="1"/>
  <c r="AW225" i="1" s="1"/>
  <c r="AX225" i="1"/>
  <c r="AY225" i="1"/>
  <c r="AZ225" i="1"/>
  <c r="BA225" i="1"/>
  <c r="P225" i="1" s="1"/>
  <c r="BB225" i="1" s="1"/>
  <c r="O225" i="1" s="1"/>
  <c r="BC225" i="1"/>
  <c r="BD225" i="1" s="1"/>
  <c r="BG225" i="1" s="1"/>
  <c r="L225" i="1" s="1"/>
  <c r="BJ225" i="1" s="1"/>
  <c r="M225" i="1" s="1"/>
  <c r="BE225" i="1"/>
  <c r="BF225" i="1"/>
  <c r="BH225" i="1"/>
  <c r="BI225" i="1" s="1"/>
  <c r="R226" i="1"/>
  <c r="T226" i="1" s="1"/>
  <c r="AV226" i="1"/>
  <c r="AX226" i="1"/>
  <c r="AY226" i="1"/>
  <c r="AZ226" i="1"/>
  <c r="BE226" i="1"/>
  <c r="BF226" i="1"/>
  <c r="BH226" i="1"/>
  <c r="K227" i="1"/>
  <c r="R227" i="1"/>
  <c r="T227" i="1"/>
  <c r="AV227" i="1"/>
  <c r="AW227" i="1"/>
  <c r="N227" i="1" s="1"/>
  <c r="AX227" i="1"/>
  <c r="AY227" i="1"/>
  <c r="AZ227" i="1"/>
  <c r="BE227" i="1"/>
  <c r="BF227" i="1" s="1"/>
  <c r="BI227" i="1" s="1"/>
  <c r="BH227" i="1"/>
  <c r="R228" i="1"/>
  <c r="T228" i="1" s="1"/>
  <c r="AV228" i="1"/>
  <c r="K228" i="1" s="1"/>
  <c r="AW228" i="1"/>
  <c r="AX228" i="1"/>
  <c r="AY228" i="1"/>
  <c r="AZ228" i="1"/>
  <c r="BE228" i="1"/>
  <c r="BF228" i="1" s="1"/>
  <c r="BI228" i="1" s="1"/>
  <c r="BH228" i="1"/>
  <c r="R229" i="1"/>
  <c r="T229" i="1" s="1"/>
  <c r="AV229" i="1"/>
  <c r="K229" i="1" s="1"/>
  <c r="AW229" i="1"/>
  <c r="N229" i="1" s="1"/>
  <c r="AX229" i="1"/>
  <c r="AY229" i="1"/>
  <c r="BA229" i="1" s="1"/>
  <c r="P229" i="1" s="1"/>
  <c r="BB229" i="1" s="1"/>
  <c r="AZ229" i="1"/>
  <c r="BE229" i="1"/>
  <c r="BF229" i="1" s="1"/>
  <c r="BH229" i="1"/>
  <c r="BI229" i="1"/>
  <c r="K230" i="1"/>
  <c r="N230" i="1"/>
  <c r="R230" i="1"/>
  <c r="T230" i="1"/>
  <c r="BN230" i="1" s="1"/>
  <c r="AV230" i="1"/>
  <c r="AW230" i="1"/>
  <c r="AX230" i="1"/>
  <c r="AY230" i="1"/>
  <c r="AZ230" i="1"/>
  <c r="BE230" i="1"/>
  <c r="BF230" i="1" s="1"/>
  <c r="BH230" i="1"/>
  <c r="BI230" i="1"/>
  <c r="K231" i="1"/>
  <c r="BN231" i="1" s="1"/>
  <c r="R231" i="1"/>
  <c r="T231" i="1"/>
  <c r="AV231" i="1"/>
  <c r="AW231" i="1" s="1"/>
  <c r="AX231" i="1"/>
  <c r="AY231" i="1"/>
  <c r="AZ231" i="1"/>
  <c r="BE231" i="1"/>
  <c r="BF231" i="1" s="1"/>
  <c r="BH231" i="1"/>
  <c r="BI231" i="1"/>
  <c r="R232" i="1"/>
  <c r="T232" i="1" s="1"/>
  <c r="AV232" i="1"/>
  <c r="AX232" i="1"/>
  <c r="AY232" i="1"/>
  <c r="AZ232" i="1"/>
  <c r="BE232" i="1"/>
  <c r="BF232" i="1"/>
  <c r="BH232" i="1"/>
  <c r="K233" i="1"/>
  <c r="N233" i="1"/>
  <c r="R233" i="1"/>
  <c r="T233" i="1"/>
  <c r="AV233" i="1"/>
  <c r="AW233" i="1"/>
  <c r="AX233" i="1"/>
  <c r="AY233" i="1"/>
  <c r="AZ233" i="1"/>
  <c r="BA233" i="1" s="1"/>
  <c r="P233" i="1" s="1"/>
  <c r="BB233" i="1" s="1"/>
  <c r="BE233" i="1"/>
  <c r="BF233" i="1" s="1"/>
  <c r="BI233" i="1" s="1"/>
  <c r="BH233" i="1"/>
  <c r="K234" i="1"/>
  <c r="BN234" i="1" s="1"/>
  <c r="R234" i="1"/>
  <c r="T234" i="1"/>
  <c r="AV234" i="1"/>
  <c r="AW234" i="1"/>
  <c r="N234" i="1" s="1"/>
  <c r="AX234" i="1"/>
  <c r="AY234" i="1"/>
  <c r="AZ234" i="1"/>
  <c r="BE234" i="1"/>
  <c r="BF234" i="1"/>
  <c r="BI234" i="1" s="1"/>
  <c r="BH234" i="1"/>
  <c r="N235" i="1"/>
  <c r="P235" i="1"/>
  <c r="BB235" i="1" s="1"/>
  <c r="R235" i="1"/>
  <c r="T235" i="1"/>
  <c r="AV235" i="1"/>
  <c r="K235" i="1" s="1"/>
  <c r="BN235" i="1" s="1"/>
  <c r="AW235" i="1"/>
  <c r="AX235" i="1"/>
  <c r="AY235" i="1"/>
  <c r="BA235" i="1" s="1"/>
  <c r="AZ235" i="1"/>
  <c r="BE235" i="1"/>
  <c r="BF235" i="1" s="1"/>
  <c r="BI235" i="1" s="1"/>
  <c r="BH235" i="1"/>
  <c r="K236" i="1"/>
  <c r="R236" i="1"/>
  <c r="T236" i="1" s="1"/>
  <c r="BN236" i="1" s="1"/>
  <c r="AV236" i="1"/>
  <c r="AW236" i="1"/>
  <c r="N236" i="1" s="1"/>
  <c r="AX236" i="1"/>
  <c r="AY236" i="1"/>
  <c r="AZ236" i="1"/>
  <c r="BA236" i="1" s="1"/>
  <c r="P236" i="1" s="1"/>
  <c r="BB236" i="1" s="1"/>
  <c r="BE236" i="1"/>
  <c r="BF236" i="1"/>
  <c r="BI236" i="1" s="1"/>
  <c r="BH236" i="1"/>
  <c r="P237" i="1"/>
  <c r="BB237" i="1" s="1"/>
  <c r="O237" i="1" s="1"/>
  <c r="R237" i="1"/>
  <c r="T237" i="1" s="1"/>
  <c r="AV237" i="1"/>
  <c r="K237" i="1" s="1"/>
  <c r="AW237" i="1"/>
  <c r="AX237" i="1"/>
  <c r="AY237" i="1"/>
  <c r="BA237" i="1" s="1"/>
  <c r="AZ237" i="1"/>
  <c r="BE237" i="1"/>
  <c r="BF237" i="1"/>
  <c r="BI237" i="1" s="1"/>
  <c r="BH237" i="1"/>
  <c r="R238" i="1"/>
  <c r="T238" i="1" s="1"/>
  <c r="BN238" i="1" s="1"/>
  <c r="AV238" i="1"/>
  <c r="K238" i="1" s="1"/>
  <c r="AW238" i="1"/>
  <c r="AX238" i="1"/>
  <c r="AY238" i="1"/>
  <c r="AZ238" i="1"/>
  <c r="BE238" i="1"/>
  <c r="BF238" i="1"/>
  <c r="BI238" i="1" s="1"/>
  <c r="BH238" i="1"/>
  <c r="K239" i="1"/>
  <c r="R239" i="1"/>
  <c r="T239" i="1" s="1"/>
  <c r="AV239" i="1"/>
  <c r="AW239" i="1" s="1"/>
  <c r="AX239" i="1"/>
  <c r="AY239" i="1"/>
  <c r="AZ239" i="1"/>
  <c r="BE239" i="1"/>
  <c r="BF239" i="1"/>
  <c r="BI239" i="1" s="1"/>
  <c r="BH239" i="1"/>
  <c r="K240" i="1"/>
  <c r="R240" i="1"/>
  <c r="T240" i="1" s="1"/>
  <c r="AV240" i="1"/>
  <c r="AW240" i="1" s="1"/>
  <c r="N240" i="1" s="1"/>
  <c r="AX240" i="1"/>
  <c r="AY240" i="1"/>
  <c r="AZ240" i="1"/>
  <c r="BA240" i="1" s="1"/>
  <c r="P240" i="1" s="1"/>
  <c r="BB240" i="1" s="1"/>
  <c r="BE240" i="1"/>
  <c r="BF240" i="1"/>
  <c r="BH240" i="1"/>
  <c r="R241" i="1"/>
  <c r="T241" i="1"/>
  <c r="BN241" i="1" s="1"/>
  <c r="AV241" i="1"/>
  <c r="K241" i="1" s="1"/>
  <c r="AW241" i="1"/>
  <c r="AX241" i="1"/>
  <c r="AY241" i="1"/>
  <c r="AZ241" i="1"/>
  <c r="BE241" i="1"/>
  <c r="BF241" i="1" s="1"/>
  <c r="BH241" i="1"/>
  <c r="BI241" i="1"/>
  <c r="K242" i="1"/>
  <c r="BN242" i="1" s="1"/>
  <c r="N242" i="1"/>
  <c r="O242" i="1"/>
  <c r="R242" i="1"/>
  <c r="T242" i="1" s="1"/>
  <c r="AV242" i="1"/>
  <c r="AW242" i="1" s="1"/>
  <c r="AX242" i="1"/>
  <c r="AY242" i="1"/>
  <c r="AZ242" i="1"/>
  <c r="BA242" i="1" s="1"/>
  <c r="P242" i="1" s="1"/>
  <c r="BB242" i="1" s="1"/>
  <c r="BC242" i="1"/>
  <c r="BD242" i="1" s="1"/>
  <c r="BG242" i="1" s="1"/>
  <c r="L242" i="1" s="1"/>
  <c r="BJ242" i="1" s="1"/>
  <c r="M242" i="1" s="1"/>
  <c r="BE242" i="1"/>
  <c r="BF242" i="1"/>
  <c r="BI242" i="1" s="1"/>
  <c r="BH242" i="1"/>
  <c r="R243" i="1"/>
  <c r="T243" i="1" s="1"/>
  <c r="AV243" i="1"/>
  <c r="AX243" i="1"/>
  <c r="AY243" i="1"/>
  <c r="AZ243" i="1"/>
  <c r="BE243" i="1"/>
  <c r="BF243" i="1"/>
  <c r="BH243" i="1"/>
  <c r="R244" i="1"/>
  <c r="T244" i="1"/>
  <c r="BN244" i="1" s="1"/>
  <c r="AV244" i="1"/>
  <c r="K244" i="1" s="1"/>
  <c r="AW244" i="1"/>
  <c r="AX244" i="1"/>
  <c r="AY244" i="1"/>
  <c r="AZ244" i="1"/>
  <c r="BE244" i="1"/>
  <c r="BF244" i="1" s="1"/>
  <c r="BI244" i="1" s="1"/>
  <c r="BH244" i="1"/>
  <c r="K245" i="1"/>
  <c r="R245" i="1"/>
  <c r="T245" i="1" s="1"/>
  <c r="AV245" i="1"/>
  <c r="AW245" i="1" s="1"/>
  <c r="N245" i="1" s="1"/>
  <c r="AX245" i="1"/>
  <c r="AY245" i="1"/>
  <c r="AZ245" i="1"/>
  <c r="BE245" i="1"/>
  <c r="BF245" i="1"/>
  <c r="BI245" i="1" s="1"/>
  <c r="BH245" i="1"/>
  <c r="K246" i="1"/>
  <c r="R246" i="1"/>
  <c r="T246" i="1" s="1"/>
  <c r="AV246" i="1"/>
  <c r="AW246" i="1"/>
  <c r="N246" i="1" s="1"/>
  <c r="AX246" i="1"/>
  <c r="AY246" i="1"/>
  <c r="AZ246" i="1"/>
  <c r="BA246" i="1"/>
  <c r="P246" i="1" s="1"/>
  <c r="BB246" i="1" s="1"/>
  <c r="BE246" i="1"/>
  <c r="BF246" i="1"/>
  <c r="BH246" i="1"/>
  <c r="BI246" i="1"/>
  <c r="R247" i="1"/>
  <c r="T247" i="1"/>
  <c r="AV247" i="1"/>
  <c r="K247" i="1" s="1"/>
  <c r="AX247" i="1"/>
  <c r="AY247" i="1"/>
  <c r="AZ247" i="1"/>
  <c r="BE247" i="1"/>
  <c r="BF247" i="1" s="1"/>
  <c r="BH247" i="1"/>
  <c r="BI247" i="1"/>
  <c r="BN247" i="1"/>
  <c r="K248" i="1"/>
  <c r="BN248" i="1" s="1"/>
  <c r="R248" i="1"/>
  <c r="T248" i="1" s="1"/>
  <c r="AV248" i="1"/>
  <c r="AW248" i="1" s="1"/>
  <c r="N248" i="1" s="1"/>
  <c r="AX248" i="1"/>
  <c r="AY248" i="1"/>
  <c r="AZ248" i="1"/>
  <c r="BA248" i="1" s="1"/>
  <c r="P248" i="1" s="1"/>
  <c r="BB248" i="1" s="1"/>
  <c r="BE248" i="1"/>
  <c r="BF248" i="1" s="1"/>
  <c r="BI248" i="1" s="1"/>
  <c r="BH248" i="1"/>
  <c r="K249" i="1"/>
  <c r="R249" i="1"/>
  <c r="T249" i="1" s="1"/>
  <c r="AV249" i="1"/>
  <c r="AW249" i="1"/>
  <c r="AX249" i="1"/>
  <c r="AY249" i="1"/>
  <c r="AZ249" i="1"/>
  <c r="BE249" i="1"/>
  <c r="BF249" i="1"/>
  <c r="BH249" i="1"/>
  <c r="R250" i="1"/>
  <c r="T250" i="1"/>
  <c r="AV250" i="1"/>
  <c r="AX250" i="1"/>
  <c r="AY250" i="1"/>
  <c r="AZ250" i="1"/>
  <c r="BE250" i="1"/>
  <c r="BF250" i="1" s="1"/>
  <c r="BI250" i="1" s="1"/>
  <c r="BH250" i="1"/>
  <c r="K251" i="1"/>
  <c r="BN251" i="1" s="1"/>
  <c r="N251" i="1"/>
  <c r="O251" i="1"/>
  <c r="R251" i="1"/>
  <c r="T251" i="1" s="1"/>
  <c r="AV251" i="1"/>
  <c r="AW251" i="1" s="1"/>
  <c r="AX251" i="1"/>
  <c r="AY251" i="1"/>
  <c r="AZ251" i="1"/>
  <c r="BA251" i="1"/>
  <c r="P251" i="1" s="1"/>
  <c r="BB251" i="1" s="1"/>
  <c r="BC251" i="1"/>
  <c r="BD251" i="1" s="1"/>
  <c r="BG251" i="1" s="1"/>
  <c r="L251" i="1" s="1"/>
  <c r="BJ251" i="1" s="1"/>
  <c r="M251" i="1" s="1"/>
  <c r="BE251" i="1"/>
  <c r="BF251" i="1" s="1"/>
  <c r="BI251" i="1" s="1"/>
  <c r="BH251" i="1"/>
  <c r="R252" i="1"/>
  <c r="T252" i="1"/>
  <c r="AV252" i="1"/>
  <c r="K252" i="1" s="1"/>
  <c r="AW252" i="1"/>
  <c r="AX252" i="1"/>
  <c r="AY252" i="1"/>
  <c r="AZ252" i="1"/>
  <c r="BE252" i="1"/>
  <c r="BF252" i="1"/>
  <c r="BI252" i="1" s="1"/>
  <c r="BH252" i="1"/>
  <c r="R253" i="1"/>
  <c r="T253" i="1"/>
  <c r="BN253" i="1" s="1"/>
  <c r="AV253" i="1"/>
  <c r="K253" i="1" s="1"/>
  <c r="AW253" i="1"/>
  <c r="AX253" i="1"/>
  <c r="AY253" i="1"/>
  <c r="AZ253" i="1"/>
  <c r="BE253" i="1"/>
  <c r="BF253" i="1" s="1"/>
  <c r="BH253" i="1"/>
  <c r="BI253" i="1" s="1"/>
  <c r="R254" i="1"/>
  <c r="T254" i="1" s="1"/>
  <c r="AV254" i="1"/>
  <c r="AX254" i="1"/>
  <c r="AY254" i="1"/>
  <c r="AZ254" i="1"/>
  <c r="BE254" i="1"/>
  <c r="BF254" i="1" s="1"/>
  <c r="BI254" i="1" s="1"/>
  <c r="BH254" i="1"/>
  <c r="K255" i="1"/>
  <c r="R255" i="1"/>
  <c r="T255" i="1" s="1"/>
  <c r="BN255" i="1" s="1"/>
  <c r="AV255" i="1"/>
  <c r="AW255" i="1" s="1"/>
  <c r="AX255" i="1"/>
  <c r="AY255" i="1"/>
  <c r="AZ255" i="1"/>
  <c r="BE255" i="1"/>
  <c r="BF255" i="1"/>
  <c r="BH255" i="1"/>
  <c r="BI255" i="1"/>
  <c r="K256" i="1"/>
  <c r="R256" i="1"/>
  <c r="T256" i="1"/>
  <c r="AV256" i="1"/>
  <c r="AW256" i="1" s="1"/>
  <c r="AX256" i="1"/>
  <c r="AY256" i="1"/>
  <c r="AZ256" i="1"/>
  <c r="BE256" i="1"/>
  <c r="BF256" i="1" s="1"/>
  <c r="BI256" i="1" s="1"/>
  <c r="BH256" i="1"/>
  <c r="BN256" i="1"/>
  <c r="K257" i="1"/>
  <c r="N257" i="1"/>
  <c r="P257" i="1"/>
  <c r="BB257" i="1" s="1"/>
  <c r="R257" i="1"/>
  <c r="T257" i="1" s="1"/>
  <c r="AV257" i="1"/>
  <c r="AW257" i="1" s="1"/>
  <c r="AX257" i="1"/>
  <c r="AY257" i="1"/>
  <c r="AZ257" i="1"/>
  <c r="BA257" i="1"/>
  <c r="BE257" i="1"/>
  <c r="BF257" i="1"/>
  <c r="BI257" i="1" s="1"/>
  <c r="BH257" i="1"/>
  <c r="R258" i="1"/>
  <c r="T258" i="1"/>
  <c r="AV258" i="1"/>
  <c r="K258" i="1" s="1"/>
  <c r="AW258" i="1"/>
  <c r="AX258" i="1"/>
  <c r="AY258" i="1"/>
  <c r="AZ258" i="1"/>
  <c r="BE258" i="1"/>
  <c r="BF258" i="1"/>
  <c r="BH258" i="1"/>
  <c r="R259" i="1"/>
  <c r="T259" i="1"/>
  <c r="AV259" i="1"/>
  <c r="K259" i="1" s="1"/>
  <c r="AW259" i="1"/>
  <c r="AX259" i="1"/>
  <c r="AY259" i="1"/>
  <c r="AZ259" i="1"/>
  <c r="BE259" i="1"/>
  <c r="BF259" i="1" s="1"/>
  <c r="BI259" i="1" s="1"/>
  <c r="BH259" i="1"/>
  <c r="R260" i="1"/>
  <c r="T260" i="1" s="1"/>
  <c r="AV260" i="1"/>
  <c r="AW260" i="1" s="1"/>
  <c r="N260" i="1" s="1"/>
  <c r="AX260" i="1"/>
  <c r="AY260" i="1"/>
  <c r="AZ260" i="1"/>
  <c r="BE260" i="1"/>
  <c r="BF260" i="1" s="1"/>
  <c r="BI260" i="1" s="1"/>
  <c r="BH260" i="1"/>
  <c r="K261" i="1"/>
  <c r="R261" i="1"/>
  <c r="T261" i="1" s="1"/>
  <c r="AV261" i="1"/>
  <c r="AW261" i="1"/>
  <c r="AX261" i="1"/>
  <c r="AY261" i="1"/>
  <c r="AZ261" i="1"/>
  <c r="BE261" i="1"/>
  <c r="BF261" i="1"/>
  <c r="BH261" i="1"/>
  <c r="BI261" i="1"/>
  <c r="K262" i="1"/>
  <c r="R262" i="1"/>
  <c r="T262" i="1"/>
  <c r="AV262" i="1"/>
  <c r="AW262" i="1"/>
  <c r="AX262" i="1"/>
  <c r="AY262" i="1"/>
  <c r="AZ262" i="1"/>
  <c r="BE262" i="1"/>
  <c r="BF262" i="1" s="1"/>
  <c r="BH262" i="1"/>
  <c r="BI262" i="1"/>
  <c r="BN262" i="1"/>
  <c r="K263" i="1"/>
  <c r="BN263" i="1" s="1"/>
  <c r="R263" i="1"/>
  <c r="T263" i="1" s="1"/>
  <c r="AV263" i="1"/>
  <c r="AW263" i="1"/>
  <c r="AX263" i="1"/>
  <c r="AY263" i="1"/>
  <c r="AZ263" i="1"/>
  <c r="BA263" i="1" s="1"/>
  <c r="P263" i="1" s="1"/>
  <c r="BB263" i="1" s="1"/>
  <c r="BE263" i="1"/>
  <c r="BF263" i="1"/>
  <c r="BI263" i="1" s="1"/>
  <c r="BH263" i="1"/>
  <c r="K264" i="1"/>
  <c r="R264" i="1"/>
  <c r="T264" i="1" s="1"/>
  <c r="AV264" i="1"/>
  <c r="AW264" i="1"/>
  <c r="AX264" i="1"/>
  <c r="AY264" i="1"/>
  <c r="AZ264" i="1"/>
  <c r="BE264" i="1"/>
  <c r="BF264" i="1"/>
  <c r="BH264" i="1"/>
  <c r="BI264" i="1"/>
  <c r="BN264" i="1"/>
  <c r="R265" i="1"/>
  <c r="T265" i="1"/>
  <c r="AV265" i="1"/>
  <c r="K265" i="1" s="1"/>
  <c r="BN265" i="1" s="1"/>
  <c r="AW265" i="1"/>
  <c r="N265" i="1" s="1"/>
  <c r="AX265" i="1"/>
  <c r="AY265" i="1"/>
  <c r="AZ265" i="1"/>
  <c r="BA265" i="1"/>
  <c r="P265" i="1" s="1"/>
  <c r="BB265" i="1" s="1"/>
  <c r="BE265" i="1"/>
  <c r="BF265" i="1" s="1"/>
  <c r="BH265" i="1"/>
  <c r="BI265" i="1"/>
  <c r="R266" i="1"/>
  <c r="T266" i="1" s="1"/>
  <c r="AV266" i="1"/>
  <c r="K266" i="1" s="1"/>
  <c r="BN266" i="1" s="1"/>
  <c r="AX266" i="1"/>
  <c r="AY266" i="1"/>
  <c r="AZ266" i="1"/>
  <c r="BE266" i="1"/>
  <c r="BF266" i="1" s="1"/>
  <c r="BI266" i="1" s="1"/>
  <c r="BH266" i="1"/>
  <c r="R267" i="1"/>
  <c r="T267" i="1"/>
  <c r="AV267" i="1"/>
  <c r="K267" i="1" s="1"/>
  <c r="AX267" i="1"/>
  <c r="AY267" i="1"/>
  <c r="AZ267" i="1"/>
  <c r="BE267" i="1"/>
  <c r="BF267" i="1" s="1"/>
  <c r="BH267" i="1"/>
  <c r="BI267" i="1"/>
  <c r="K268" i="1"/>
  <c r="R268" i="1"/>
  <c r="T268" i="1"/>
  <c r="AV268" i="1"/>
  <c r="AW268" i="1" s="1"/>
  <c r="N268" i="1" s="1"/>
  <c r="AX268" i="1"/>
  <c r="AY268" i="1"/>
  <c r="AZ268" i="1"/>
  <c r="BE268" i="1"/>
  <c r="BF268" i="1" s="1"/>
  <c r="BH268" i="1"/>
  <c r="BI268" i="1"/>
  <c r="R269" i="1"/>
  <c r="T269" i="1" s="1"/>
  <c r="AV269" i="1"/>
  <c r="K269" i="1" s="1"/>
  <c r="AW269" i="1"/>
  <c r="AX269" i="1"/>
  <c r="AY269" i="1"/>
  <c r="AZ269" i="1"/>
  <c r="BE269" i="1"/>
  <c r="BF269" i="1"/>
  <c r="BI269" i="1" s="1"/>
  <c r="BH269" i="1"/>
  <c r="R270" i="1"/>
  <c r="T270" i="1"/>
  <c r="AV270" i="1"/>
  <c r="K270" i="1" s="1"/>
  <c r="AW270" i="1"/>
  <c r="AX270" i="1"/>
  <c r="AY270" i="1"/>
  <c r="AZ270" i="1"/>
  <c r="BE270" i="1"/>
  <c r="BF270" i="1"/>
  <c r="BH270" i="1"/>
  <c r="K271" i="1"/>
  <c r="N271" i="1"/>
  <c r="R271" i="1"/>
  <c r="T271" i="1" s="1"/>
  <c r="BN271" i="1" s="1"/>
  <c r="AV271" i="1"/>
  <c r="AW271" i="1"/>
  <c r="AX271" i="1"/>
  <c r="AY271" i="1"/>
  <c r="AZ271" i="1"/>
  <c r="BA271" i="1"/>
  <c r="P271" i="1" s="1"/>
  <c r="BB271" i="1" s="1"/>
  <c r="BE271" i="1"/>
  <c r="BF271" i="1"/>
  <c r="BI271" i="1" s="1"/>
  <c r="BH271" i="1"/>
  <c r="K272" i="1"/>
  <c r="N272" i="1"/>
  <c r="O272" i="1"/>
  <c r="R272" i="1"/>
  <c r="T272" i="1" s="1"/>
  <c r="AV272" i="1"/>
  <c r="AW272" i="1" s="1"/>
  <c r="AX272" i="1"/>
  <c r="AY272" i="1"/>
  <c r="AZ272" i="1"/>
  <c r="BA272" i="1" s="1"/>
  <c r="P272" i="1" s="1"/>
  <c r="BB272" i="1" s="1"/>
  <c r="BC272" i="1" s="1"/>
  <c r="BD272" i="1" s="1"/>
  <c r="BG272" i="1" s="1"/>
  <c r="L272" i="1" s="1"/>
  <c r="BE272" i="1"/>
  <c r="BF272" i="1" s="1"/>
  <c r="BI272" i="1" s="1"/>
  <c r="BH272" i="1"/>
  <c r="BN272" i="1"/>
  <c r="K273" i="1"/>
  <c r="R273" i="1"/>
  <c r="T273" i="1" s="1"/>
  <c r="AV273" i="1"/>
  <c r="AW273" i="1"/>
  <c r="AX273" i="1"/>
  <c r="AY273" i="1"/>
  <c r="AZ273" i="1"/>
  <c r="BE273" i="1"/>
  <c r="BF273" i="1"/>
  <c r="BI273" i="1" s="1"/>
  <c r="BH273" i="1"/>
  <c r="BN273" i="1"/>
  <c r="K274" i="1"/>
  <c r="R274" i="1"/>
  <c r="T274" i="1"/>
  <c r="AV274" i="1"/>
  <c r="AW274" i="1" s="1"/>
  <c r="N274" i="1" s="1"/>
  <c r="AX274" i="1"/>
  <c r="AY274" i="1"/>
  <c r="AZ274" i="1"/>
  <c r="BE274" i="1"/>
  <c r="BF274" i="1" s="1"/>
  <c r="BH274" i="1"/>
  <c r="BI274" i="1" s="1"/>
  <c r="BN274" i="1"/>
  <c r="R275" i="1"/>
  <c r="T275" i="1" s="1"/>
  <c r="AV275" i="1"/>
  <c r="K275" i="1" s="1"/>
  <c r="AW275" i="1"/>
  <c r="AX275" i="1"/>
  <c r="AY275" i="1"/>
  <c r="BA275" i="1" s="1"/>
  <c r="P275" i="1" s="1"/>
  <c r="BB275" i="1" s="1"/>
  <c r="AZ275" i="1"/>
  <c r="BE275" i="1"/>
  <c r="BF275" i="1" s="1"/>
  <c r="BH275" i="1"/>
  <c r="R276" i="1"/>
  <c r="T276" i="1"/>
  <c r="AV276" i="1"/>
  <c r="AX276" i="1"/>
  <c r="AY276" i="1"/>
  <c r="AZ276" i="1"/>
  <c r="BE276" i="1"/>
  <c r="BF276" i="1"/>
  <c r="BH276" i="1"/>
  <c r="BI276" i="1"/>
  <c r="K277" i="1"/>
  <c r="N277" i="1"/>
  <c r="O277" i="1"/>
  <c r="R277" i="1"/>
  <c r="T277" i="1"/>
  <c r="BN277" i="1" s="1"/>
  <c r="AV277" i="1"/>
  <c r="AW277" i="1"/>
  <c r="AX277" i="1"/>
  <c r="AY277" i="1"/>
  <c r="AZ277" i="1"/>
  <c r="BA277" i="1"/>
  <c r="P277" i="1" s="1"/>
  <c r="BB277" i="1" s="1"/>
  <c r="BC277" i="1"/>
  <c r="BD277" i="1"/>
  <c r="BG277" i="1" s="1"/>
  <c r="L277" i="1" s="1"/>
  <c r="BJ277" i="1" s="1"/>
  <c r="M277" i="1" s="1"/>
  <c r="BE277" i="1"/>
  <c r="BF277" i="1"/>
  <c r="BI277" i="1" s="1"/>
  <c r="BH277" i="1"/>
  <c r="K278" i="1"/>
  <c r="N278" i="1"/>
  <c r="O278" i="1"/>
  <c r="R278" i="1"/>
  <c r="T278" i="1" s="1"/>
  <c r="AV278" i="1"/>
  <c r="AW278" i="1" s="1"/>
  <c r="AX278" i="1"/>
  <c r="AY278" i="1"/>
  <c r="AZ278" i="1"/>
  <c r="BA278" i="1" s="1"/>
  <c r="P278" i="1" s="1"/>
  <c r="BB278" i="1" s="1"/>
  <c r="BC278" i="1" s="1"/>
  <c r="BD278" i="1"/>
  <c r="BG278" i="1" s="1"/>
  <c r="L278" i="1" s="1"/>
  <c r="BE278" i="1"/>
  <c r="BF278" i="1" s="1"/>
  <c r="BI278" i="1" s="1"/>
  <c r="BH278" i="1"/>
  <c r="K279" i="1"/>
  <c r="R279" i="1"/>
  <c r="T279" i="1" s="1"/>
  <c r="AV279" i="1"/>
  <c r="AW279" i="1"/>
  <c r="AX279" i="1"/>
  <c r="AY279" i="1"/>
  <c r="AZ279" i="1"/>
  <c r="BA279" i="1"/>
  <c r="P279" i="1" s="1"/>
  <c r="BB279" i="1" s="1"/>
  <c r="BE279" i="1"/>
  <c r="BF279" i="1"/>
  <c r="BI279" i="1" s="1"/>
  <c r="BH279" i="1"/>
  <c r="BN279" i="1"/>
  <c r="K280" i="1"/>
  <c r="R280" i="1"/>
  <c r="T280" i="1"/>
  <c r="AV280" i="1"/>
  <c r="AW280" i="1"/>
  <c r="N280" i="1" s="1"/>
  <c r="AX280" i="1"/>
  <c r="AY280" i="1"/>
  <c r="AZ280" i="1"/>
  <c r="BA280" i="1" s="1"/>
  <c r="P280" i="1" s="1"/>
  <c r="BB280" i="1" s="1"/>
  <c r="BE280" i="1"/>
  <c r="BF280" i="1" s="1"/>
  <c r="BH280" i="1"/>
  <c r="BI280" i="1" s="1"/>
  <c r="R281" i="1"/>
  <c r="T281" i="1" s="1"/>
  <c r="AV281" i="1"/>
  <c r="AX281" i="1"/>
  <c r="AY281" i="1"/>
  <c r="AZ281" i="1"/>
  <c r="BE281" i="1"/>
  <c r="BF281" i="1"/>
  <c r="BH281" i="1"/>
  <c r="BI281" i="1"/>
  <c r="R282" i="1"/>
  <c r="T282" i="1"/>
  <c r="AV282" i="1"/>
  <c r="K282" i="1" s="1"/>
  <c r="AW282" i="1"/>
  <c r="AX282" i="1"/>
  <c r="AY282" i="1"/>
  <c r="AZ282" i="1"/>
  <c r="BE282" i="1"/>
  <c r="BF282" i="1" s="1"/>
  <c r="BH282" i="1"/>
  <c r="BI282" i="1"/>
  <c r="K283" i="1"/>
  <c r="N283" i="1"/>
  <c r="R283" i="1"/>
  <c r="BA283" i="1" s="1"/>
  <c r="P283" i="1" s="1"/>
  <c r="BB283" i="1" s="1"/>
  <c r="T283" i="1"/>
  <c r="BN283" i="1" s="1"/>
  <c r="AV283" i="1"/>
  <c r="AW283" i="1"/>
  <c r="AX283" i="1"/>
  <c r="AY283" i="1"/>
  <c r="AZ283" i="1"/>
  <c r="BE283" i="1"/>
  <c r="BF283" i="1"/>
  <c r="BI283" i="1" s="1"/>
  <c r="BH283" i="1"/>
  <c r="K284" i="1"/>
  <c r="R284" i="1"/>
  <c r="T284" i="1" s="1"/>
  <c r="AV284" i="1"/>
  <c r="AW284" i="1"/>
  <c r="AX284" i="1"/>
  <c r="BA284" i="1" s="1"/>
  <c r="P284" i="1" s="1"/>
  <c r="BB284" i="1" s="1"/>
  <c r="AY284" i="1"/>
  <c r="AZ284" i="1"/>
  <c r="BE284" i="1"/>
  <c r="BF284" i="1"/>
  <c r="BI284" i="1" s="1"/>
  <c r="BH284" i="1"/>
  <c r="BN284" i="1"/>
  <c r="R285" i="1"/>
  <c r="T285" i="1"/>
  <c r="AV285" i="1"/>
  <c r="K285" i="1" s="1"/>
  <c r="AX285" i="1"/>
  <c r="AY285" i="1"/>
  <c r="AZ285" i="1"/>
  <c r="BE285" i="1"/>
  <c r="BF285" i="1"/>
  <c r="BI285" i="1" s="1"/>
  <c r="BH285" i="1"/>
  <c r="BN285" i="1"/>
  <c r="K286" i="1"/>
  <c r="N286" i="1"/>
  <c r="O286" i="1"/>
  <c r="R286" i="1"/>
  <c r="T286" i="1"/>
  <c r="AV286" i="1"/>
  <c r="AW286" i="1"/>
  <c r="AX286" i="1"/>
  <c r="AY286" i="1"/>
  <c r="AZ286" i="1"/>
  <c r="BA286" i="1"/>
  <c r="P286" i="1" s="1"/>
  <c r="BB286" i="1" s="1"/>
  <c r="BC286" i="1"/>
  <c r="BD286" i="1"/>
  <c r="BG286" i="1" s="1"/>
  <c r="L286" i="1" s="1"/>
  <c r="BJ286" i="1" s="1"/>
  <c r="M286" i="1" s="1"/>
  <c r="BK286" i="1" s="1"/>
  <c r="BE286" i="1"/>
  <c r="BF286" i="1"/>
  <c r="BI286" i="1" s="1"/>
  <c r="BH286" i="1"/>
  <c r="BL286" i="1"/>
  <c r="BN286" i="1"/>
  <c r="K287" i="1"/>
  <c r="BN287" i="1" s="1"/>
  <c r="R287" i="1"/>
  <c r="T287" i="1" s="1"/>
  <c r="AV287" i="1"/>
  <c r="AW287" i="1"/>
  <c r="N287" i="1" s="1"/>
  <c r="AX287" i="1"/>
  <c r="AY287" i="1"/>
  <c r="AZ287" i="1"/>
  <c r="BE287" i="1"/>
  <c r="BF287" i="1"/>
  <c r="BI287" i="1" s="1"/>
  <c r="BH287" i="1"/>
  <c r="R288" i="1"/>
  <c r="T288" i="1"/>
  <c r="AV288" i="1"/>
  <c r="K288" i="1" s="1"/>
  <c r="AX288" i="1"/>
  <c r="AY288" i="1"/>
  <c r="AZ288" i="1"/>
  <c r="BE288" i="1"/>
  <c r="BF288" i="1" s="1"/>
  <c r="BH288" i="1"/>
  <c r="BI288" i="1" s="1"/>
  <c r="BN288" i="1"/>
  <c r="K289" i="1"/>
  <c r="R289" i="1"/>
  <c r="T289" i="1" s="1"/>
  <c r="BN289" i="1" s="1"/>
  <c r="AV289" i="1"/>
  <c r="AW289" i="1"/>
  <c r="AX289" i="1"/>
  <c r="AY289" i="1"/>
  <c r="AZ289" i="1"/>
  <c r="BE289" i="1"/>
  <c r="BF289" i="1" s="1"/>
  <c r="BI289" i="1" s="1"/>
  <c r="BH289" i="1"/>
  <c r="K290" i="1"/>
  <c r="N290" i="1"/>
  <c r="R290" i="1"/>
  <c r="T290" i="1"/>
  <c r="BN290" i="1" s="1"/>
  <c r="AV290" i="1"/>
  <c r="AW290" i="1"/>
  <c r="AX290" i="1"/>
  <c r="AY290" i="1"/>
  <c r="BA290" i="1" s="1"/>
  <c r="P290" i="1" s="1"/>
  <c r="BB290" i="1" s="1"/>
  <c r="AZ290" i="1"/>
  <c r="BE290" i="1"/>
  <c r="BF290" i="1" s="1"/>
  <c r="BH290" i="1"/>
  <c r="R291" i="1"/>
  <c r="T291" i="1"/>
  <c r="AV291" i="1"/>
  <c r="K291" i="1" s="1"/>
  <c r="AW291" i="1"/>
  <c r="N291" i="1" s="1"/>
  <c r="AX291" i="1"/>
  <c r="AY291" i="1"/>
  <c r="AZ291" i="1"/>
  <c r="BA291" i="1"/>
  <c r="P291" i="1" s="1"/>
  <c r="BB291" i="1" s="1"/>
  <c r="BE291" i="1"/>
  <c r="BF291" i="1" s="1"/>
  <c r="BI291" i="1" s="1"/>
  <c r="BH291" i="1"/>
  <c r="BN291" i="1"/>
  <c r="K292" i="1"/>
  <c r="R292" i="1"/>
  <c r="T292" i="1" s="1"/>
  <c r="AV292" i="1"/>
  <c r="AW292" i="1"/>
  <c r="AX292" i="1"/>
  <c r="AY292" i="1"/>
  <c r="AZ292" i="1"/>
  <c r="BE292" i="1"/>
  <c r="BF292" i="1"/>
  <c r="BH292" i="1"/>
  <c r="BI292" i="1"/>
  <c r="BN292" i="1"/>
  <c r="R293" i="1"/>
  <c r="T293" i="1" s="1"/>
  <c r="AV293" i="1"/>
  <c r="K293" i="1" s="1"/>
  <c r="AX293" i="1"/>
  <c r="AY293" i="1"/>
  <c r="AZ293" i="1"/>
  <c r="BE293" i="1"/>
  <c r="BF293" i="1"/>
  <c r="BH293" i="1"/>
  <c r="BI293" i="1" s="1"/>
  <c r="R294" i="1"/>
  <c r="T294" i="1" s="1"/>
  <c r="AV294" i="1"/>
  <c r="K294" i="1" s="1"/>
  <c r="AW294" i="1"/>
  <c r="AX294" i="1"/>
  <c r="AY294" i="1"/>
  <c r="AZ294" i="1"/>
  <c r="BE294" i="1"/>
  <c r="BF294" i="1" s="1"/>
  <c r="BH294" i="1"/>
  <c r="BI294" i="1"/>
  <c r="K295" i="1"/>
  <c r="N295" i="1"/>
  <c r="R295" i="1"/>
  <c r="T295" i="1" s="1"/>
  <c r="AV295" i="1"/>
  <c r="AW295" i="1"/>
  <c r="AX295" i="1"/>
  <c r="AY295" i="1"/>
  <c r="AZ295" i="1"/>
  <c r="BA295" i="1"/>
  <c r="P295" i="1" s="1"/>
  <c r="BB295" i="1" s="1"/>
  <c r="BE295" i="1"/>
  <c r="BF295" i="1"/>
  <c r="BI295" i="1" s="1"/>
  <c r="BH295" i="1"/>
  <c r="BN295" i="1"/>
  <c r="K296" i="1"/>
  <c r="R296" i="1"/>
  <c r="T296" i="1"/>
  <c r="BN296" i="1" s="1"/>
  <c r="AV296" i="1"/>
  <c r="AW296" i="1"/>
  <c r="N296" i="1" s="1"/>
  <c r="AX296" i="1"/>
  <c r="AY296" i="1"/>
  <c r="AZ296" i="1"/>
  <c r="BE296" i="1"/>
  <c r="BF296" i="1"/>
  <c r="BI296" i="1" s="1"/>
  <c r="BH296" i="1"/>
  <c r="R297" i="1"/>
  <c r="T297" i="1"/>
  <c r="AV297" i="1"/>
  <c r="K297" i="1" s="1"/>
  <c r="AW297" i="1"/>
  <c r="N297" i="1" s="1"/>
  <c r="AX297" i="1"/>
  <c r="AY297" i="1"/>
  <c r="AZ297" i="1"/>
  <c r="BA297" i="1"/>
  <c r="P297" i="1" s="1"/>
  <c r="BB297" i="1" s="1"/>
  <c r="BE297" i="1"/>
  <c r="BF297" i="1" s="1"/>
  <c r="BH297" i="1"/>
  <c r="BI297" i="1"/>
  <c r="R298" i="1"/>
  <c r="T298" i="1" s="1"/>
  <c r="AV298" i="1"/>
  <c r="K298" i="1" s="1"/>
  <c r="AW298" i="1"/>
  <c r="AX298" i="1"/>
  <c r="BA298" i="1" s="1"/>
  <c r="P298" i="1" s="1"/>
  <c r="BB298" i="1" s="1"/>
  <c r="AY298" i="1"/>
  <c r="AZ298" i="1"/>
  <c r="BE298" i="1"/>
  <c r="BF298" i="1" s="1"/>
  <c r="BI298" i="1" s="1"/>
  <c r="BH298" i="1"/>
  <c r="K299" i="1"/>
  <c r="N299" i="1"/>
  <c r="R299" i="1"/>
  <c r="AV299" i="1"/>
  <c r="AW299" i="1"/>
  <c r="AX299" i="1"/>
  <c r="AY299" i="1"/>
  <c r="AZ299" i="1"/>
  <c r="BE299" i="1"/>
  <c r="BF299" i="1"/>
  <c r="BI299" i="1" s="1"/>
  <c r="BH299" i="1"/>
  <c r="R300" i="1"/>
  <c r="T300" i="1" s="1"/>
  <c r="AV300" i="1"/>
  <c r="K300" i="1" s="1"/>
  <c r="AW300" i="1"/>
  <c r="AX300" i="1"/>
  <c r="AY300" i="1"/>
  <c r="AZ300" i="1"/>
  <c r="BE300" i="1"/>
  <c r="BF300" i="1"/>
  <c r="BH300" i="1"/>
  <c r="BI300" i="1"/>
  <c r="R301" i="1"/>
  <c r="T301" i="1" s="1"/>
  <c r="AV301" i="1"/>
  <c r="K301" i="1" s="1"/>
  <c r="AW301" i="1"/>
  <c r="AX301" i="1"/>
  <c r="AY301" i="1"/>
  <c r="AZ301" i="1"/>
  <c r="BE301" i="1"/>
  <c r="BF301" i="1" s="1"/>
  <c r="BI301" i="1" s="1"/>
  <c r="BH301" i="1"/>
  <c r="K302" i="1"/>
  <c r="N302" i="1"/>
  <c r="R302" i="1"/>
  <c r="T302" i="1" s="1"/>
  <c r="AV302" i="1"/>
  <c r="AW302" i="1"/>
  <c r="AX302" i="1"/>
  <c r="AY302" i="1"/>
  <c r="AZ302" i="1"/>
  <c r="BA302" i="1"/>
  <c r="P302" i="1" s="1"/>
  <c r="BB302" i="1" s="1"/>
  <c r="BE302" i="1"/>
  <c r="BF302" i="1"/>
  <c r="BI302" i="1" s="1"/>
  <c r="BH302" i="1"/>
  <c r="BN302" i="1"/>
  <c r="R303" i="1"/>
  <c r="T303" i="1" s="1"/>
  <c r="AV303" i="1"/>
  <c r="K303" i="1" s="1"/>
  <c r="AW303" i="1"/>
  <c r="AX303" i="1"/>
  <c r="AY303" i="1"/>
  <c r="AZ303" i="1"/>
  <c r="BE303" i="1"/>
  <c r="BF303" i="1"/>
  <c r="BH303" i="1"/>
  <c r="BI303" i="1"/>
  <c r="BN303" i="1"/>
  <c r="R304" i="1"/>
  <c r="T304" i="1" s="1"/>
  <c r="AV304" i="1"/>
  <c r="K304" i="1" s="1"/>
  <c r="AW304" i="1"/>
  <c r="AX304" i="1"/>
  <c r="AY304" i="1"/>
  <c r="AZ304" i="1"/>
  <c r="BE304" i="1"/>
  <c r="BF304" i="1" s="1"/>
  <c r="BI304" i="1" s="1"/>
  <c r="BH304" i="1"/>
  <c r="K305" i="1"/>
  <c r="N305" i="1"/>
  <c r="R305" i="1"/>
  <c r="T305" i="1" s="1"/>
  <c r="BN305" i="1" s="1"/>
  <c r="AV305" i="1"/>
  <c r="AW305" i="1"/>
  <c r="AX305" i="1"/>
  <c r="AY305" i="1"/>
  <c r="AZ305" i="1"/>
  <c r="BE305" i="1"/>
  <c r="BF305" i="1" s="1"/>
  <c r="BI305" i="1" s="1"/>
  <c r="BH305" i="1"/>
  <c r="R306" i="1"/>
  <c r="T306" i="1" s="1"/>
  <c r="BN306" i="1" s="1"/>
  <c r="AV306" i="1"/>
  <c r="K306" i="1" s="1"/>
  <c r="AW306" i="1"/>
  <c r="N306" i="1" s="1"/>
  <c r="AX306" i="1"/>
  <c r="AY306" i="1"/>
  <c r="AZ306" i="1"/>
  <c r="BA306" i="1"/>
  <c r="P306" i="1" s="1"/>
  <c r="BB306" i="1" s="1"/>
  <c r="BE306" i="1"/>
  <c r="BF306" i="1"/>
  <c r="BH306" i="1"/>
  <c r="BI306" i="1"/>
  <c r="R307" i="1"/>
  <c r="T307" i="1" s="1"/>
  <c r="AV307" i="1"/>
  <c r="K307" i="1" s="1"/>
  <c r="AW307" i="1"/>
  <c r="AX307" i="1"/>
  <c r="BA307" i="1" s="1"/>
  <c r="P307" i="1" s="1"/>
  <c r="BB307" i="1" s="1"/>
  <c r="AY307" i="1"/>
  <c r="AZ307" i="1"/>
  <c r="BE307" i="1"/>
  <c r="BF307" i="1" s="1"/>
  <c r="BI307" i="1" s="1"/>
  <c r="BH307" i="1"/>
  <c r="K308" i="1"/>
  <c r="N308" i="1"/>
  <c r="R308" i="1"/>
  <c r="AV308" i="1"/>
  <c r="AW308" i="1"/>
  <c r="AX308" i="1"/>
  <c r="AY308" i="1"/>
  <c r="AZ308" i="1"/>
  <c r="BE308" i="1"/>
  <c r="BF308" i="1"/>
  <c r="BI308" i="1" s="1"/>
  <c r="BH308" i="1"/>
  <c r="R309" i="1"/>
  <c r="T309" i="1" s="1"/>
  <c r="AV309" i="1"/>
  <c r="K309" i="1" s="1"/>
  <c r="BN309" i="1" s="1"/>
  <c r="AW309" i="1"/>
  <c r="N309" i="1" s="1"/>
  <c r="AX309" i="1"/>
  <c r="BA309" i="1" s="1"/>
  <c r="P309" i="1" s="1"/>
  <c r="BB309" i="1" s="1"/>
  <c r="AY309" i="1"/>
  <c r="AZ309" i="1"/>
  <c r="BE309" i="1"/>
  <c r="BF309" i="1"/>
  <c r="BI309" i="1" s="1"/>
  <c r="BH309" i="1"/>
  <c r="R310" i="1"/>
  <c r="T310" i="1" s="1"/>
  <c r="AV310" i="1"/>
  <c r="K310" i="1" s="1"/>
  <c r="AW310" i="1"/>
  <c r="AX310" i="1"/>
  <c r="AY310" i="1"/>
  <c r="AZ310" i="1"/>
  <c r="BE310" i="1"/>
  <c r="BF310" i="1"/>
  <c r="BH310" i="1"/>
  <c r="BI310" i="1"/>
  <c r="BN310" i="1"/>
  <c r="K311" i="1"/>
  <c r="N311" i="1"/>
  <c r="R311" i="1"/>
  <c r="T311" i="1" s="1"/>
  <c r="AV311" i="1"/>
  <c r="AW311" i="1"/>
  <c r="AX311" i="1"/>
  <c r="AY311" i="1"/>
  <c r="AZ311" i="1"/>
  <c r="BA311" i="1"/>
  <c r="P311" i="1" s="1"/>
  <c r="BB311" i="1" s="1"/>
  <c r="BE311" i="1"/>
  <c r="BF311" i="1"/>
  <c r="BI311" i="1" s="1"/>
  <c r="BH311" i="1"/>
  <c r="BN311" i="1"/>
  <c r="R312" i="1"/>
  <c r="T312" i="1" s="1"/>
  <c r="AV312" i="1"/>
  <c r="K312" i="1" s="1"/>
  <c r="AW312" i="1"/>
  <c r="N312" i="1" s="1"/>
  <c r="AX312" i="1"/>
  <c r="AY312" i="1"/>
  <c r="AZ312" i="1"/>
  <c r="BE312" i="1"/>
  <c r="BF312" i="1"/>
  <c r="BI312" i="1" s="1"/>
  <c r="BH312" i="1"/>
  <c r="R313" i="1"/>
  <c r="T313" i="1" s="1"/>
  <c r="BN313" i="1" s="1"/>
  <c r="AV313" i="1"/>
  <c r="K313" i="1" s="1"/>
  <c r="AW313" i="1"/>
  <c r="AX313" i="1"/>
  <c r="AY313" i="1"/>
  <c r="AZ313" i="1"/>
  <c r="BE313" i="1"/>
  <c r="BF313" i="1" s="1"/>
  <c r="BI313" i="1" s="1"/>
  <c r="BH313" i="1"/>
  <c r="K314" i="1"/>
  <c r="N314" i="1"/>
  <c r="R314" i="1"/>
  <c r="T314" i="1" s="1"/>
  <c r="BN314" i="1" s="1"/>
  <c r="AV314" i="1"/>
  <c r="AW314" i="1"/>
  <c r="AX314" i="1"/>
  <c r="AY314" i="1"/>
  <c r="AZ314" i="1"/>
  <c r="BA314" i="1" s="1"/>
  <c r="P314" i="1" s="1"/>
  <c r="BB314" i="1" s="1"/>
  <c r="BE314" i="1"/>
  <c r="BF314" i="1"/>
  <c r="BI314" i="1" s="1"/>
  <c r="BH314" i="1"/>
  <c r="R315" i="1"/>
  <c r="T315" i="1" s="1"/>
  <c r="BN315" i="1" s="1"/>
  <c r="AV315" i="1"/>
  <c r="K315" i="1" s="1"/>
  <c r="AW315" i="1"/>
  <c r="N315" i="1" s="1"/>
  <c r="AX315" i="1"/>
  <c r="AY315" i="1"/>
  <c r="AZ315" i="1"/>
  <c r="BA315" i="1"/>
  <c r="P315" i="1" s="1"/>
  <c r="BB315" i="1"/>
  <c r="BE315" i="1"/>
  <c r="BF315" i="1"/>
  <c r="BH315" i="1"/>
  <c r="BI315" i="1"/>
  <c r="R316" i="1"/>
  <c r="T316" i="1" s="1"/>
  <c r="BN316" i="1" s="1"/>
  <c r="AV316" i="1"/>
  <c r="K316" i="1" s="1"/>
  <c r="AW316" i="1"/>
  <c r="AX316" i="1"/>
  <c r="AY316" i="1"/>
  <c r="AZ316" i="1"/>
  <c r="BE316" i="1"/>
  <c r="BF316" i="1"/>
  <c r="BI316" i="1" s="1"/>
  <c r="BH316" i="1"/>
  <c r="K317" i="1"/>
  <c r="R317" i="1"/>
  <c r="T317" i="1" s="1"/>
  <c r="AV317" i="1"/>
  <c r="AW317" i="1"/>
  <c r="N317" i="1" s="1"/>
  <c r="AX317" i="1"/>
  <c r="AY317" i="1"/>
  <c r="AZ317" i="1"/>
  <c r="BA317" i="1"/>
  <c r="P317" i="1" s="1"/>
  <c r="BB317" i="1" s="1"/>
  <c r="BE317" i="1"/>
  <c r="BF317" i="1" s="1"/>
  <c r="BI317" i="1" s="1"/>
  <c r="BH317" i="1"/>
  <c r="R318" i="1"/>
  <c r="T318" i="1" s="1"/>
  <c r="AV318" i="1"/>
  <c r="K318" i="1" s="1"/>
  <c r="AW318" i="1"/>
  <c r="N318" i="1" s="1"/>
  <c r="AX318" i="1"/>
  <c r="AY318" i="1"/>
  <c r="AZ318" i="1"/>
  <c r="BA318" i="1"/>
  <c r="P318" i="1" s="1"/>
  <c r="BB318" i="1" s="1"/>
  <c r="BE318" i="1"/>
  <c r="BF318" i="1"/>
  <c r="BH318" i="1"/>
  <c r="BI318" i="1"/>
  <c r="BN318" i="1"/>
  <c r="R319" i="1"/>
  <c r="T319" i="1" s="1"/>
  <c r="AV319" i="1"/>
  <c r="AX319" i="1"/>
  <c r="AY319" i="1"/>
  <c r="AZ319" i="1"/>
  <c r="BE319" i="1"/>
  <c r="BF319" i="1"/>
  <c r="BI319" i="1" s="1"/>
  <c r="BH319" i="1"/>
  <c r="K320" i="1"/>
  <c r="R320" i="1"/>
  <c r="T320" i="1" s="1"/>
  <c r="AV320" i="1"/>
  <c r="AW320" i="1"/>
  <c r="N320" i="1" s="1"/>
  <c r="AX320" i="1"/>
  <c r="AY320" i="1"/>
  <c r="AZ320" i="1"/>
  <c r="BE320" i="1"/>
  <c r="BF320" i="1" s="1"/>
  <c r="BH320" i="1"/>
  <c r="BI320" i="1"/>
  <c r="BN320" i="1"/>
  <c r="K321" i="1"/>
  <c r="R321" i="1"/>
  <c r="T321" i="1" s="1"/>
  <c r="AV321" i="1"/>
  <c r="AW321" i="1"/>
  <c r="N321" i="1" s="1"/>
  <c r="AX321" i="1"/>
  <c r="AY321" i="1"/>
  <c r="AZ321" i="1"/>
  <c r="BE321" i="1"/>
  <c r="BF321" i="1" s="1"/>
  <c r="BI321" i="1" s="1"/>
  <c r="BH321" i="1"/>
  <c r="BN321" i="1"/>
  <c r="P322" i="1"/>
  <c r="BB322" i="1" s="1"/>
  <c r="BC322" i="1" s="1"/>
  <c r="BD322" i="1" s="1"/>
  <c r="BG322" i="1" s="1"/>
  <c r="L322" i="1" s="1"/>
  <c r="BJ322" i="1" s="1"/>
  <c r="M322" i="1" s="1"/>
  <c r="R322" i="1"/>
  <c r="T322" i="1"/>
  <c r="AV322" i="1"/>
  <c r="K322" i="1" s="1"/>
  <c r="AW322" i="1"/>
  <c r="N322" i="1" s="1"/>
  <c r="AX322" i="1"/>
  <c r="AY322" i="1"/>
  <c r="AZ322" i="1"/>
  <c r="BA322" i="1"/>
  <c r="BE322" i="1"/>
  <c r="BF322" i="1" s="1"/>
  <c r="BI322" i="1" s="1"/>
  <c r="BH322" i="1"/>
  <c r="BN322" i="1"/>
  <c r="K323" i="1"/>
  <c r="BN323" i="1" s="1"/>
  <c r="N323" i="1"/>
  <c r="R323" i="1"/>
  <c r="T323" i="1" s="1"/>
  <c r="AV323" i="1"/>
  <c r="AW323" i="1"/>
  <c r="AX323" i="1"/>
  <c r="AY323" i="1"/>
  <c r="AZ323" i="1"/>
  <c r="BA323" i="1"/>
  <c r="P323" i="1" s="1"/>
  <c r="BB323" i="1" s="1"/>
  <c r="BE323" i="1"/>
  <c r="BF323" i="1" s="1"/>
  <c r="BI323" i="1" s="1"/>
  <c r="BH323" i="1"/>
  <c r="K324" i="1"/>
  <c r="R324" i="1"/>
  <c r="T324" i="1" s="1"/>
  <c r="AV324" i="1"/>
  <c r="AW324" i="1"/>
  <c r="N324" i="1" s="1"/>
  <c r="AX324" i="1"/>
  <c r="AY324" i="1"/>
  <c r="AZ324" i="1"/>
  <c r="BE324" i="1"/>
  <c r="BF324" i="1" s="1"/>
  <c r="BH324" i="1"/>
  <c r="BI324" i="1"/>
  <c r="R325" i="1"/>
  <c r="T325" i="1" s="1"/>
  <c r="AV325" i="1"/>
  <c r="K325" i="1" s="1"/>
  <c r="AX325" i="1"/>
  <c r="AY325" i="1"/>
  <c r="AZ325" i="1"/>
  <c r="BE325" i="1"/>
  <c r="BF325" i="1" s="1"/>
  <c r="BI325" i="1" s="1"/>
  <c r="BH325" i="1"/>
  <c r="N326" i="1"/>
  <c r="R326" i="1"/>
  <c r="T326" i="1" s="1"/>
  <c r="AV326" i="1"/>
  <c r="K326" i="1" s="1"/>
  <c r="AW326" i="1"/>
  <c r="AX326" i="1"/>
  <c r="AY326" i="1"/>
  <c r="AZ326" i="1"/>
  <c r="BE326" i="1"/>
  <c r="BF326" i="1" s="1"/>
  <c r="BH326" i="1"/>
  <c r="BI326" i="1"/>
  <c r="R327" i="1"/>
  <c r="T327" i="1" s="1"/>
  <c r="AV327" i="1"/>
  <c r="K327" i="1" s="1"/>
  <c r="AX327" i="1"/>
  <c r="AY327" i="1"/>
  <c r="AZ327" i="1"/>
  <c r="BE327" i="1"/>
  <c r="BF327" i="1" s="1"/>
  <c r="BI327" i="1" s="1"/>
  <c r="BH327" i="1"/>
  <c r="R328" i="1"/>
  <c r="T328" i="1" s="1"/>
  <c r="AV328" i="1"/>
  <c r="K328" i="1" s="1"/>
  <c r="AW328" i="1"/>
  <c r="AX328" i="1"/>
  <c r="AY328" i="1"/>
  <c r="AZ328" i="1"/>
  <c r="BE328" i="1"/>
  <c r="BF328" i="1"/>
  <c r="BH328" i="1"/>
  <c r="BI328" i="1"/>
  <c r="R329" i="1"/>
  <c r="T329" i="1" s="1"/>
  <c r="AV329" i="1"/>
  <c r="K329" i="1" s="1"/>
  <c r="AX329" i="1"/>
  <c r="AY329" i="1"/>
  <c r="AZ329" i="1"/>
  <c r="BE329" i="1"/>
  <c r="BF329" i="1" s="1"/>
  <c r="BI329" i="1" s="1"/>
  <c r="BH329" i="1"/>
  <c r="R330" i="1"/>
  <c r="T330" i="1" s="1"/>
  <c r="AV330" i="1"/>
  <c r="K330" i="1" s="1"/>
  <c r="AW330" i="1"/>
  <c r="AX330" i="1"/>
  <c r="AY330" i="1"/>
  <c r="AZ330" i="1"/>
  <c r="BE330" i="1"/>
  <c r="BF330" i="1"/>
  <c r="BI330" i="1" s="1"/>
  <c r="BH330" i="1"/>
  <c r="R331" i="1"/>
  <c r="T331" i="1" s="1"/>
  <c r="AV331" i="1"/>
  <c r="K331" i="1" s="1"/>
  <c r="AX331" i="1"/>
  <c r="AY331" i="1"/>
  <c r="AZ331" i="1"/>
  <c r="BE331" i="1"/>
  <c r="BF331" i="1" s="1"/>
  <c r="BI331" i="1" s="1"/>
  <c r="BH331" i="1"/>
  <c r="N332" i="1"/>
  <c r="R332" i="1"/>
  <c r="T332" i="1" s="1"/>
  <c r="AV332" i="1"/>
  <c r="K332" i="1" s="1"/>
  <c r="AW332" i="1"/>
  <c r="AX332" i="1"/>
  <c r="AY332" i="1"/>
  <c r="AZ332" i="1"/>
  <c r="BE332" i="1"/>
  <c r="BF332" i="1" s="1"/>
  <c r="BH332" i="1"/>
  <c r="BI332" i="1"/>
  <c r="R333" i="1"/>
  <c r="T333" i="1" s="1"/>
  <c r="AV333" i="1"/>
  <c r="K333" i="1" s="1"/>
  <c r="AX333" i="1"/>
  <c r="AY333" i="1"/>
  <c r="AZ333" i="1"/>
  <c r="BE333" i="1"/>
  <c r="BF333" i="1" s="1"/>
  <c r="BI333" i="1" s="1"/>
  <c r="BH333" i="1"/>
  <c r="R334" i="1"/>
  <c r="T334" i="1"/>
  <c r="AV334" i="1"/>
  <c r="K334" i="1" s="1"/>
  <c r="AX334" i="1"/>
  <c r="AY334" i="1"/>
  <c r="AZ334" i="1"/>
  <c r="BE334" i="1"/>
  <c r="BF334" i="1"/>
  <c r="BI334" i="1" s="1"/>
  <c r="BH334" i="1"/>
  <c r="R335" i="1"/>
  <c r="T335" i="1" s="1"/>
  <c r="AV335" i="1"/>
  <c r="K335" i="1" s="1"/>
  <c r="AW335" i="1"/>
  <c r="AX335" i="1"/>
  <c r="AY335" i="1"/>
  <c r="AZ335" i="1"/>
  <c r="BE335" i="1"/>
  <c r="BF335" i="1" s="1"/>
  <c r="BH335" i="1"/>
  <c r="BI335" i="1"/>
  <c r="R336" i="1"/>
  <c r="T336" i="1" s="1"/>
  <c r="AV336" i="1"/>
  <c r="K336" i="1" s="1"/>
  <c r="AW336" i="1"/>
  <c r="AX336" i="1"/>
  <c r="AY336" i="1"/>
  <c r="AZ336" i="1"/>
  <c r="BE336" i="1"/>
  <c r="BF336" i="1" s="1"/>
  <c r="BI336" i="1" s="1"/>
  <c r="BH336" i="1"/>
  <c r="R337" i="1"/>
  <c r="T337" i="1"/>
  <c r="AV337" i="1"/>
  <c r="K337" i="1" s="1"/>
  <c r="AW337" i="1"/>
  <c r="AX337" i="1"/>
  <c r="AY337" i="1"/>
  <c r="AZ337" i="1"/>
  <c r="BE337" i="1"/>
  <c r="BF337" i="1" s="1"/>
  <c r="BI337" i="1" s="1"/>
  <c r="BH337" i="1"/>
  <c r="R338" i="1"/>
  <c r="T338" i="1" s="1"/>
  <c r="AV338" i="1"/>
  <c r="K338" i="1" s="1"/>
  <c r="AW338" i="1"/>
  <c r="AX338" i="1"/>
  <c r="AY338" i="1"/>
  <c r="AZ338" i="1"/>
  <c r="BE338" i="1"/>
  <c r="BF338" i="1" s="1"/>
  <c r="BI338" i="1" s="1"/>
  <c r="BH338" i="1"/>
  <c r="R339" i="1"/>
  <c r="T339" i="1" s="1"/>
  <c r="AV339" i="1"/>
  <c r="K339" i="1" s="1"/>
  <c r="AX339" i="1"/>
  <c r="AY339" i="1"/>
  <c r="AZ339" i="1"/>
  <c r="BE339" i="1"/>
  <c r="BF339" i="1"/>
  <c r="BI339" i="1" s="1"/>
  <c r="BH339" i="1"/>
  <c r="R340" i="1"/>
  <c r="T340" i="1"/>
  <c r="AV340" i="1"/>
  <c r="K340" i="1" s="1"/>
  <c r="AX340" i="1"/>
  <c r="AY340" i="1"/>
  <c r="AZ340" i="1"/>
  <c r="BE340" i="1"/>
  <c r="BF340" i="1" s="1"/>
  <c r="BI340" i="1" s="1"/>
  <c r="BH340" i="1"/>
  <c r="K341" i="1"/>
  <c r="BN341" i="1" s="1"/>
  <c r="N341" i="1"/>
  <c r="R341" i="1"/>
  <c r="T341" i="1" s="1"/>
  <c r="AV341" i="1"/>
  <c r="AW341" i="1"/>
  <c r="AX341" i="1"/>
  <c r="AY341" i="1"/>
  <c r="AZ341" i="1"/>
  <c r="BA341" i="1"/>
  <c r="P341" i="1" s="1"/>
  <c r="BB341" i="1" s="1"/>
  <c r="BE341" i="1"/>
  <c r="BF341" i="1"/>
  <c r="BI341" i="1" s="1"/>
  <c r="BH341" i="1"/>
  <c r="K342" i="1"/>
  <c r="O342" i="1"/>
  <c r="P342" i="1"/>
  <c r="BB342" i="1" s="1"/>
  <c r="BC342" i="1" s="1"/>
  <c r="BD342" i="1" s="1"/>
  <c r="BG342" i="1" s="1"/>
  <c r="L342" i="1" s="1"/>
  <c r="BJ342" i="1" s="1"/>
  <c r="M342" i="1" s="1"/>
  <c r="BK342" i="1" s="1"/>
  <c r="R342" i="1"/>
  <c r="T342" i="1"/>
  <c r="AV342" i="1"/>
  <c r="AW342" i="1"/>
  <c r="N342" i="1" s="1"/>
  <c r="AX342" i="1"/>
  <c r="AY342" i="1"/>
  <c r="AZ342" i="1"/>
  <c r="BA342" i="1"/>
  <c r="BE342" i="1"/>
  <c r="BF342" i="1" s="1"/>
  <c r="BI342" i="1" s="1"/>
  <c r="BH342" i="1"/>
  <c r="BL342" i="1"/>
  <c r="BM342" i="1"/>
  <c r="BN342" i="1"/>
  <c r="K343" i="1"/>
  <c r="N343" i="1"/>
  <c r="R343" i="1"/>
  <c r="T343" i="1"/>
  <c r="AV343" i="1"/>
  <c r="AW343" i="1"/>
  <c r="AX343" i="1"/>
  <c r="AY343" i="1"/>
  <c r="AZ343" i="1"/>
  <c r="BE343" i="1"/>
  <c r="BF343" i="1"/>
  <c r="BH343" i="1"/>
  <c r="BI343" i="1"/>
  <c r="BN343" i="1"/>
  <c r="K344" i="1"/>
  <c r="BN344" i="1" s="1"/>
  <c r="R344" i="1"/>
  <c r="T344" i="1" s="1"/>
  <c r="AV344" i="1"/>
  <c r="AW344" i="1" s="1"/>
  <c r="AX344" i="1"/>
  <c r="AY344" i="1"/>
  <c r="AZ344" i="1"/>
  <c r="BE344" i="1"/>
  <c r="BF344" i="1" s="1"/>
  <c r="BH344" i="1"/>
  <c r="BI344" i="1"/>
  <c r="R345" i="1"/>
  <c r="T345" i="1"/>
  <c r="AV345" i="1"/>
  <c r="K345" i="1" s="1"/>
  <c r="AW345" i="1"/>
  <c r="N345" i="1" s="1"/>
  <c r="AX345" i="1"/>
  <c r="AY345" i="1"/>
  <c r="AZ345" i="1"/>
  <c r="BE345" i="1"/>
  <c r="BF345" i="1"/>
  <c r="BH345" i="1"/>
  <c r="N346" i="1"/>
  <c r="R346" i="1"/>
  <c r="T346" i="1"/>
  <c r="AV346" i="1"/>
  <c r="K346" i="1" s="1"/>
  <c r="AW346" i="1"/>
  <c r="AX346" i="1"/>
  <c r="AY346" i="1"/>
  <c r="AZ346" i="1"/>
  <c r="BE346" i="1"/>
  <c r="BF346" i="1" s="1"/>
  <c r="BH346" i="1"/>
  <c r="BI346" i="1"/>
  <c r="K347" i="1"/>
  <c r="N347" i="1"/>
  <c r="R347" i="1"/>
  <c r="T347" i="1" s="1"/>
  <c r="BN347" i="1" s="1"/>
  <c r="AV347" i="1"/>
  <c r="AW347" i="1"/>
  <c r="AX347" i="1"/>
  <c r="AY347" i="1"/>
  <c r="AZ347" i="1"/>
  <c r="BA347" i="1"/>
  <c r="P347" i="1" s="1"/>
  <c r="BB347" i="1" s="1"/>
  <c r="BE347" i="1"/>
  <c r="BF347" i="1"/>
  <c r="BI347" i="1" s="1"/>
  <c r="BH347" i="1"/>
  <c r="K348" i="1"/>
  <c r="N348" i="1"/>
  <c r="R348" i="1"/>
  <c r="T348" i="1"/>
  <c r="AV348" i="1"/>
  <c r="AW348" i="1"/>
  <c r="AX348" i="1"/>
  <c r="AY348" i="1"/>
  <c r="BA348" i="1" s="1"/>
  <c r="P348" i="1" s="1"/>
  <c r="BB348" i="1" s="1"/>
  <c r="AZ348" i="1"/>
  <c r="BE348" i="1"/>
  <c r="BF348" i="1"/>
  <c r="BH348" i="1"/>
  <c r="BI348" i="1"/>
  <c r="BN348" i="1"/>
  <c r="R349" i="1"/>
  <c r="T349" i="1"/>
  <c r="AV349" i="1"/>
  <c r="K349" i="1" s="1"/>
  <c r="AW349" i="1"/>
  <c r="AX349" i="1"/>
  <c r="AY349" i="1"/>
  <c r="BA349" i="1" s="1"/>
  <c r="P349" i="1" s="1"/>
  <c r="BB349" i="1" s="1"/>
  <c r="AZ349" i="1"/>
  <c r="BE349" i="1"/>
  <c r="BF349" i="1"/>
  <c r="BI349" i="1" s="1"/>
  <c r="BH349" i="1"/>
  <c r="K350" i="1"/>
  <c r="N350" i="1"/>
  <c r="R350" i="1"/>
  <c r="T350" i="1" s="1"/>
  <c r="BN350" i="1" s="1"/>
  <c r="AV350" i="1"/>
  <c r="AW350" i="1"/>
  <c r="AX350" i="1"/>
  <c r="AY350" i="1"/>
  <c r="AZ350" i="1"/>
  <c r="BE350" i="1"/>
  <c r="BF350" i="1"/>
  <c r="BI350" i="1" s="1"/>
  <c r="BH350" i="1"/>
  <c r="K351" i="1"/>
  <c r="R351" i="1"/>
  <c r="T351" i="1"/>
  <c r="AV351" i="1"/>
  <c r="AW351" i="1"/>
  <c r="AX351" i="1"/>
  <c r="AY351" i="1"/>
  <c r="AZ351" i="1"/>
  <c r="BE351" i="1"/>
  <c r="BF351" i="1"/>
  <c r="BH351" i="1"/>
  <c r="BI351" i="1"/>
  <c r="BN351" i="1"/>
  <c r="R352" i="1"/>
  <c r="T352" i="1"/>
  <c r="AV352" i="1"/>
  <c r="K352" i="1" s="1"/>
  <c r="AW352" i="1"/>
  <c r="AX352" i="1"/>
  <c r="AY352" i="1"/>
  <c r="AZ352" i="1"/>
  <c r="BE352" i="1"/>
  <c r="BF352" i="1"/>
  <c r="BI352" i="1" s="1"/>
  <c r="BH352" i="1"/>
  <c r="K353" i="1"/>
  <c r="N353" i="1"/>
  <c r="R353" i="1"/>
  <c r="BA353" i="1" s="1"/>
  <c r="P353" i="1" s="1"/>
  <c r="BB353" i="1" s="1"/>
  <c r="T353" i="1"/>
  <c r="BN353" i="1" s="1"/>
  <c r="AV353" i="1"/>
  <c r="AW353" i="1"/>
  <c r="AX353" i="1"/>
  <c r="AY353" i="1"/>
  <c r="AZ353" i="1"/>
  <c r="BE353" i="1"/>
  <c r="BF353" i="1"/>
  <c r="BI353" i="1" s="1"/>
  <c r="BH353" i="1"/>
  <c r="K354" i="1"/>
  <c r="R354" i="1"/>
  <c r="T354" i="1"/>
  <c r="AV354" i="1"/>
  <c r="AW354" i="1"/>
  <c r="AX354" i="1"/>
  <c r="AY354" i="1"/>
  <c r="AZ354" i="1"/>
  <c r="BE354" i="1"/>
  <c r="BF354" i="1"/>
  <c r="BH354" i="1"/>
  <c r="BI354" i="1"/>
  <c r="BN354" i="1"/>
  <c r="R355" i="1"/>
  <c r="T355" i="1"/>
  <c r="AV355" i="1"/>
  <c r="K355" i="1" s="1"/>
  <c r="AW355" i="1"/>
  <c r="AX355" i="1"/>
  <c r="AY355" i="1"/>
  <c r="AZ355" i="1"/>
  <c r="BE355" i="1"/>
  <c r="BF355" i="1" s="1"/>
  <c r="BI355" i="1" s="1"/>
  <c r="BH355" i="1"/>
  <c r="K356" i="1"/>
  <c r="N356" i="1"/>
  <c r="R356" i="1"/>
  <c r="T356" i="1"/>
  <c r="BN356" i="1" s="1"/>
  <c r="AV356" i="1"/>
  <c r="AW356" i="1"/>
  <c r="AX356" i="1"/>
  <c r="AY356" i="1"/>
  <c r="AZ356" i="1"/>
  <c r="BA356" i="1"/>
  <c r="P356" i="1" s="1"/>
  <c r="BB356" i="1"/>
  <c r="O356" i="1" s="1"/>
  <c r="BC356" i="1"/>
  <c r="BD356" i="1" s="1"/>
  <c r="BG356" i="1" s="1"/>
  <c r="L356" i="1" s="1"/>
  <c r="BJ356" i="1" s="1"/>
  <c r="M356" i="1" s="1"/>
  <c r="BE356" i="1"/>
  <c r="BF356" i="1"/>
  <c r="BI356" i="1" s="1"/>
  <c r="BH356" i="1"/>
  <c r="K357" i="1"/>
  <c r="N357" i="1"/>
  <c r="R357" i="1"/>
  <c r="T357" i="1"/>
  <c r="AV357" i="1"/>
  <c r="AW357" i="1"/>
  <c r="AX357" i="1"/>
  <c r="AY357" i="1"/>
  <c r="BA357" i="1" s="1"/>
  <c r="P357" i="1" s="1"/>
  <c r="BB357" i="1" s="1"/>
  <c r="AZ357" i="1"/>
  <c r="BE357" i="1"/>
  <c r="BF357" i="1"/>
  <c r="BH357" i="1"/>
  <c r="BI357" i="1"/>
  <c r="BN357" i="1"/>
  <c r="R358" i="1"/>
  <c r="T358" i="1" s="1"/>
  <c r="AV358" i="1"/>
  <c r="K358" i="1" s="1"/>
  <c r="AW358" i="1"/>
  <c r="AX358" i="1"/>
  <c r="AY358" i="1"/>
  <c r="AZ358" i="1"/>
  <c r="BE358" i="1"/>
  <c r="BF358" i="1"/>
  <c r="BI358" i="1" s="1"/>
  <c r="BH358" i="1"/>
  <c r="K359" i="1"/>
  <c r="N359" i="1"/>
  <c r="R359" i="1"/>
  <c r="BA359" i="1" s="1"/>
  <c r="P359" i="1" s="1"/>
  <c r="BB359" i="1" s="1"/>
  <c r="T359" i="1"/>
  <c r="AV359" i="1"/>
  <c r="AW359" i="1"/>
  <c r="AX359" i="1"/>
  <c r="AY359" i="1"/>
  <c r="AZ359" i="1"/>
  <c r="BE359" i="1"/>
  <c r="BF359" i="1"/>
  <c r="BI359" i="1" s="1"/>
  <c r="BH359" i="1"/>
  <c r="BN359" i="1"/>
  <c r="K360" i="1"/>
  <c r="R360" i="1"/>
  <c r="T360" i="1"/>
  <c r="AV360" i="1"/>
  <c r="AW360" i="1"/>
  <c r="AX360" i="1"/>
  <c r="AY360" i="1"/>
  <c r="AZ360" i="1"/>
  <c r="BE360" i="1"/>
  <c r="BF360" i="1"/>
  <c r="BH360" i="1"/>
  <c r="BI360" i="1"/>
  <c r="BN360" i="1"/>
  <c r="R361" i="1"/>
  <c r="T361" i="1"/>
  <c r="AV361" i="1"/>
  <c r="K361" i="1" s="1"/>
  <c r="AW361" i="1"/>
  <c r="AX361" i="1"/>
  <c r="AY361" i="1"/>
  <c r="AZ361" i="1"/>
  <c r="BE361" i="1"/>
  <c r="BF361" i="1" s="1"/>
  <c r="BI361" i="1" s="1"/>
  <c r="BH361" i="1"/>
  <c r="K362" i="1"/>
  <c r="N362" i="1"/>
  <c r="R362" i="1"/>
  <c r="T362" i="1" s="1"/>
  <c r="BN362" i="1" s="1"/>
  <c r="AV362" i="1"/>
  <c r="AW362" i="1"/>
  <c r="AX362" i="1"/>
  <c r="AY362" i="1"/>
  <c r="AZ362" i="1"/>
  <c r="BA362" i="1"/>
  <c r="P362" i="1" s="1"/>
  <c r="BB362" i="1"/>
  <c r="O362" i="1" s="1"/>
  <c r="BE362" i="1"/>
  <c r="BF362" i="1"/>
  <c r="BI362" i="1" s="1"/>
  <c r="BH362" i="1"/>
  <c r="K363" i="1"/>
  <c r="N363" i="1"/>
  <c r="R363" i="1"/>
  <c r="T363" i="1"/>
  <c r="AV363" i="1"/>
  <c r="AW363" i="1"/>
  <c r="AX363" i="1"/>
  <c r="AY363" i="1"/>
  <c r="AZ363" i="1"/>
  <c r="BE363" i="1"/>
  <c r="BF363" i="1"/>
  <c r="BH363" i="1"/>
  <c r="BI363" i="1"/>
  <c r="BN363" i="1"/>
  <c r="R364" i="1"/>
  <c r="T364" i="1" s="1"/>
  <c r="AV364" i="1"/>
  <c r="K364" i="1" s="1"/>
  <c r="AW364" i="1"/>
  <c r="AX364" i="1"/>
  <c r="AY364" i="1"/>
  <c r="BA364" i="1" s="1"/>
  <c r="P364" i="1" s="1"/>
  <c r="BB364" i="1" s="1"/>
  <c r="AZ364" i="1"/>
  <c r="BE364" i="1"/>
  <c r="BF364" i="1" s="1"/>
  <c r="BI364" i="1" s="1"/>
  <c r="BH364" i="1"/>
  <c r="K365" i="1"/>
  <c r="N365" i="1"/>
  <c r="R365" i="1"/>
  <c r="BA365" i="1" s="1"/>
  <c r="P365" i="1" s="1"/>
  <c r="BB365" i="1" s="1"/>
  <c r="T365" i="1"/>
  <c r="BN365" i="1" s="1"/>
  <c r="AV365" i="1"/>
  <c r="AW365" i="1"/>
  <c r="AX365" i="1"/>
  <c r="AY365" i="1"/>
  <c r="AZ365" i="1"/>
  <c r="BE365" i="1"/>
  <c r="BF365" i="1"/>
  <c r="BI365" i="1" s="1"/>
  <c r="BH365" i="1"/>
  <c r="K366" i="1"/>
  <c r="N366" i="1"/>
  <c r="R366" i="1"/>
  <c r="T366" i="1"/>
  <c r="AV366" i="1"/>
  <c r="AW366" i="1"/>
  <c r="AX366" i="1"/>
  <c r="AY366" i="1"/>
  <c r="AZ366" i="1"/>
  <c r="BE366" i="1"/>
  <c r="BF366" i="1"/>
  <c r="BH366" i="1"/>
  <c r="BI366" i="1"/>
  <c r="BN366" i="1"/>
  <c r="R367" i="1"/>
  <c r="T367" i="1" s="1"/>
  <c r="AV367" i="1"/>
  <c r="K367" i="1" s="1"/>
  <c r="AX367" i="1"/>
  <c r="AY367" i="1"/>
  <c r="AZ367" i="1"/>
  <c r="BE367" i="1"/>
  <c r="BF367" i="1"/>
  <c r="BI367" i="1" s="1"/>
  <c r="BH367" i="1"/>
  <c r="K368" i="1"/>
  <c r="N368" i="1"/>
  <c r="R368" i="1"/>
  <c r="T368" i="1"/>
  <c r="BN368" i="1" s="1"/>
  <c r="AV368" i="1"/>
  <c r="AW368" i="1"/>
  <c r="AX368" i="1"/>
  <c r="AY368" i="1"/>
  <c r="AZ368" i="1"/>
  <c r="BA368" i="1"/>
  <c r="P368" i="1" s="1"/>
  <c r="BB368" i="1" s="1"/>
  <c r="BE368" i="1"/>
  <c r="BF368" i="1"/>
  <c r="BI368" i="1" s="1"/>
  <c r="BH368" i="1"/>
  <c r="K369" i="1"/>
  <c r="N369" i="1"/>
  <c r="R369" i="1"/>
  <c r="T369" i="1"/>
  <c r="AV369" i="1"/>
  <c r="AW369" i="1"/>
  <c r="AX369" i="1"/>
  <c r="AY369" i="1"/>
  <c r="AZ369" i="1"/>
  <c r="BE369" i="1"/>
  <c r="BF369" i="1"/>
  <c r="BH369" i="1"/>
  <c r="BI369" i="1"/>
  <c r="BN369" i="1"/>
  <c r="R370" i="1"/>
  <c r="T370" i="1"/>
  <c r="AV370" i="1"/>
  <c r="K370" i="1" s="1"/>
  <c r="AX370" i="1"/>
  <c r="AY370" i="1"/>
  <c r="AZ370" i="1"/>
  <c r="BE370" i="1"/>
  <c r="BF370" i="1" s="1"/>
  <c r="BI370" i="1" s="1"/>
  <c r="BH370" i="1"/>
  <c r="K371" i="1"/>
  <c r="N371" i="1"/>
  <c r="R371" i="1"/>
  <c r="BA371" i="1" s="1"/>
  <c r="P371" i="1" s="1"/>
  <c r="BB371" i="1" s="1"/>
  <c r="T371" i="1"/>
  <c r="BN371" i="1" s="1"/>
  <c r="AV371" i="1"/>
  <c r="AW371" i="1"/>
  <c r="AX371" i="1"/>
  <c r="AY371" i="1"/>
  <c r="AZ371" i="1"/>
  <c r="BE371" i="1"/>
  <c r="BF371" i="1"/>
  <c r="BI371" i="1" s="1"/>
  <c r="BH371" i="1"/>
  <c r="K372" i="1"/>
  <c r="N372" i="1"/>
  <c r="R372" i="1"/>
  <c r="T372" i="1"/>
  <c r="AV372" i="1"/>
  <c r="AW372" i="1"/>
  <c r="AX372" i="1"/>
  <c r="AY372" i="1"/>
  <c r="AZ372" i="1"/>
  <c r="BE372" i="1"/>
  <c r="BF372" i="1"/>
  <c r="BH372" i="1"/>
  <c r="BI372" i="1"/>
  <c r="BN372" i="1"/>
  <c r="R373" i="1"/>
  <c r="T373" i="1" s="1"/>
  <c r="AV373" i="1"/>
  <c r="K373" i="1" s="1"/>
  <c r="AX373" i="1"/>
  <c r="AY373" i="1"/>
  <c r="AZ373" i="1"/>
  <c r="BE373" i="1"/>
  <c r="BF373" i="1"/>
  <c r="BI373" i="1" s="1"/>
  <c r="BH373" i="1"/>
  <c r="K374" i="1"/>
  <c r="N374" i="1"/>
  <c r="R374" i="1"/>
  <c r="T374" i="1"/>
  <c r="BN374" i="1" s="1"/>
  <c r="AV374" i="1"/>
  <c r="AW374" i="1"/>
  <c r="AX374" i="1"/>
  <c r="AY374" i="1"/>
  <c r="AZ374" i="1"/>
  <c r="BA374" i="1"/>
  <c r="P374" i="1" s="1"/>
  <c r="BB374" i="1" s="1"/>
  <c r="BE374" i="1"/>
  <c r="BF374" i="1"/>
  <c r="BI374" i="1" s="1"/>
  <c r="BH374" i="1"/>
  <c r="K375" i="1"/>
  <c r="N375" i="1"/>
  <c r="R375" i="1"/>
  <c r="T375" i="1"/>
  <c r="AV375" i="1"/>
  <c r="AW375" i="1"/>
  <c r="AX375" i="1"/>
  <c r="AY375" i="1"/>
  <c r="AZ375" i="1"/>
  <c r="BE375" i="1"/>
  <c r="BF375" i="1"/>
  <c r="BH375" i="1"/>
  <c r="BI375" i="1"/>
  <c r="BN375" i="1"/>
  <c r="R376" i="1"/>
  <c r="T376" i="1"/>
  <c r="AV376" i="1"/>
  <c r="K376" i="1" s="1"/>
  <c r="AX376" i="1"/>
  <c r="AY376" i="1"/>
  <c r="AZ376" i="1"/>
  <c r="BE376" i="1"/>
  <c r="BF376" i="1" s="1"/>
  <c r="BI376" i="1" s="1"/>
  <c r="BH376" i="1"/>
  <c r="K377" i="1"/>
  <c r="N377" i="1"/>
  <c r="R377" i="1"/>
  <c r="BA377" i="1" s="1"/>
  <c r="P377" i="1" s="1"/>
  <c r="BB377" i="1" s="1"/>
  <c r="T377" i="1"/>
  <c r="BN377" i="1" s="1"/>
  <c r="AV377" i="1"/>
  <c r="AW377" i="1"/>
  <c r="AX377" i="1"/>
  <c r="AY377" i="1"/>
  <c r="AZ377" i="1"/>
  <c r="BE377" i="1"/>
  <c r="BF377" i="1"/>
  <c r="BI377" i="1" s="1"/>
  <c r="BH377" i="1"/>
  <c r="K378" i="1"/>
  <c r="N378" i="1"/>
  <c r="R378" i="1"/>
  <c r="T378" i="1"/>
  <c r="AV378" i="1"/>
  <c r="AW378" i="1"/>
  <c r="AX378" i="1"/>
  <c r="AY378" i="1"/>
  <c r="AZ378" i="1"/>
  <c r="BE378" i="1"/>
  <c r="BF378" i="1"/>
  <c r="BH378" i="1"/>
  <c r="BI378" i="1"/>
  <c r="BN378" i="1"/>
  <c r="R379" i="1"/>
  <c r="T379" i="1" s="1"/>
  <c r="AV379" i="1"/>
  <c r="K379" i="1" s="1"/>
  <c r="AX379" i="1"/>
  <c r="AY379" i="1"/>
  <c r="AZ379" i="1"/>
  <c r="BE379" i="1"/>
  <c r="BF379" i="1"/>
  <c r="BI379" i="1" s="1"/>
  <c r="BH379" i="1"/>
  <c r="K380" i="1"/>
  <c r="N380" i="1"/>
  <c r="R380" i="1"/>
  <c r="T380" i="1"/>
  <c r="BN380" i="1" s="1"/>
  <c r="AV380" i="1"/>
  <c r="AW380" i="1"/>
  <c r="AX380" i="1"/>
  <c r="AY380" i="1"/>
  <c r="AZ380" i="1"/>
  <c r="BA380" i="1"/>
  <c r="P380" i="1" s="1"/>
  <c r="BB380" i="1" s="1"/>
  <c r="BE380" i="1"/>
  <c r="BF380" i="1"/>
  <c r="BI380" i="1" s="1"/>
  <c r="BH380" i="1"/>
  <c r="K381" i="1"/>
  <c r="N381" i="1"/>
  <c r="R381" i="1"/>
  <c r="T381" i="1"/>
  <c r="AV381" i="1"/>
  <c r="AW381" i="1"/>
  <c r="AX381" i="1"/>
  <c r="AY381" i="1"/>
  <c r="AZ381" i="1"/>
  <c r="BE381" i="1"/>
  <c r="BF381" i="1"/>
  <c r="BH381" i="1"/>
  <c r="BI381" i="1"/>
  <c r="BN381" i="1"/>
  <c r="R382" i="1"/>
  <c r="T382" i="1"/>
  <c r="AV382" i="1"/>
  <c r="K382" i="1" s="1"/>
  <c r="AX382" i="1"/>
  <c r="AY382" i="1"/>
  <c r="AZ382" i="1"/>
  <c r="BE382" i="1"/>
  <c r="BF382" i="1" s="1"/>
  <c r="BI382" i="1" s="1"/>
  <c r="BH382" i="1"/>
  <c r="K383" i="1"/>
  <c r="N383" i="1"/>
  <c r="R383" i="1"/>
  <c r="BA383" i="1" s="1"/>
  <c r="P383" i="1" s="1"/>
  <c r="BB383" i="1" s="1"/>
  <c r="T383" i="1"/>
  <c r="BN383" i="1" s="1"/>
  <c r="AV383" i="1"/>
  <c r="AW383" i="1"/>
  <c r="AX383" i="1"/>
  <c r="AY383" i="1"/>
  <c r="AZ383" i="1"/>
  <c r="BE383" i="1"/>
  <c r="BF383" i="1"/>
  <c r="BI383" i="1" s="1"/>
  <c r="BH383" i="1"/>
  <c r="K384" i="1"/>
  <c r="N384" i="1"/>
  <c r="R384" i="1"/>
  <c r="T384" i="1"/>
  <c r="AV384" i="1"/>
  <c r="AW384" i="1"/>
  <c r="AX384" i="1"/>
  <c r="AY384" i="1"/>
  <c r="AZ384" i="1"/>
  <c r="BE384" i="1"/>
  <c r="BF384" i="1"/>
  <c r="BH384" i="1"/>
  <c r="BI384" i="1"/>
  <c r="BN384" i="1"/>
  <c r="R385" i="1"/>
  <c r="T385" i="1" s="1"/>
  <c r="AV385" i="1"/>
  <c r="K385" i="1" s="1"/>
  <c r="AX385" i="1"/>
  <c r="AY385" i="1"/>
  <c r="AZ385" i="1"/>
  <c r="BE385" i="1"/>
  <c r="BF385" i="1"/>
  <c r="BI385" i="1" s="1"/>
  <c r="BH385" i="1"/>
  <c r="K386" i="1"/>
  <c r="N386" i="1"/>
  <c r="R386" i="1"/>
  <c r="T386" i="1"/>
  <c r="BN386" i="1" s="1"/>
  <c r="AV386" i="1"/>
  <c r="AW386" i="1"/>
  <c r="AX386" i="1"/>
  <c r="AY386" i="1"/>
  <c r="AZ386" i="1"/>
  <c r="BA386" i="1"/>
  <c r="P386" i="1" s="1"/>
  <c r="BB386" i="1" s="1"/>
  <c r="BE386" i="1"/>
  <c r="BF386" i="1"/>
  <c r="BI386" i="1" s="1"/>
  <c r="BH386" i="1"/>
  <c r="K387" i="1"/>
  <c r="N387" i="1"/>
  <c r="R387" i="1"/>
  <c r="T387" i="1"/>
  <c r="AV387" i="1"/>
  <c r="AW387" i="1"/>
  <c r="AX387" i="1"/>
  <c r="AY387" i="1"/>
  <c r="AZ387" i="1"/>
  <c r="BE387" i="1"/>
  <c r="BF387" i="1"/>
  <c r="BH387" i="1"/>
  <c r="BI387" i="1"/>
  <c r="BN387" i="1"/>
  <c r="R388" i="1"/>
  <c r="T388" i="1"/>
  <c r="AV388" i="1"/>
  <c r="K388" i="1" s="1"/>
  <c r="AX388" i="1"/>
  <c r="AY388" i="1"/>
  <c r="AZ388" i="1"/>
  <c r="BE388" i="1"/>
  <c r="BF388" i="1" s="1"/>
  <c r="BI388" i="1" s="1"/>
  <c r="BH388" i="1"/>
  <c r="K389" i="1"/>
  <c r="N389" i="1"/>
  <c r="R389" i="1"/>
  <c r="BA389" i="1" s="1"/>
  <c r="P389" i="1" s="1"/>
  <c r="BB389" i="1" s="1"/>
  <c r="T389" i="1"/>
  <c r="BN389" i="1" s="1"/>
  <c r="AV389" i="1"/>
  <c r="AW389" i="1"/>
  <c r="AX389" i="1"/>
  <c r="AY389" i="1"/>
  <c r="AZ389" i="1"/>
  <c r="BE389" i="1"/>
  <c r="BF389" i="1"/>
  <c r="BI389" i="1" s="1"/>
  <c r="BH389" i="1"/>
  <c r="K390" i="1"/>
  <c r="N390" i="1"/>
  <c r="R390" i="1"/>
  <c r="T390" i="1"/>
  <c r="AV390" i="1"/>
  <c r="AW390" i="1"/>
  <c r="AX390" i="1"/>
  <c r="AY390" i="1"/>
  <c r="AZ390" i="1"/>
  <c r="BE390" i="1"/>
  <c r="BF390" i="1"/>
  <c r="BH390" i="1"/>
  <c r="BI390" i="1"/>
  <c r="BN390" i="1"/>
  <c r="R391" i="1"/>
  <c r="T391" i="1" s="1"/>
  <c r="AV391" i="1"/>
  <c r="K391" i="1" s="1"/>
  <c r="AX391" i="1"/>
  <c r="AY391" i="1"/>
  <c r="AZ391" i="1"/>
  <c r="BE391" i="1"/>
  <c r="BF391" i="1"/>
  <c r="BI391" i="1" s="1"/>
  <c r="BH391" i="1"/>
  <c r="K392" i="1"/>
  <c r="N392" i="1"/>
  <c r="R392" i="1"/>
  <c r="T392" i="1"/>
  <c r="BN392" i="1" s="1"/>
  <c r="AV392" i="1"/>
  <c r="AW392" i="1"/>
  <c r="AX392" i="1"/>
  <c r="AY392" i="1"/>
  <c r="AZ392" i="1"/>
  <c r="BA392" i="1"/>
  <c r="P392" i="1" s="1"/>
  <c r="BB392" i="1" s="1"/>
  <c r="BE392" i="1"/>
  <c r="BF392" i="1"/>
  <c r="BI392" i="1" s="1"/>
  <c r="BH392" i="1"/>
  <c r="K393" i="1"/>
  <c r="N393" i="1"/>
  <c r="R393" i="1"/>
  <c r="T393" i="1"/>
  <c r="AV393" i="1"/>
  <c r="AW393" i="1"/>
  <c r="AX393" i="1"/>
  <c r="AY393" i="1"/>
  <c r="AZ393" i="1"/>
  <c r="BE393" i="1"/>
  <c r="BF393" i="1"/>
  <c r="BH393" i="1"/>
  <c r="BI393" i="1"/>
  <c r="BN393" i="1"/>
  <c r="R394" i="1"/>
  <c r="T394" i="1"/>
  <c r="AV394" i="1"/>
  <c r="K394" i="1" s="1"/>
  <c r="AX394" i="1"/>
  <c r="AY394" i="1"/>
  <c r="AZ394" i="1"/>
  <c r="BE394" i="1"/>
  <c r="BF394" i="1" s="1"/>
  <c r="BI394" i="1" s="1"/>
  <c r="BH394" i="1"/>
  <c r="K395" i="1"/>
  <c r="N395" i="1"/>
  <c r="R395" i="1"/>
  <c r="T395" i="1" s="1"/>
  <c r="BN395" i="1" s="1"/>
  <c r="AV395" i="1"/>
  <c r="AW395" i="1"/>
  <c r="AX395" i="1"/>
  <c r="AY395" i="1"/>
  <c r="AZ395" i="1"/>
  <c r="BE395" i="1"/>
  <c r="BF395" i="1"/>
  <c r="BI395" i="1" s="1"/>
  <c r="BH395" i="1"/>
  <c r="K396" i="1"/>
  <c r="BN396" i="1" s="1"/>
  <c r="R396" i="1"/>
  <c r="T396" i="1"/>
  <c r="AV396" i="1"/>
  <c r="AW396" i="1"/>
  <c r="N396" i="1" s="1"/>
  <c r="AX396" i="1"/>
  <c r="AY396" i="1"/>
  <c r="AZ396" i="1"/>
  <c r="BE396" i="1"/>
  <c r="BF396" i="1"/>
  <c r="BH396" i="1"/>
  <c r="BI396" i="1"/>
  <c r="R397" i="1"/>
  <c r="T397" i="1" s="1"/>
  <c r="AV397" i="1"/>
  <c r="AX397" i="1"/>
  <c r="AY397" i="1"/>
  <c r="AZ397" i="1"/>
  <c r="BE397" i="1"/>
  <c r="BF397" i="1"/>
  <c r="BI397" i="1" s="1"/>
  <c r="BH397" i="1"/>
  <c r="K398" i="1"/>
  <c r="N398" i="1"/>
  <c r="R398" i="1"/>
  <c r="T398" i="1"/>
  <c r="BN398" i="1" s="1"/>
  <c r="AV398" i="1"/>
  <c r="AW398" i="1"/>
  <c r="AX398" i="1"/>
  <c r="AY398" i="1"/>
  <c r="AZ398" i="1"/>
  <c r="BA398" i="1"/>
  <c r="P398" i="1" s="1"/>
  <c r="BB398" i="1" s="1"/>
  <c r="BE398" i="1"/>
  <c r="BF398" i="1"/>
  <c r="BI398" i="1" s="1"/>
  <c r="BH398" i="1"/>
  <c r="K399" i="1"/>
  <c r="R399" i="1"/>
  <c r="T399" i="1"/>
  <c r="AV399" i="1"/>
  <c r="AW399" i="1"/>
  <c r="AX399" i="1"/>
  <c r="AY399" i="1"/>
  <c r="AZ399" i="1"/>
  <c r="BA399" i="1" s="1"/>
  <c r="P399" i="1" s="1"/>
  <c r="BB399" i="1" s="1"/>
  <c r="BE399" i="1"/>
  <c r="BF399" i="1"/>
  <c r="BH399" i="1"/>
  <c r="BI399" i="1"/>
  <c r="BN399" i="1"/>
  <c r="R400" i="1"/>
  <c r="T400" i="1" s="1"/>
  <c r="AV400" i="1"/>
  <c r="AX400" i="1"/>
  <c r="AY400" i="1"/>
  <c r="AZ400" i="1"/>
  <c r="BE400" i="1"/>
  <c r="BF400" i="1"/>
  <c r="BI400" i="1" s="1"/>
  <c r="BH400" i="1"/>
  <c r="K401" i="1"/>
  <c r="N401" i="1"/>
  <c r="R401" i="1"/>
  <c r="BA401" i="1" s="1"/>
  <c r="P401" i="1" s="1"/>
  <c r="BB401" i="1" s="1"/>
  <c r="AV401" i="1"/>
  <c r="AW401" i="1"/>
  <c r="AX401" i="1"/>
  <c r="AY401" i="1"/>
  <c r="AZ401" i="1"/>
  <c r="BE401" i="1"/>
  <c r="BF401" i="1"/>
  <c r="BI401" i="1" s="1"/>
  <c r="BH401" i="1"/>
  <c r="K402" i="1"/>
  <c r="R402" i="1"/>
  <c r="T402" i="1"/>
  <c r="AV402" i="1"/>
  <c r="AW402" i="1"/>
  <c r="AX402" i="1"/>
  <c r="AY402" i="1"/>
  <c r="AZ402" i="1"/>
  <c r="BE402" i="1"/>
  <c r="BF402" i="1"/>
  <c r="BH402" i="1"/>
  <c r="BI402" i="1"/>
  <c r="BN402" i="1"/>
  <c r="R403" i="1"/>
  <c r="T403" i="1" s="1"/>
  <c r="AV403" i="1"/>
  <c r="AX403" i="1"/>
  <c r="AY403" i="1"/>
  <c r="AZ403" i="1"/>
  <c r="BE403" i="1"/>
  <c r="BF403" i="1" s="1"/>
  <c r="BI403" i="1" s="1"/>
  <c r="BH403" i="1"/>
  <c r="K404" i="1"/>
  <c r="N404" i="1"/>
  <c r="R404" i="1"/>
  <c r="T404" i="1"/>
  <c r="BN404" i="1" s="1"/>
  <c r="AV404" i="1"/>
  <c r="AW404" i="1"/>
  <c r="AX404" i="1"/>
  <c r="AY404" i="1"/>
  <c r="AZ404" i="1"/>
  <c r="BA404" i="1" s="1"/>
  <c r="P404" i="1" s="1"/>
  <c r="BB404" i="1" s="1"/>
  <c r="BE404" i="1"/>
  <c r="BF404" i="1"/>
  <c r="BI404" i="1" s="1"/>
  <c r="BH404" i="1"/>
  <c r="R405" i="1"/>
  <c r="T405" i="1"/>
  <c r="AV405" i="1"/>
  <c r="AX405" i="1"/>
  <c r="AY405" i="1"/>
  <c r="AZ405" i="1"/>
  <c r="BE405" i="1"/>
  <c r="BF405" i="1"/>
  <c r="BH405" i="1"/>
  <c r="BI405" i="1"/>
  <c r="R406" i="1"/>
  <c r="T406" i="1"/>
  <c r="AV406" i="1"/>
  <c r="AX406" i="1"/>
  <c r="AY406" i="1"/>
  <c r="AZ406" i="1"/>
  <c r="BE406" i="1"/>
  <c r="BF406" i="1"/>
  <c r="BH406" i="1"/>
  <c r="BI406" i="1"/>
  <c r="K407" i="1"/>
  <c r="N407" i="1"/>
  <c r="P407" i="1"/>
  <c r="BB407" i="1" s="1"/>
  <c r="R407" i="1"/>
  <c r="T407" i="1"/>
  <c r="BN407" i="1" s="1"/>
  <c r="AV407" i="1"/>
  <c r="AW407" i="1"/>
  <c r="AX407" i="1"/>
  <c r="AY407" i="1"/>
  <c r="AZ407" i="1"/>
  <c r="BA407" i="1"/>
  <c r="BE407" i="1"/>
  <c r="BF407" i="1" s="1"/>
  <c r="BI407" i="1" s="1"/>
  <c r="BH407" i="1"/>
  <c r="R408" i="1"/>
  <c r="T408" i="1"/>
  <c r="AV408" i="1"/>
  <c r="K408" i="1" s="1"/>
  <c r="AW408" i="1"/>
  <c r="AX408" i="1"/>
  <c r="AY408" i="1"/>
  <c r="AZ408" i="1"/>
  <c r="BE408" i="1"/>
  <c r="BF408" i="1"/>
  <c r="BH408" i="1"/>
  <c r="BI408" i="1"/>
  <c r="R409" i="1"/>
  <c r="T409" i="1"/>
  <c r="AV409" i="1"/>
  <c r="K409" i="1" s="1"/>
  <c r="BN409" i="1" s="1"/>
  <c r="AW409" i="1"/>
  <c r="AX409" i="1"/>
  <c r="AY409" i="1"/>
  <c r="AZ409" i="1"/>
  <c r="BE409" i="1"/>
  <c r="BF409" i="1" s="1"/>
  <c r="BI409" i="1" s="1"/>
  <c r="BH409" i="1"/>
  <c r="K410" i="1"/>
  <c r="N410" i="1"/>
  <c r="P410" i="1"/>
  <c r="BB410" i="1" s="1"/>
  <c r="R410" i="1"/>
  <c r="T410" i="1"/>
  <c r="BN410" i="1" s="1"/>
  <c r="AV410" i="1"/>
  <c r="AW410" i="1"/>
  <c r="AX410" i="1"/>
  <c r="AY410" i="1"/>
  <c r="AZ410" i="1"/>
  <c r="BA410" i="1"/>
  <c r="BE410" i="1"/>
  <c r="BF410" i="1" s="1"/>
  <c r="BI410" i="1" s="1"/>
  <c r="BH410" i="1"/>
  <c r="R411" i="1"/>
  <c r="T411" i="1"/>
  <c r="AV411" i="1"/>
  <c r="AX411" i="1"/>
  <c r="AY411" i="1"/>
  <c r="AZ411" i="1"/>
  <c r="BE411" i="1"/>
  <c r="BF411" i="1"/>
  <c r="BH411" i="1"/>
  <c r="BI411" i="1"/>
  <c r="R412" i="1"/>
  <c r="T412" i="1"/>
  <c r="BN412" i="1" s="1"/>
  <c r="AV412" i="1"/>
  <c r="K412" i="1" s="1"/>
  <c r="AX412" i="1"/>
  <c r="AY412" i="1"/>
  <c r="AZ412" i="1"/>
  <c r="BE412" i="1"/>
  <c r="BF412" i="1"/>
  <c r="BI412" i="1" s="1"/>
  <c r="BH412" i="1"/>
  <c r="K413" i="1"/>
  <c r="N413" i="1"/>
  <c r="R413" i="1"/>
  <c r="T413" i="1" s="1"/>
  <c r="AV413" i="1"/>
  <c r="AW413" i="1"/>
  <c r="AX413" i="1"/>
  <c r="AY413" i="1"/>
  <c r="AZ413" i="1"/>
  <c r="BE413" i="1"/>
  <c r="BF413" i="1"/>
  <c r="BI413" i="1" s="1"/>
  <c r="BH413" i="1"/>
  <c r="K414" i="1"/>
  <c r="N414" i="1"/>
  <c r="R414" i="1"/>
  <c r="T414" i="1" s="1"/>
  <c r="BN414" i="1" s="1"/>
  <c r="AV414" i="1"/>
  <c r="AW414" i="1"/>
  <c r="AX414" i="1"/>
  <c r="AY414" i="1"/>
  <c r="BA414" i="1" s="1"/>
  <c r="P414" i="1" s="1"/>
  <c r="BB414" i="1" s="1"/>
  <c r="AZ414" i="1"/>
  <c r="BE414" i="1"/>
  <c r="BF414" i="1"/>
  <c r="BI414" i="1" s="1"/>
  <c r="BH414" i="1"/>
  <c r="R415" i="1"/>
  <c r="T415" i="1"/>
  <c r="AV415" i="1"/>
  <c r="K415" i="1" s="1"/>
  <c r="BN415" i="1" s="1"/>
  <c r="AX415" i="1"/>
  <c r="AY415" i="1"/>
  <c r="AZ415" i="1"/>
  <c r="BE415" i="1"/>
  <c r="BF415" i="1" s="1"/>
  <c r="BI415" i="1" s="1"/>
  <c r="BH415" i="1"/>
  <c r="K416" i="1"/>
  <c r="BN416" i="1" s="1"/>
  <c r="R416" i="1"/>
  <c r="T416" i="1"/>
  <c r="AV416" i="1"/>
  <c r="AW416" i="1"/>
  <c r="N416" i="1" s="1"/>
  <c r="AX416" i="1"/>
  <c r="AY416" i="1"/>
  <c r="AZ416" i="1"/>
  <c r="BA416" i="1"/>
  <c r="P416" i="1" s="1"/>
  <c r="BB416" i="1" s="1"/>
  <c r="BE416" i="1"/>
  <c r="BF416" i="1" s="1"/>
  <c r="BI416" i="1" s="1"/>
  <c r="BH416" i="1"/>
  <c r="R417" i="1"/>
  <c r="T417" i="1" s="1"/>
  <c r="AV417" i="1"/>
  <c r="K417" i="1" s="1"/>
  <c r="AW417" i="1"/>
  <c r="AX417" i="1"/>
  <c r="BA417" i="1" s="1"/>
  <c r="P417" i="1" s="1"/>
  <c r="BB417" i="1" s="1"/>
  <c r="AY417" i="1"/>
  <c r="AZ417" i="1"/>
  <c r="BE417" i="1"/>
  <c r="BF417" i="1" s="1"/>
  <c r="BI417" i="1" s="1"/>
  <c r="BH417" i="1"/>
  <c r="BC401" i="1" l="1"/>
  <c r="BD401" i="1" s="1"/>
  <c r="BG401" i="1" s="1"/>
  <c r="O401" i="1"/>
  <c r="O383" i="1"/>
  <c r="BM383" i="1"/>
  <c r="BO383" i="1" s="1"/>
  <c r="BC383" i="1"/>
  <c r="BD383" i="1" s="1"/>
  <c r="BG383" i="1" s="1"/>
  <c r="L383" i="1" s="1"/>
  <c r="BJ383" i="1" s="1"/>
  <c r="M383" i="1" s="1"/>
  <c r="BC306" i="1"/>
  <c r="BD306" i="1" s="1"/>
  <c r="BG306" i="1" s="1"/>
  <c r="L306" i="1" s="1"/>
  <c r="BJ306" i="1" s="1"/>
  <c r="M306" i="1" s="1"/>
  <c r="O306" i="1"/>
  <c r="N409" i="1"/>
  <c r="BA408" i="1"/>
  <c r="P408" i="1" s="1"/>
  <c r="BB408" i="1" s="1"/>
  <c r="N408" i="1"/>
  <c r="AW405" i="1"/>
  <c r="K405" i="1"/>
  <c r="O374" i="1"/>
  <c r="BC374" i="1"/>
  <c r="BD374" i="1" s="1"/>
  <c r="BG374" i="1" s="1"/>
  <c r="L374" i="1" s="1"/>
  <c r="BJ374" i="1" s="1"/>
  <c r="M374" i="1" s="1"/>
  <c r="O359" i="1"/>
  <c r="BC359" i="1"/>
  <c r="BD359" i="1" s="1"/>
  <c r="BG359" i="1" s="1"/>
  <c r="L359" i="1" s="1"/>
  <c r="BJ359" i="1" s="1"/>
  <c r="M359" i="1" s="1"/>
  <c r="BM359" i="1"/>
  <c r="BO359" i="1" s="1"/>
  <c r="O353" i="1"/>
  <c r="BC353" i="1"/>
  <c r="BD353" i="1" s="1"/>
  <c r="BG353" i="1" s="1"/>
  <c r="L353" i="1" s="1"/>
  <c r="BJ353" i="1" s="1"/>
  <c r="M353" i="1" s="1"/>
  <c r="BM353" i="1"/>
  <c r="BO353" i="1" s="1"/>
  <c r="BN417" i="1"/>
  <c r="BA413" i="1"/>
  <c r="P413" i="1" s="1"/>
  <c r="BB413" i="1" s="1"/>
  <c r="AW411" i="1"/>
  <c r="K411" i="1"/>
  <c r="BN408" i="1"/>
  <c r="BA344" i="1"/>
  <c r="P344" i="1" s="1"/>
  <c r="BB344" i="1" s="1"/>
  <c r="K406" i="1"/>
  <c r="AW406" i="1"/>
  <c r="O389" i="1"/>
  <c r="BC389" i="1"/>
  <c r="BD389" i="1" s="1"/>
  <c r="BG389" i="1" s="1"/>
  <c r="L389" i="1" s="1"/>
  <c r="BJ389" i="1" s="1"/>
  <c r="M389" i="1" s="1"/>
  <c r="O365" i="1"/>
  <c r="BC365" i="1"/>
  <c r="BD365" i="1" s="1"/>
  <c r="BG365" i="1" s="1"/>
  <c r="L365" i="1" s="1"/>
  <c r="BJ365" i="1" s="1"/>
  <c r="M365" i="1" s="1"/>
  <c r="BC323" i="1"/>
  <c r="BD323" i="1" s="1"/>
  <c r="BG323" i="1" s="1"/>
  <c r="L323" i="1" s="1"/>
  <c r="BJ323" i="1" s="1"/>
  <c r="M323" i="1" s="1"/>
  <c r="O323" i="1"/>
  <c r="BC314" i="1"/>
  <c r="BD314" i="1" s="1"/>
  <c r="BG314" i="1" s="1"/>
  <c r="L314" i="1" s="1"/>
  <c r="BJ314" i="1" s="1"/>
  <c r="M314" i="1" s="1"/>
  <c r="O314" i="1"/>
  <c r="BM314" i="1"/>
  <c r="BO314" i="1" s="1"/>
  <c r="BC416" i="1"/>
  <c r="BD416" i="1" s="1"/>
  <c r="BG416" i="1" s="1"/>
  <c r="L416" i="1" s="1"/>
  <c r="BJ416" i="1" s="1"/>
  <c r="M416" i="1" s="1"/>
  <c r="O416" i="1"/>
  <c r="O414" i="1"/>
  <c r="BC414" i="1"/>
  <c r="BD414" i="1" s="1"/>
  <c r="BG414" i="1" s="1"/>
  <c r="L414" i="1" s="1"/>
  <c r="BJ414" i="1" s="1"/>
  <c r="M414" i="1" s="1"/>
  <c r="BC410" i="1"/>
  <c r="BD410" i="1" s="1"/>
  <c r="BG410" i="1" s="1"/>
  <c r="L410" i="1" s="1"/>
  <c r="BJ410" i="1" s="1"/>
  <c r="M410" i="1" s="1"/>
  <c r="O410" i="1"/>
  <c r="BM407" i="1"/>
  <c r="BO407" i="1" s="1"/>
  <c r="BC407" i="1"/>
  <c r="BD407" i="1" s="1"/>
  <c r="BG407" i="1" s="1"/>
  <c r="L407" i="1" s="1"/>
  <c r="BJ407" i="1" s="1"/>
  <c r="M407" i="1" s="1"/>
  <c r="O407" i="1"/>
  <c r="BM398" i="1"/>
  <c r="BO398" i="1" s="1"/>
  <c r="BC398" i="1"/>
  <c r="BD398" i="1" s="1"/>
  <c r="BG398" i="1" s="1"/>
  <c r="L398" i="1" s="1"/>
  <c r="BJ398" i="1" s="1"/>
  <c r="M398" i="1" s="1"/>
  <c r="O398" i="1"/>
  <c r="O380" i="1"/>
  <c r="BC380" i="1"/>
  <c r="BD380" i="1" s="1"/>
  <c r="BG380" i="1" s="1"/>
  <c r="L380" i="1" s="1"/>
  <c r="BJ380" i="1" s="1"/>
  <c r="M380" i="1" s="1"/>
  <c r="BC307" i="1"/>
  <c r="BD307" i="1" s="1"/>
  <c r="BG307" i="1" s="1"/>
  <c r="L307" i="1" s="1"/>
  <c r="BJ307" i="1" s="1"/>
  <c r="M307" i="1" s="1"/>
  <c r="O307" i="1"/>
  <c r="BC295" i="1"/>
  <c r="BD295" i="1" s="1"/>
  <c r="BG295" i="1" s="1"/>
  <c r="L295" i="1" s="1"/>
  <c r="BJ295" i="1" s="1"/>
  <c r="M295" i="1" s="1"/>
  <c r="O295" i="1"/>
  <c r="O399" i="1"/>
  <c r="BC399" i="1"/>
  <c r="BD399" i="1" s="1"/>
  <c r="BG399" i="1" s="1"/>
  <c r="L399" i="1" s="1"/>
  <c r="BJ399" i="1" s="1"/>
  <c r="M399" i="1" s="1"/>
  <c r="O347" i="1"/>
  <c r="BC347" i="1"/>
  <c r="BD347" i="1" s="1"/>
  <c r="BG347" i="1" s="1"/>
  <c r="L347" i="1" s="1"/>
  <c r="BJ347" i="1" s="1"/>
  <c r="M347" i="1" s="1"/>
  <c r="BM347" i="1"/>
  <c r="BO347" i="1" s="1"/>
  <c r="N344" i="1"/>
  <c r="O341" i="1"/>
  <c r="BC341" i="1"/>
  <c r="BD341" i="1" s="1"/>
  <c r="BG341" i="1" s="1"/>
  <c r="L341" i="1" s="1"/>
  <c r="BJ341" i="1" s="1"/>
  <c r="M341" i="1" s="1"/>
  <c r="BM414" i="1"/>
  <c r="BO414" i="1" s="1"/>
  <c r="O371" i="1"/>
  <c r="BM371" i="1"/>
  <c r="BO371" i="1" s="1"/>
  <c r="BC371" i="1"/>
  <c r="BD371" i="1" s="1"/>
  <c r="BG371" i="1" s="1"/>
  <c r="L371" i="1" s="1"/>
  <c r="BJ371" i="1" s="1"/>
  <c r="M371" i="1" s="1"/>
  <c r="BK356" i="1"/>
  <c r="BL356" i="1"/>
  <c r="BC349" i="1"/>
  <c r="BD349" i="1" s="1"/>
  <c r="BG349" i="1" s="1"/>
  <c r="L349" i="1" s="1"/>
  <c r="BJ349" i="1" s="1"/>
  <c r="M349" i="1" s="1"/>
  <c r="O349" i="1"/>
  <c r="O348" i="1"/>
  <c r="BC348" i="1"/>
  <c r="BD348" i="1" s="1"/>
  <c r="BG348" i="1" s="1"/>
  <c r="L348" i="1" s="1"/>
  <c r="BJ348" i="1" s="1"/>
  <c r="M348" i="1" s="1"/>
  <c r="O284" i="1"/>
  <c r="BC284" i="1"/>
  <c r="BD284" i="1" s="1"/>
  <c r="BG284" i="1" s="1"/>
  <c r="L284" i="1" s="1"/>
  <c r="BJ284" i="1" s="1"/>
  <c r="M284" i="1" s="1"/>
  <c r="BC404" i="1"/>
  <c r="BD404" i="1" s="1"/>
  <c r="BG404" i="1" s="1"/>
  <c r="L404" i="1" s="1"/>
  <c r="BJ404" i="1" s="1"/>
  <c r="M404" i="1" s="1"/>
  <c r="O404" i="1"/>
  <c r="O386" i="1"/>
  <c r="BC386" i="1"/>
  <c r="BD386" i="1" s="1"/>
  <c r="BG386" i="1" s="1"/>
  <c r="L386" i="1" s="1"/>
  <c r="BJ386" i="1" s="1"/>
  <c r="M386" i="1" s="1"/>
  <c r="BM386" i="1"/>
  <c r="BO386" i="1" s="1"/>
  <c r="O357" i="1"/>
  <c r="BC357" i="1"/>
  <c r="BD357" i="1" s="1"/>
  <c r="BG357" i="1" s="1"/>
  <c r="L357" i="1" s="1"/>
  <c r="BJ357" i="1" s="1"/>
  <c r="M357" i="1" s="1"/>
  <c r="BC317" i="1"/>
  <c r="BD317" i="1" s="1"/>
  <c r="BG317" i="1" s="1"/>
  <c r="L317" i="1" s="1"/>
  <c r="BJ317" i="1" s="1"/>
  <c r="M317" i="1" s="1"/>
  <c r="O317" i="1"/>
  <c r="O290" i="1"/>
  <c r="BC290" i="1"/>
  <c r="BD290" i="1" s="1"/>
  <c r="BG290" i="1" s="1"/>
  <c r="L290" i="1" s="1"/>
  <c r="BJ290" i="1" s="1"/>
  <c r="M290" i="1" s="1"/>
  <c r="O417" i="1"/>
  <c r="BC417" i="1"/>
  <c r="BD417" i="1" s="1"/>
  <c r="BG417" i="1" s="1"/>
  <c r="L417" i="1" s="1"/>
  <c r="BJ417" i="1" s="1"/>
  <c r="M417" i="1" s="1"/>
  <c r="BN413" i="1"/>
  <c r="O377" i="1"/>
  <c r="BM377" i="1"/>
  <c r="BO377" i="1" s="1"/>
  <c r="BC377" i="1"/>
  <c r="BD377" i="1" s="1"/>
  <c r="BG377" i="1" s="1"/>
  <c r="L377" i="1" s="1"/>
  <c r="BJ377" i="1" s="1"/>
  <c r="M377" i="1" s="1"/>
  <c r="BC364" i="1"/>
  <c r="BD364" i="1" s="1"/>
  <c r="BG364" i="1" s="1"/>
  <c r="L364" i="1" s="1"/>
  <c r="BJ364" i="1" s="1"/>
  <c r="M364" i="1" s="1"/>
  <c r="O364" i="1"/>
  <c r="BA405" i="1"/>
  <c r="P405" i="1" s="1"/>
  <c r="BB405" i="1" s="1"/>
  <c r="O392" i="1"/>
  <c r="BC392" i="1"/>
  <c r="BD392" i="1" s="1"/>
  <c r="BG392" i="1" s="1"/>
  <c r="L392" i="1" s="1"/>
  <c r="BJ392" i="1" s="1"/>
  <c r="M392" i="1" s="1"/>
  <c r="BM392" i="1"/>
  <c r="BO392" i="1" s="1"/>
  <c r="O368" i="1"/>
  <c r="BC368" i="1"/>
  <c r="BD368" i="1" s="1"/>
  <c r="BG368" i="1" s="1"/>
  <c r="L368" i="1" s="1"/>
  <c r="BJ368" i="1" s="1"/>
  <c r="M368" i="1" s="1"/>
  <c r="BM368" i="1"/>
  <c r="BO368" i="1" s="1"/>
  <c r="BC318" i="1"/>
  <c r="BD318" i="1" s="1"/>
  <c r="BG318" i="1" s="1"/>
  <c r="L318" i="1" s="1"/>
  <c r="BJ318" i="1" s="1"/>
  <c r="M318" i="1" s="1"/>
  <c r="O318" i="1"/>
  <c r="BM318" i="1"/>
  <c r="BN325" i="1"/>
  <c r="BA376" i="1"/>
  <c r="P376" i="1" s="1"/>
  <c r="BB376" i="1" s="1"/>
  <c r="BA370" i="1"/>
  <c r="P370" i="1" s="1"/>
  <c r="BB370" i="1" s="1"/>
  <c r="BA402" i="1"/>
  <c r="P402" i="1" s="1"/>
  <c r="BB402" i="1" s="1"/>
  <c r="BA360" i="1"/>
  <c r="P360" i="1" s="1"/>
  <c r="BB360" i="1" s="1"/>
  <c r="BM349" i="1"/>
  <c r="BO349" i="1" s="1"/>
  <c r="BN336" i="1"/>
  <c r="BA332" i="1"/>
  <c r="P332" i="1" s="1"/>
  <c r="BB332" i="1" s="1"/>
  <c r="N328" i="1"/>
  <c r="BA328" i="1"/>
  <c r="P328" i="1" s="1"/>
  <c r="BB328" i="1" s="1"/>
  <c r="O322" i="1"/>
  <c r="K319" i="1"/>
  <c r="AW319" i="1"/>
  <c r="BC315" i="1"/>
  <c r="BD315" i="1" s="1"/>
  <c r="BG315" i="1" s="1"/>
  <c r="L315" i="1" s="1"/>
  <c r="BJ315" i="1" s="1"/>
  <c r="M315" i="1" s="1"/>
  <c r="O315" i="1"/>
  <c r="BA310" i="1"/>
  <c r="P310" i="1" s="1"/>
  <c r="BB310" i="1" s="1"/>
  <c r="BA305" i="1"/>
  <c r="P305" i="1" s="1"/>
  <c r="BB305" i="1" s="1"/>
  <c r="N284" i="1"/>
  <c r="BN278" i="1"/>
  <c r="K276" i="1"/>
  <c r="AW276" i="1"/>
  <c r="BJ272" i="1"/>
  <c r="M272" i="1" s="1"/>
  <c r="BM272" i="1"/>
  <c r="N269" i="1"/>
  <c r="BN268" i="1"/>
  <c r="BC297" i="1"/>
  <c r="BD297" i="1" s="1"/>
  <c r="BG297" i="1" s="1"/>
  <c r="L297" i="1" s="1"/>
  <c r="BJ297" i="1" s="1"/>
  <c r="M297" i="1" s="1"/>
  <c r="O297" i="1"/>
  <c r="BN355" i="1"/>
  <c r="BN345" i="1"/>
  <c r="N336" i="1"/>
  <c r="BA336" i="1"/>
  <c r="P336" i="1" s="1"/>
  <c r="BB336" i="1" s="1"/>
  <c r="BK322" i="1"/>
  <c r="BL322" i="1"/>
  <c r="BC309" i="1"/>
  <c r="BD309" i="1" s="1"/>
  <c r="BG309" i="1" s="1"/>
  <c r="L309" i="1" s="1"/>
  <c r="BJ309" i="1" s="1"/>
  <c r="M309" i="1" s="1"/>
  <c r="O309" i="1"/>
  <c r="BC302" i="1"/>
  <c r="BD302" i="1" s="1"/>
  <c r="BG302" i="1" s="1"/>
  <c r="L302" i="1" s="1"/>
  <c r="BJ302" i="1" s="1"/>
  <c r="M302" i="1" s="1"/>
  <c r="O302" i="1"/>
  <c r="BM302" i="1"/>
  <c r="O271" i="1"/>
  <c r="BC271" i="1"/>
  <c r="BD271" i="1" s="1"/>
  <c r="BG271" i="1" s="1"/>
  <c r="L271" i="1" s="1"/>
  <c r="BJ271" i="1" s="1"/>
  <c r="M271" i="1" s="1"/>
  <c r="BN394" i="1"/>
  <c r="BN388" i="1"/>
  <c r="BN382" i="1"/>
  <c r="BN376" i="1"/>
  <c r="BN370" i="1"/>
  <c r="BM364" i="1"/>
  <c r="BO364" i="1" s="1"/>
  <c r="BA358" i="1"/>
  <c r="P358" i="1" s="1"/>
  <c r="BB358" i="1" s="1"/>
  <c r="BN349" i="1"/>
  <c r="AW339" i="1"/>
  <c r="BN332" i="1"/>
  <c r="BN328" i="1"/>
  <c r="BN312" i="1"/>
  <c r="BM307" i="1"/>
  <c r="BO307" i="1" s="1"/>
  <c r="N307" i="1"/>
  <c r="BA303" i="1"/>
  <c r="P303" i="1" s="1"/>
  <c r="BB303" i="1" s="1"/>
  <c r="BC291" i="1"/>
  <c r="BD291" i="1" s="1"/>
  <c r="BG291" i="1" s="1"/>
  <c r="L291" i="1" s="1"/>
  <c r="BJ291" i="1" s="1"/>
  <c r="M291" i="1" s="1"/>
  <c r="O291" i="1"/>
  <c r="BM291" i="1"/>
  <c r="BO291" i="1" s="1"/>
  <c r="O211" i="1"/>
  <c r="BC211" i="1"/>
  <c r="BD211" i="1" s="1"/>
  <c r="BG211" i="1" s="1"/>
  <c r="L211" i="1" s="1"/>
  <c r="BJ211" i="1" s="1"/>
  <c r="M211" i="1" s="1"/>
  <c r="BN364" i="1"/>
  <c r="BA354" i="1"/>
  <c r="P354" i="1" s="1"/>
  <c r="BB354" i="1" s="1"/>
  <c r="BN339" i="1"/>
  <c r="BA335" i="1"/>
  <c r="P335" i="1" s="1"/>
  <c r="BB335" i="1" s="1"/>
  <c r="T308" i="1"/>
  <c r="BN308" i="1" s="1"/>
  <c r="BA308" i="1"/>
  <c r="P308" i="1" s="1"/>
  <c r="BB308" i="1" s="1"/>
  <c r="BN307" i="1"/>
  <c r="N303" i="1"/>
  <c r="BC298" i="1"/>
  <c r="BD298" i="1" s="1"/>
  <c r="BG298" i="1" s="1"/>
  <c r="L298" i="1" s="1"/>
  <c r="BJ298" i="1" s="1"/>
  <c r="M298" i="1" s="1"/>
  <c r="O298" i="1"/>
  <c r="O174" i="1"/>
  <c r="BC174" i="1"/>
  <c r="BD174" i="1" s="1"/>
  <c r="BG174" i="1" s="1"/>
  <c r="L174" i="1" s="1"/>
  <c r="BJ174" i="1" s="1"/>
  <c r="M174" i="1" s="1"/>
  <c r="T401" i="1"/>
  <c r="BN401" i="1" s="1"/>
  <c r="BA395" i="1"/>
  <c r="P395" i="1" s="1"/>
  <c r="BB395" i="1" s="1"/>
  <c r="BA393" i="1"/>
  <c r="P393" i="1" s="1"/>
  <c r="BB393" i="1" s="1"/>
  <c r="BA387" i="1"/>
  <c r="P387" i="1" s="1"/>
  <c r="BB387" i="1" s="1"/>
  <c r="BA381" i="1"/>
  <c r="P381" i="1" s="1"/>
  <c r="BB381" i="1" s="1"/>
  <c r="BA375" i="1"/>
  <c r="P375" i="1" s="1"/>
  <c r="BB375" i="1" s="1"/>
  <c r="BA369" i="1"/>
  <c r="P369" i="1" s="1"/>
  <c r="BB369" i="1" s="1"/>
  <c r="BA352" i="1"/>
  <c r="P352" i="1" s="1"/>
  <c r="BB352" i="1" s="1"/>
  <c r="N351" i="1"/>
  <c r="BA350" i="1"/>
  <c r="P350" i="1" s="1"/>
  <c r="BB350" i="1" s="1"/>
  <c r="BN335" i="1"/>
  <c r="AW331" i="1"/>
  <c r="AW327" i="1"/>
  <c r="BO318" i="1"/>
  <c r="N300" i="1"/>
  <c r="BA300" i="1"/>
  <c r="P300" i="1" s="1"/>
  <c r="BB300" i="1" s="1"/>
  <c r="BA292" i="1"/>
  <c r="P292" i="1" s="1"/>
  <c r="BB292" i="1" s="1"/>
  <c r="BA273" i="1"/>
  <c r="P273" i="1" s="1"/>
  <c r="BB273" i="1" s="1"/>
  <c r="BM271" i="1"/>
  <c r="BO271" i="1" s="1"/>
  <c r="N255" i="1"/>
  <c r="BK225" i="1"/>
  <c r="BL225" i="1"/>
  <c r="BN329" i="1"/>
  <c r="N417" i="1"/>
  <c r="K397" i="1"/>
  <c r="AW397" i="1"/>
  <c r="BN358" i="1"/>
  <c r="BA338" i="1"/>
  <c r="P338" i="1" s="1"/>
  <c r="BB338" i="1" s="1"/>
  <c r="BN331" i="1"/>
  <c r="BN327" i="1"/>
  <c r="BN324" i="1"/>
  <c r="N316" i="1"/>
  <c r="N292" i="1"/>
  <c r="BJ278" i="1"/>
  <c r="M278" i="1" s="1"/>
  <c r="BM278" i="1"/>
  <c r="BO278" i="1" s="1"/>
  <c r="BK242" i="1"/>
  <c r="BL242" i="1"/>
  <c r="BC207" i="1"/>
  <c r="BD207" i="1" s="1"/>
  <c r="BG207" i="1" s="1"/>
  <c r="L207" i="1" s="1"/>
  <c r="BJ207" i="1" s="1"/>
  <c r="M207" i="1" s="1"/>
  <c r="O207" i="1"/>
  <c r="AW415" i="1"/>
  <c r="BA403" i="1"/>
  <c r="P403" i="1" s="1"/>
  <c r="BB403" i="1" s="1"/>
  <c r="BA400" i="1"/>
  <c r="P400" i="1" s="1"/>
  <c r="BB400" i="1" s="1"/>
  <c r="N399" i="1"/>
  <c r="BA363" i="1"/>
  <c r="P363" i="1" s="1"/>
  <c r="BB363" i="1" s="1"/>
  <c r="BI345" i="1"/>
  <c r="BA343" i="1"/>
  <c r="P343" i="1" s="1"/>
  <c r="BB343" i="1" s="1"/>
  <c r="BO342" i="1"/>
  <c r="BN338" i="1"/>
  <c r="AW334" i="1"/>
  <c r="T299" i="1"/>
  <c r="BN299" i="1" s="1"/>
  <c r="BA299" i="1"/>
  <c r="P299" i="1" s="1"/>
  <c r="BB299" i="1" s="1"/>
  <c r="BC280" i="1"/>
  <c r="BD280" i="1" s="1"/>
  <c r="BG280" i="1" s="1"/>
  <c r="L280" i="1" s="1"/>
  <c r="BJ280" i="1" s="1"/>
  <c r="M280" i="1" s="1"/>
  <c r="O280" i="1"/>
  <c r="BA412" i="1"/>
  <c r="P412" i="1" s="1"/>
  <c r="BB412" i="1" s="1"/>
  <c r="BA361" i="1"/>
  <c r="P361" i="1" s="1"/>
  <c r="BB361" i="1" s="1"/>
  <c r="N360" i="1"/>
  <c r="BM356" i="1"/>
  <c r="BO356" i="1" s="1"/>
  <c r="BN352" i="1"/>
  <c r="BA346" i="1"/>
  <c r="P346" i="1" s="1"/>
  <c r="BB346" i="1" s="1"/>
  <c r="N335" i="1"/>
  <c r="BN334" i="1"/>
  <c r="N330" i="1"/>
  <c r="BA330" i="1"/>
  <c r="P330" i="1" s="1"/>
  <c r="BB330" i="1" s="1"/>
  <c r="BA326" i="1"/>
  <c r="P326" i="1" s="1"/>
  <c r="BB326" i="1" s="1"/>
  <c r="BN317" i="1"/>
  <c r="BC311" i="1"/>
  <c r="BD311" i="1" s="1"/>
  <c r="BG311" i="1" s="1"/>
  <c r="L311" i="1" s="1"/>
  <c r="BJ311" i="1" s="1"/>
  <c r="M311" i="1" s="1"/>
  <c r="O311" i="1"/>
  <c r="BN300" i="1"/>
  <c r="N289" i="1"/>
  <c r="BC279" i="1"/>
  <c r="BD279" i="1" s="1"/>
  <c r="BG279" i="1" s="1"/>
  <c r="L279" i="1" s="1"/>
  <c r="BJ279" i="1" s="1"/>
  <c r="M279" i="1" s="1"/>
  <c r="O279" i="1"/>
  <c r="BC275" i="1"/>
  <c r="BD275" i="1" s="1"/>
  <c r="BG275" i="1" s="1"/>
  <c r="L275" i="1" s="1"/>
  <c r="BJ275" i="1" s="1"/>
  <c r="M275" i="1" s="1"/>
  <c r="O275" i="1"/>
  <c r="K403" i="1"/>
  <c r="AW403" i="1"/>
  <c r="N402" i="1"/>
  <c r="K400" i="1"/>
  <c r="AW400" i="1"/>
  <c r="BA396" i="1"/>
  <c r="P396" i="1" s="1"/>
  <c r="BB396" i="1" s="1"/>
  <c r="BN391" i="1"/>
  <c r="BN385" i="1"/>
  <c r="BN379" i="1"/>
  <c r="BN373" i="1"/>
  <c r="BN367" i="1"/>
  <c r="BN346" i="1"/>
  <c r="N337" i="1"/>
  <c r="BA337" i="1"/>
  <c r="P337" i="1" s="1"/>
  <c r="BB337" i="1" s="1"/>
  <c r="BN330" i="1"/>
  <c r="BN326" i="1"/>
  <c r="BA321" i="1"/>
  <c r="P321" i="1" s="1"/>
  <c r="BB321" i="1" s="1"/>
  <c r="BA320" i="1"/>
  <c r="P320" i="1" s="1"/>
  <c r="BB320" i="1" s="1"/>
  <c r="BA312" i="1"/>
  <c r="P312" i="1" s="1"/>
  <c r="BB312" i="1" s="1"/>
  <c r="BO272" i="1"/>
  <c r="BO240" i="1"/>
  <c r="BN240" i="1"/>
  <c r="BC235" i="1"/>
  <c r="BD235" i="1" s="1"/>
  <c r="BG235" i="1" s="1"/>
  <c r="L235" i="1" s="1"/>
  <c r="BJ235" i="1" s="1"/>
  <c r="M235" i="1" s="1"/>
  <c r="O235" i="1"/>
  <c r="BN340" i="1"/>
  <c r="AW412" i="1"/>
  <c r="BA409" i="1"/>
  <c r="P409" i="1" s="1"/>
  <c r="BB409" i="1" s="1"/>
  <c r="BA355" i="1"/>
  <c r="P355" i="1" s="1"/>
  <c r="BB355" i="1" s="1"/>
  <c r="N354" i="1"/>
  <c r="BA345" i="1"/>
  <c r="P345" i="1" s="1"/>
  <c r="BB345" i="1" s="1"/>
  <c r="N338" i="1"/>
  <c r="BN337" i="1"/>
  <c r="BA324" i="1"/>
  <c r="P324" i="1" s="1"/>
  <c r="BB324" i="1" s="1"/>
  <c r="BN333" i="1"/>
  <c r="BA390" i="1"/>
  <c r="P390" i="1" s="1"/>
  <c r="BB390" i="1" s="1"/>
  <c r="BA384" i="1"/>
  <c r="P384" i="1" s="1"/>
  <c r="BB384" i="1" s="1"/>
  <c r="BA378" i="1"/>
  <c r="P378" i="1" s="1"/>
  <c r="BB378" i="1" s="1"/>
  <c r="BA372" i="1"/>
  <c r="P372" i="1" s="1"/>
  <c r="BB372" i="1" s="1"/>
  <c r="BA366" i="1"/>
  <c r="P366" i="1" s="1"/>
  <c r="BB366" i="1" s="1"/>
  <c r="BC362" i="1"/>
  <c r="BD362" i="1" s="1"/>
  <c r="BG362" i="1" s="1"/>
  <c r="L362" i="1" s="1"/>
  <c r="BJ362" i="1" s="1"/>
  <c r="M362" i="1" s="1"/>
  <c r="BN361" i="1"/>
  <c r="BA351" i="1"/>
  <c r="P351" i="1" s="1"/>
  <c r="BB351" i="1" s="1"/>
  <c r="AW340" i="1"/>
  <c r="AW333" i="1"/>
  <c r="AW329" i="1"/>
  <c r="AW325" i="1"/>
  <c r="BM286" i="1"/>
  <c r="BO286" i="1" s="1"/>
  <c r="BC265" i="1"/>
  <c r="BD265" i="1" s="1"/>
  <c r="BG265" i="1" s="1"/>
  <c r="L265" i="1" s="1"/>
  <c r="BJ265" i="1" s="1"/>
  <c r="M265" i="1" s="1"/>
  <c r="O265" i="1"/>
  <c r="AW394" i="1"/>
  <c r="BA394" i="1" s="1"/>
  <c r="P394" i="1" s="1"/>
  <c r="BB394" i="1" s="1"/>
  <c r="AW391" i="1"/>
  <c r="AW388" i="1"/>
  <c r="BA388" i="1" s="1"/>
  <c r="P388" i="1" s="1"/>
  <c r="BB388" i="1" s="1"/>
  <c r="AW385" i="1"/>
  <c r="AW382" i="1"/>
  <c r="BA382" i="1" s="1"/>
  <c r="P382" i="1" s="1"/>
  <c r="BB382" i="1" s="1"/>
  <c r="AW379" i="1"/>
  <c r="AW376" i="1"/>
  <c r="AW373" i="1"/>
  <c r="AW370" i="1"/>
  <c r="AW367" i="1"/>
  <c r="BA367" i="1" s="1"/>
  <c r="P367" i="1" s="1"/>
  <c r="BB367" i="1" s="1"/>
  <c r="N310" i="1"/>
  <c r="BI290" i="1"/>
  <c r="AW288" i="1"/>
  <c r="BA276" i="1"/>
  <c r="P276" i="1" s="1"/>
  <c r="BB276" i="1" s="1"/>
  <c r="AW267" i="1"/>
  <c r="BI258" i="1"/>
  <c r="BC229" i="1"/>
  <c r="BD229" i="1" s="1"/>
  <c r="BG229" i="1" s="1"/>
  <c r="L229" i="1" s="1"/>
  <c r="BJ229" i="1" s="1"/>
  <c r="M229" i="1" s="1"/>
  <c r="O229" i="1"/>
  <c r="BA316" i="1"/>
  <c r="P316" i="1" s="1"/>
  <c r="BB316" i="1" s="1"/>
  <c r="BA287" i="1"/>
  <c r="P287" i="1" s="1"/>
  <c r="BB287" i="1" s="1"/>
  <c r="BN267" i="1"/>
  <c r="BN261" i="1"/>
  <c r="BA255" i="1"/>
  <c r="P255" i="1" s="1"/>
  <c r="BB255" i="1" s="1"/>
  <c r="AW254" i="1"/>
  <c r="K254" i="1"/>
  <c r="K220" i="1"/>
  <c r="AW220" i="1"/>
  <c r="BM322" i="1"/>
  <c r="BA304" i="1"/>
  <c r="P304" i="1" s="1"/>
  <c r="BB304" i="1" s="1"/>
  <c r="BA301" i="1"/>
  <c r="P301" i="1" s="1"/>
  <c r="BB301" i="1" s="1"/>
  <c r="N298" i="1"/>
  <c r="O263" i="1"/>
  <c r="BC263" i="1"/>
  <c r="BD263" i="1" s="1"/>
  <c r="BG263" i="1" s="1"/>
  <c r="L263" i="1" s="1"/>
  <c r="BJ263" i="1" s="1"/>
  <c r="M263" i="1" s="1"/>
  <c r="K250" i="1"/>
  <c r="AW250" i="1"/>
  <c r="BC246" i="1"/>
  <c r="BD246" i="1" s="1"/>
  <c r="BG246" i="1" s="1"/>
  <c r="L246" i="1" s="1"/>
  <c r="BJ246" i="1" s="1"/>
  <c r="M246" i="1" s="1"/>
  <c r="O246" i="1"/>
  <c r="AW243" i="1"/>
  <c r="K243" i="1"/>
  <c r="BC233" i="1"/>
  <c r="BD233" i="1" s="1"/>
  <c r="BG233" i="1" s="1"/>
  <c r="L233" i="1" s="1"/>
  <c r="BJ233" i="1" s="1"/>
  <c r="M233" i="1" s="1"/>
  <c r="BM233" i="1"/>
  <c r="O233" i="1"/>
  <c r="BC147" i="1"/>
  <c r="BD147" i="1" s="1"/>
  <c r="BG147" i="1" s="1"/>
  <c r="L147" i="1" s="1"/>
  <c r="BJ147" i="1" s="1"/>
  <c r="M147" i="1" s="1"/>
  <c r="O147" i="1"/>
  <c r="BC146" i="1"/>
  <c r="BD146" i="1" s="1"/>
  <c r="BG146" i="1" s="1"/>
  <c r="L146" i="1" s="1"/>
  <c r="BJ146" i="1" s="1"/>
  <c r="M146" i="1" s="1"/>
  <c r="O146" i="1"/>
  <c r="BM146" i="1"/>
  <c r="BO146" i="1" s="1"/>
  <c r="N364" i="1"/>
  <c r="N361" i="1"/>
  <c r="N358" i="1"/>
  <c r="N355" i="1"/>
  <c r="N352" i="1"/>
  <c r="N349" i="1"/>
  <c r="N304" i="1"/>
  <c r="N301" i="1"/>
  <c r="BN298" i="1"/>
  <c r="BA294" i="1"/>
  <c r="P294" i="1" s="1"/>
  <c r="BB294" i="1" s="1"/>
  <c r="N294" i="1"/>
  <c r="BM290" i="1"/>
  <c r="BO290" i="1" s="1"/>
  <c r="BK277" i="1"/>
  <c r="BL277" i="1"/>
  <c r="BO322" i="1"/>
  <c r="BA313" i="1"/>
  <c r="P313" i="1" s="1"/>
  <c r="BB313" i="1" s="1"/>
  <c r="BN301" i="1"/>
  <c r="BA296" i="1"/>
  <c r="P296" i="1" s="1"/>
  <c r="BB296" i="1" s="1"/>
  <c r="BN294" i="1"/>
  <c r="BC283" i="1"/>
  <c r="BD283" i="1" s="1"/>
  <c r="BG283" i="1" s="1"/>
  <c r="L283" i="1" s="1"/>
  <c r="BJ283" i="1" s="1"/>
  <c r="M283" i="1" s="1"/>
  <c r="O283" i="1"/>
  <c r="K281" i="1"/>
  <c r="AW281" i="1"/>
  <c r="BA281" i="1" s="1"/>
  <c r="P281" i="1" s="1"/>
  <c r="BB281" i="1" s="1"/>
  <c r="O257" i="1"/>
  <c r="BC257" i="1"/>
  <c r="BD257" i="1" s="1"/>
  <c r="BG257" i="1" s="1"/>
  <c r="L257" i="1" s="1"/>
  <c r="BJ257" i="1" s="1"/>
  <c r="M257" i="1" s="1"/>
  <c r="N252" i="1"/>
  <c r="BA252" i="1"/>
  <c r="P252" i="1" s="1"/>
  <c r="BB252" i="1" s="1"/>
  <c r="BA319" i="1"/>
  <c r="P319" i="1" s="1"/>
  <c r="BB319" i="1" s="1"/>
  <c r="N313" i="1"/>
  <c r="BN304" i="1"/>
  <c r="BN293" i="1"/>
  <c r="N279" i="1"/>
  <c r="BI275" i="1"/>
  <c r="BA274" i="1"/>
  <c r="P274" i="1" s="1"/>
  <c r="BB274" i="1" s="1"/>
  <c r="BA266" i="1"/>
  <c r="P266" i="1" s="1"/>
  <c r="BB266" i="1" s="1"/>
  <c r="N262" i="1"/>
  <c r="K232" i="1"/>
  <c r="AW232" i="1"/>
  <c r="BC204" i="1"/>
  <c r="BD204" i="1" s="1"/>
  <c r="BG204" i="1" s="1"/>
  <c r="L204" i="1" s="1"/>
  <c r="BJ204" i="1" s="1"/>
  <c r="M204" i="1" s="1"/>
  <c r="O204" i="1"/>
  <c r="BM204" i="1"/>
  <c r="BO204" i="1" s="1"/>
  <c r="BM306" i="1"/>
  <c r="BO306" i="1"/>
  <c r="BO302" i="1"/>
  <c r="BN297" i="1"/>
  <c r="BA289" i="1"/>
  <c r="P289" i="1" s="1"/>
  <c r="BB289" i="1" s="1"/>
  <c r="BN280" i="1"/>
  <c r="BI270" i="1"/>
  <c r="N264" i="1"/>
  <c r="BC240" i="1"/>
  <c r="BD240" i="1" s="1"/>
  <c r="BG240" i="1" s="1"/>
  <c r="L240" i="1" s="1"/>
  <c r="BJ240" i="1" s="1"/>
  <c r="M240" i="1" s="1"/>
  <c r="O240" i="1"/>
  <c r="AW293" i="1"/>
  <c r="BN269" i="1"/>
  <c r="BA262" i="1"/>
  <c r="P262" i="1" s="1"/>
  <c r="BB262" i="1" s="1"/>
  <c r="BM257" i="1"/>
  <c r="BO257" i="1" s="1"/>
  <c r="N256" i="1"/>
  <c r="BN252" i="1"/>
  <c r="N249" i="1"/>
  <c r="BA249" i="1"/>
  <c r="P249" i="1" s="1"/>
  <c r="BB249" i="1" s="1"/>
  <c r="BC236" i="1"/>
  <c r="BD236" i="1" s="1"/>
  <c r="BG236" i="1" s="1"/>
  <c r="L236" i="1" s="1"/>
  <c r="BJ236" i="1" s="1"/>
  <c r="M236" i="1" s="1"/>
  <c r="O236" i="1"/>
  <c r="O223" i="1"/>
  <c r="BC223" i="1"/>
  <c r="BD223" i="1" s="1"/>
  <c r="BG223" i="1" s="1"/>
  <c r="L223" i="1" s="1"/>
  <c r="BJ223" i="1" s="1"/>
  <c r="M223" i="1" s="1"/>
  <c r="N263" i="1"/>
  <c r="BM263" i="1"/>
  <c r="BO263" i="1" s="1"/>
  <c r="BN229" i="1"/>
  <c r="BO229" i="1" s="1"/>
  <c r="N219" i="1"/>
  <c r="BC210" i="1"/>
  <c r="BD210" i="1" s="1"/>
  <c r="BG210" i="1" s="1"/>
  <c r="L210" i="1" s="1"/>
  <c r="O210" i="1"/>
  <c r="O202" i="1"/>
  <c r="BC202" i="1"/>
  <c r="BD202" i="1" s="1"/>
  <c r="BG202" i="1" s="1"/>
  <c r="L202" i="1" s="1"/>
  <c r="BJ202" i="1" s="1"/>
  <c r="M202" i="1" s="1"/>
  <c r="BC181" i="1"/>
  <c r="BD181" i="1" s="1"/>
  <c r="BG181" i="1" s="1"/>
  <c r="L181" i="1" s="1"/>
  <c r="BJ181" i="1" s="1"/>
  <c r="M181" i="1" s="1"/>
  <c r="O181" i="1"/>
  <c r="BK165" i="1"/>
  <c r="BL165" i="1"/>
  <c r="N273" i="1"/>
  <c r="BN257" i="1"/>
  <c r="BN249" i="1"/>
  <c r="BC206" i="1"/>
  <c r="BD206" i="1" s="1"/>
  <c r="BG206" i="1" s="1"/>
  <c r="L206" i="1" s="1"/>
  <c r="BJ206" i="1" s="1"/>
  <c r="M206" i="1" s="1"/>
  <c r="O206" i="1"/>
  <c r="AW285" i="1"/>
  <c r="BA285" i="1" s="1"/>
  <c r="P285" i="1" s="1"/>
  <c r="BB285" i="1" s="1"/>
  <c r="BA282" i="1"/>
  <c r="P282" i="1" s="1"/>
  <c r="BB282" i="1" s="1"/>
  <c r="BM277" i="1"/>
  <c r="BO277" i="1" s="1"/>
  <c r="BM275" i="1"/>
  <c r="BO275" i="1" s="1"/>
  <c r="N275" i="1"/>
  <c r="BA270" i="1"/>
  <c r="P270" i="1" s="1"/>
  <c r="BB270" i="1" s="1"/>
  <c r="AW266" i="1"/>
  <c r="BA261" i="1"/>
  <c r="P261" i="1" s="1"/>
  <c r="BB261" i="1" s="1"/>
  <c r="BA260" i="1"/>
  <c r="P260" i="1" s="1"/>
  <c r="BB260" i="1" s="1"/>
  <c r="N238" i="1"/>
  <c r="BA238" i="1"/>
  <c r="P238" i="1" s="1"/>
  <c r="BB238" i="1" s="1"/>
  <c r="BN275" i="1"/>
  <c r="BC221" i="1"/>
  <c r="BD221" i="1" s="1"/>
  <c r="BG221" i="1" s="1"/>
  <c r="L221" i="1" s="1"/>
  <c r="BJ221" i="1" s="1"/>
  <c r="M221" i="1" s="1"/>
  <c r="O221" i="1"/>
  <c r="BK183" i="1"/>
  <c r="BL183" i="1"/>
  <c r="BA264" i="1"/>
  <c r="P264" i="1" s="1"/>
  <c r="BB264" i="1" s="1"/>
  <c r="N259" i="1"/>
  <c r="BK251" i="1"/>
  <c r="BL251" i="1"/>
  <c r="BI249" i="1"/>
  <c r="O248" i="1"/>
  <c r="BM248" i="1"/>
  <c r="BO248" i="1" s="1"/>
  <c r="BC248" i="1"/>
  <c r="BD248" i="1" s="1"/>
  <c r="BG248" i="1" s="1"/>
  <c r="L248" i="1" s="1"/>
  <c r="BJ248" i="1" s="1"/>
  <c r="M248" i="1" s="1"/>
  <c r="BC218" i="1"/>
  <c r="BD218" i="1" s="1"/>
  <c r="BG218" i="1" s="1"/>
  <c r="L218" i="1" s="1"/>
  <c r="BJ218" i="1" s="1"/>
  <c r="M218" i="1" s="1"/>
  <c r="O218" i="1"/>
  <c r="AW189" i="1"/>
  <c r="BA189" i="1" s="1"/>
  <c r="P189" i="1" s="1"/>
  <c r="BB189" i="1" s="1"/>
  <c r="K189" i="1"/>
  <c r="N148" i="1"/>
  <c r="O130" i="1"/>
  <c r="BC130" i="1"/>
  <c r="BD130" i="1" s="1"/>
  <c r="BG130" i="1" s="1"/>
  <c r="L130" i="1" s="1"/>
  <c r="BJ130" i="1" s="1"/>
  <c r="M130" i="1" s="1"/>
  <c r="N282" i="1"/>
  <c r="N270" i="1"/>
  <c r="N261" i="1"/>
  <c r="BN259" i="1"/>
  <c r="N258" i="1"/>
  <c r="BA258" i="1"/>
  <c r="P258" i="1" s="1"/>
  <c r="BB258" i="1" s="1"/>
  <c r="BM251" i="1"/>
  <c r="BA245" i="1"/>
  <c r="P245" i="1" s="1"/>
  <c r="BB245" i="1" s="1"/>
  <c r="BA243" i="1"/>
  <c r="P243" i="1" s="1"/>
  <c r="BB243" i="1" s="1"/>
  <c r="N239" i="1"/>
  <c r="N228" i="1"/>
  <c r="BM221" i="1"/>
  <c r="BO221" i="1" s="1"/>
  <c r="BC212" i="1"/>
  <c r="BD212" i="1" s="1"/>
  <c r="BG212" i="1" s="1"/>
  <c r="L212" i="1" s="1"/>
  <c r="BJ212" i="1" s="1"/>
  <c r="M212" i="1" s="1"/>
  <c r="O212" i="1"/>
  <c r="BN282" i="1"/>
  <c r="BN270" i="1"/>
  <c r="BA269" i="1"/>
  <c r="P269" i="1" s="1"/>
  <c r="BB269" i="1" s="1"/>
  <c r="BA268" i="1"/>
  <c r="P268" i="1" s="1"/>
  <c r="BB268" i="1" s="1"/>
  <c r="BN258" i="1"/>
  <c r="BA256" i="1"/>
  <c r="P256" i="1" s="1"/>
  <c r="BB256" i="1" s="1"/>
  <c r="BN239" i="1"/>
  <c r="BN228" i="1"/>
  <c r="BN213" i="1"/>
  <c r="BC173" i="1"/>
  <c r="BD173" i="1" s="1"/>
  <c r="BG173" i="1" s="1"/>
  <c r="L173" i="1" s="1"/>
  <c r="BJ173" i="1" s="1"/>
  <c r="M173" i="1" s="1"/>
  <c r="O173" i="1"/>
  <c r="BM173" i="1"/>
  <c r="BA250" i="1"/>
  <c r="P250" i="1" s="1"/>
  <c r="BB250" i="1" s="1"/>
  <c r="AW247" i="1"/>
  <c r="BI240" i="1"/>
  <c r="N231" i="1"/>
  <c r="BA230" i="1"/>
  <c r="P230" i="1" s="1"/>
  <c r="BB230" i="1" s="1"/>
  <c r="BI226" i="1"/>
  <c r="O222" i="1"/>
  <c r="BC222" i="1"/>
  <c r="BD222" i="1" s="1"/>
  <c r="BG222" i="1" s="1"/>
  <c r="L222" i="1" s="1"/>
  <c r="N213" i="1"/>
  <c r="BA213" i="1"/>
  <c r="P213" i="1" s="1"/>
  <c r="BB213" i="1" s="1"/>
  <c r="BC209" i="1"/>
  <c r="BD209" i="1" s="1"/>
  <c r="BG209" i="1" s="1"/>
  <c r="L209" i="1" s="1"/>
  <c r="BJ209" i="1" s="1"/>
  <c r="M209" i="1" s="1"/>
  <c r="BM209" i="1"/>
  <c r="BO209" i="1" s="1"/>
  <c r="BN188" i="1"/>
  <c r="BN182" i="1"/>
  <c r="BN171" i="1"/>
  <c r="BI156" i="1"/>
  <c r="N241" i="1"/>
  <c r="BN233" i="1"/>
  <c r="BO233" i="1"/>
  <c r="BA228" i="1"/>
  <c r="P228" i="1" s="1"/>
  <c r="BB228" i="1" s="1"/>
  <c r="BA227" i="1"/>
  <c r="P227" i="1" s="1"/>
  <c r="BB227" i="1" s="1"/>
  <c r="BA219" i="1"/>
  <c r="P219" i="1" s="1"/>
  <c r="BB219" i="1" s="1"/>
  <c r="BN218" i="1"/>
  <c r="K214" i="1"/>
  <c r="AW214" i="1"/>
  <c r="K208" i="1"/>
  <c r="AW208" i="1"/>
  <c r="BA199" i="1"/>
  <c r="P199" i="1" s="1"/>
  <c r="BB199" i="1" s="1"/>
  <c r="N199" i="1"/>
  <c r="BN199" i="1"/>
  <c r="BK180" i="1"/>
  <c r="BL180" i="1"/>
  <c r="BC149" i="1"/>
  <c r="BD149" i="1" s="1"/>
  <c r="BG149" i="1" s="1"/>
  <c r="L149" i="1" s="1"/>
  <c r="BJ149" i="1" s="1"/>
  <c r="M149" i="1" s="1"/>
  <c r="O149" i="1"/>
  <c r="BM149" i="1"/>
  <c r="BO149" i="1" s="1"/>
  <c r="BC237" i="1"/>
  <c r="BD237" i="1" s="1"/>
  <c r="BG237" i="1" s="1"/>
  <c r="L237" i="1" s="1"/>
  <c r="BJ237" i="1" s="1"/>
  <c r="M237" i="1" s="1"/>
  <c r="BI232" i="1"/>
  <c r="BA216" i="1"/>
  <c r="P216" i="1" s="1"/>
  <c r="BB216" i="1" s="1"/>
  <c r="BC215" i="1"/>
  <c r="BD215" i="1" s="1"/>
  <c r="BG215" i="1" s="1"/>
  <c r="L215" i="1" s="1"/>
  <c r="BJ215" i="1" s="1"/>
  <c r="M215" i="1" s="1"/>
  <c r="BL200" i="1"/>
  <c r="BK200" i="1"/>
  <c r="O185" i="1"/>
  <c r="BC185" i="1"/>
  <c r="BD185" i="1" s="1"/>
  <c r="BG185" i="1" s="1"/>
  <c r="L185" i="1" s="1"/>
  <c r="BJ185" i="1" s="1"/>
  <c r="M185" i="1" s="1"/>
  <c r="BC182" i="1"/>
  <c r="BD182" i="1" s="1"/>
  <c r="BG182" i="1" s="1"/>
  <c r="L182" i="1" s="1"/>
  <c r="O182" i="1"/>
  <c r="BA156" i="1"/>
  <c r="P156" i="1" s="1"/>
  <c r="BB156" i="1" s="1"/>
  <c r="N156" i="1"/>
  <c r="BC137" i="1"/>
  <c r="BD137" i="1" s="1"/>
  <c r="BG137" i="1" s="1"/>
  <c r="L137" i="1" s="1"/>
  <c r="BJ137" i="1" s="1"/>
  <c r="M137" i="1" s="1"/>
  <c r="O137" i="1"/>
  <c r="BO251" i="1"/>
  <c r="BA244" i="1"/>
  <c r="P244" i="1" s="1"/>
  <c r="BB244" i="1" s="1"/>
  <c r="BM229" i="1"/>
  <c r="K205" i="1"/>
  <c r="AW205" i="1"/>
  <c r="N190" i="1"/>
  <c r="BC187" i="1"/>
  <c r="BD187" i="1" s="1"/>
  <c r="BG187" i="1" s="1"/>
  <c r="L187" i="1" s="1"/>
  <c r="BJ187" i="1" s="1"/>
  <c r="M187" i="1" s="1"/>
  <c r="O187" i="1"/>
  <c r="N253" i="1"/>
  <c r="BN246" i="1"/>
  <c r="BM235" i="1"/>
  <c r="BO235" i="1" s="1"/>
  <c r="K226" i="1"/>
  <c r="AW226" i="1"/>
  <c r="BN221" i="1"/>
  <c r="N218" i="1"/>
  <c r="BM218" i="1"/>
  <c r="BO218" i="1" s="1"/>
  <c r="N211" i="1"/>
  <c r="BM211" i="1"/>
  <c r="BO211" i="1" s="1"/>
  <c r="BC192" i="1"/>
  <c r="BD192" i="1" s="1"/>
  <c r="BG192" i="1" s="1"/>
  <c r="L192" i="1" s="1"/>
  <c r="O192" i="1"/>
  <c r="BO183" i="1"/>
  <c r="K260" i="1"/>
  <c r="BA259" i="1"/>
  <c r="P259" i="1" s="1"/>
  <c r="BB259" i="1" s="1"/>
  <c r="BM242" i="1"/>
  <c r="BM240" i="1"/>
  <c r="BA239" i="1"/>
  <c r="P239" i="1" s="1"/>
  <c r="BB239" i="1" s="1"/>
  <c r="BN227" i="1"/>
  <c r="BA224" i="1"/>
  <c r="P224" i="1" s="1"/>
  <c r="BB224" i="1" s="1"/>
  <c r="BC197" i="1"/>
  <c r="BD197" i="1" s="1"/>
  <c r="BG197" i="1" s="1"/>
  <c r="L197" i="1" s="1"/>
  <c r="BJ197" i="1" s="1"/>
  <c r="M197" i="1" s="1"/>
  <c r="O197" i="1"/>
  <c r="O168" i="1"/>
  <c r="BC168" i="1"/>
  <c r="BD168" i="1" s="1"/>
  <c r="BG168" i="1" s="1"/>
  <c r="L168" i="1" s="1"/>
  <c r="BJ168" i="1" s="1"/>
  <c r="M168" i="1" s="1"/>
  <c r="BA164" i="1"/>
  <c r="P164" i="1" s="1"/>
  <c r="BB164" i="1" s="1"/>
  <c r="T164" i="1"/>
  <c r="BN164" i="1" s="1"/>
  <c r="N153" i="1"/>
  <c r="BA153" i="1"/>
  <c r="P153" i="1" s="1"/>
  <c r="BB153" i="1" s="1"/>
  <c r="BA247" i="1"/>
  <c r="P247" i="1" s="1"/>
  <c r="BB247" i="1" s="1"/>
  <c r="BN245" i="1"/>
  <c r="N244" i="1"/>
  <c r="BI243" i="1"/>
  <c r="BO242" i="1"/>
  <c r="N237" i="1"/>
  <c r="BA231" i="1"/>
  <c r="P231" i="1" s="1"/>
  <c r="BB231" i="1" s="1"/>
  <c r="N225" i="1"/>
  <c r="BM225" i="1"/>
  <c r="BO225" i="1" s="1"/>
  <c r="BC201" i="1"/>
  <c r="BD201" i="1" s="1"/>
  <c r="BG201" i="1" s="1"/>
  <c r="L201" i="1" s="1"/>
  <c r="BJ201" i="1" s="1"/>
  <c r="M201" i="1" s="1"/>
  <c r="O201" i="1"/>
  <c r="BC198" i="1"/>
  <c r="BD198" i="1" s="1"/>
  <c r="BG198" i="1" s="1"/>
  <c r="L198" i="1" s="1"/>
  <c r="BJ198" i="1" s="1"/>
  <c r="M198" i="1" s="1"/>
  <c r="O198" i="1"/>
  <c r="BM198" i="1"/>
  <c r="BC154" i="1"/>
  <c r="BD154" i="1" s="1"/>
  <c r="BG154" i="1" s="1"/>
  <c r="L154" i="1" s="1"/>
  <c r="BJ154" i="1" s="1"/>
  <c r="M154" i="1" s="1"/>
  <c r="O154" i="1"/>
  <c r="BA253" i="1"/>
  <c r="P253" i="1" s="1"/>
  <c r="BB253" i="1" s="1"/>
  <c r="BA241" i="1"/>
  <c r="P241" i="1" s="1"/>
  <c r="BB241" i="1" s="1"/>
  <c r="BN237" i="1"/>
  <c r="BA234" i="1"/>
  <c r="P234" i="1" s="1"/>
  <c r="BB234" i="1" s="1"/>
  <c r="BI220" i="1"/>
  <c r="BN217" i="1"/>
  <c r="BI202" i="1"/>
  <c r="BC194" i="1"/>
  <c r="BD194" i="1" s="1"/>
  <c r="BG194" i="1" s="1"/>
  <c r="L194" i="1" s="1"/>
  <c r="BJ194" i="1" s="1"/>
  <c r="M194" i="1" s="1"/>
  <c r="O194" i="1"/>
  <c r="BA191" i="1"/>
  <c r="P191" i="1" s="1"/>
  <c r="BB191" i="1" s="1"/>
  <c r="N191" i="1"/>
  <c r="K166" i="1"/>
  <c r="AW166" i="1"/>
  <c r="BA166" i="1" s="1"/>
  <c r="P166" i="1" s="1"/>
  <c r="BB166" i="1" s="1"/>
  <c r="BC131" i="1"/>
  <c r="BD131" i="1" s="1"/>
  <c r="BG131" i="1" s="1"/>
  <c r="L131" i="1" s="1"/>
  <c r="BJ131" i="1" s="1"/>
  <c r="M131" i="1" s="1"/>
  <c r="O131" i="1"/>
  <c r="O171" i="1"/>
  <c r="BC171" i="1"/>
  <c r="BD171" i="1" s="1"/>
  <c r="BG171" i="1" s="1"/>
  <c r="L171" i="1" s="1"/>
  <c r="BJ171" i="1" s="1"/>
  <c r="M171" i="1" s="1"/>
  <c r="BC170" i="1"/>
  <c r="BD170" i="1" s="1"/>
  <c r="BG170" i="1" s="1"/>
  <c r="L170" i="1" s="1"/>
  <c r="BJ170" i="1" s="1"/>
  <c r="M170" i="1" s="1"/>
  <c r="O170" i="1"/>
  <c r="BJ157" i="1"/>
  <c r="M157" i="1" s="1"/>
  <c r="BM157" i="1"/>
  <c r="BC142" i="1"/>
  <c r="BD142" i="1" s="1"/>
  <c r="BG142" i="1" s="1"/>
  <c r="L142" i="1" s="1"/>
  <c r="BJ142" i="1" s="1"/>
  <c r="M142" i="1" s="1"/>
  <c r="O142" i="1"/>
  <c r="BK123" i="1"/>
  <c r="BL123" i="1"/>
  <c r="BC66" i="1"/>
  <c r="BD66" i="1" s="1"/>
  <c r="BG66" i="1" s="1"/>
  <c r="L66" i="1" s="1"/>
  <c r="BJ66" i="1" s="1"/>
  <c r="M66" i="1" s="1"/>
  <c r="BM66" i="1"/>
  <c r="BO66" i="1" s="1"/>
  <c r="O66" i="1"/>
  <c r="BN219" i="1"/>
  <c r="BN192" i="1"/>
  <c r="N178" i="1"/>
  <c r="BN168" i="1"/>
  <c r="BO168" i="1"/>
  <c r="BC161" i="1"/>
  <c r="BD161" i="1" s="1"/>
  <c r="BG161" i="1" s="1"/>
  <c r="O161" i="1"/>
  <c r="BL158" i="1"/>
  <c r="BK158" i="1"/>
  <c r="BC140" i="1"/>
  <c r="BD140" i="1" s="1"/>
  <c r="BG140" i="1" s="1"/>
  <c r="L140" i="1" s="1"/>
  <c r="BJ140" i="1" s="1"/>
  <c r="M140" i="1" s="1"/>
  <c r="O140" i="1"/>
  <c r="BN90" i="1"/>
  <c r="AW217" i="1"/>
  <c r="BN207" i="1"/>
  <c r="BM185" i="1"/>
  <c r="BO185" i="1" s="1"/>
  <c r="BL179" i="1"/>
  <c r="K175" i="1"/>
  <c r="AW175" i="1"/>
  <c r="BN154" i="1"/>
  <c r="N102" i="1"/>
  <c r="BA102" i="1"/>
  <c r="P102" i="1" s="1"/>
  <c r="BB102" i="1" s="1"/>
  <c r="BN216" i="1"/>
  <c r="BA203" i="1"/>
  <c r="P203" i="1" s="1"/>
  <c r="BB203" i="1" s="1"/>
  <c r="N202" i="1"/>
  <c r="BN195" i="1"/>
  <c r="BN148" i="1"/>
  <c r="BL133" i="1"/>
  <c r="BK133" i="1"/>
  <c r="O13" i="1"/>
  <c r="BC13" i="1"/>
  <c r="BD13" i="1" s="1"/>
  <c r="BG13" i="1" s="1"/>
  <c r="L13" i="1" s="1"/>
  <c r="BJ13" i="1" s="1"/>
  <c r="M13" i="1" s="1"/>
  <c r="BN210" i="1"/>
  <c r="N203" i="1"/>
  <c r="BM200" i="1"/>
  <c r="BO200" i="1" s="1"/>
  <c r="BN198" i="1"/>
  <c r="BO198" i="1"/>
  <c r="BI187" i="1"/>
  <c r="O162" i="1"/>
  <c r="BC162" i="1"/>
  <c r="BD162" i="1" s="1"/>
  <c r="BG162" i="1" s="1"/>
  <c r="L162" i="1" s="1"/>
  <c r="BJ162" i="1" s="1"/>
  <c r="M162" i="1" s="1"/>
  <c r="BM162" i="1"/>
  <c r="BO162" i="1" s="1"/>
  <c r="BI160" i="1"/>
  <c r="T144" i="1"/>
  <c r="BN144" i="1" s="1"/>
  <c r="BA144" i="1"/>
  <c r="P144" i="1" s="1"/>
  <c r="BB144" i="1" s="1"/>
  <c r="BC125" i="1"/>
  <c r="BD125" i="1" s="1"/>
  <c r="BG125" i="1" s="1"/>
  <c r="L125" i="1" s="1"/>
  <c r="BJ125" i="1" s="1"/>
  <c r="M125" i="1" s="1"/>
  <c r="O125" i="1"/>
  <c r="BC124" i="1"/>
  <c r="BD124" i="1" s="1"/>
  <c r="BG124" i="1" s="1"/>
  <c r="L124" i="1" s="1"/>
  <c r="BJ124" i="1" s="1"/>
  <c r="M124" i="1" s="1"/>
  <c r="O124" i="1"/>
  <c r="BN204" i="1"/>
  <c r="BC195" i="1"/>
  <c r="BD195" i="1" s="1"/>
  <c r="BG195" i="1" s="1"/>
  <c r="L195" i="1" s="1"/>
  <c r="O195" i="1"/>
  <c r="BA193" i="1"/>
  <c r="P193" i="1" s="1"/>
  <c r="BB193" i="1" s="1"/>
  <c r="O165" i="1"/>
  <c r="BM165" i="1"/>
  <c r="BO165" i="1" s="1"/>
  <c r="BC143" i="1"/>
  <c r="BD143" i="1" s="1"/>
  <c r="BG143" i="1" s="1"/>
  <c r="L143" i="1" s="1"/>
  <c r="BJ143" i="1" s="1"/>
  <c r="M143" i="1" s="1"/>
  <c r="O143" i="1"/>
  <c r="O132" i="1"/>
  <c r="BC132" i="1"/>
  <c r="BD132" i="1" s="1"/>
  <c r="BG132" i="1" s="1"/>
  <c r="L132" i="1" s="1"/>
  <c r="BJ132" i="1" s="1"/>
  <c r="M132" i="1" s="1"/>
  <c r="BM132" i="1"/>
  <c r="BO132" i="1" s="1"/>
  <c r="BL127" i="1"/>
  <c r="BK127" i="1"/>
  <c r="BN201" i="1"/>
  <c r="BN193" i="1"/>
  <c r="O184" i="1"/>
  <c r="BI177" i="1"/>
  <c r="BA167" i="1"/>
  <c r="P167" i="1" s="1"/>
  <c r="BB167" i="1" s="1"/>
  <c r="O158" i="1"/>
  <c r="BA196" i="1"/>
  <c r="P196" i="1" s="1"/>
  <c r="BB196" i="1" s="1"/>
  <c r="BA190" i="1"/>
  <c r="P190" i="1" s="1"/>
  <c r="BB190" i="1" s="1"/>
  <c r="O186" i="1"/>
  <c r="BC186" i="1"/>
  <c r="BD186" i="1" s="1"/>
  <c r="BG186" i="1" s="1"/>
  <c r="L186" i="1" s="1"/>
  <c r="BJ186" i="1" s="1"/>
  <c r="M186" i="1" s="1"/>
  <c r="BM179" i="1"/>
  <c r="BO179" i="1" s="1"/>
  <c r="O177" i="1"/>
  <c r="BC177" i="1"/>
  <c r="BD177" i="1" s="1"/>
  <c r="BG177" i="1" s="1"/>
  <c r="L177" i="1" s="1"/>
  <c r="BJ177" i="1" s="1"/>
  <c r="M177" i="1" s="1"/>
  <c r="N168" i="1"/>
  <c r="BM168" i="1"/>
  <c r="N114" i="1"/>
  <c r="BN196" i="1"/>
  <c r="N193" i="1"/>
  <c r="BK184" i="1"/>
  <c r="BN180" i="1"/>
  <c r="K160" i="1"/>
  <c r="AW160" i="1"/>
  <c r="BM140" i="1"/>
  <c r="BO140" i="1" s="1"/>
  <c r="BN133" i="1"/>
  <c r="N200" i="1"/>
  <c r="N197" i="1"/>
  <c r="N194" i="1"/>
  <c r="AW188" i="1"/>
  <c r="BA188" i="1" s="1"/>
  <c r="P188" i="1" s="1"/>
  <c r="BB188" i="1" s="1"/>
  <c r="BM186" i="1"/>
  <c r="BO186" i="1" s="1"/>
  <c r="BM177" i="1"/>
  <c r="BO177" i="1" s="1"/>
  <c r="BA172" i="1"/>
  <c r="P172" i="1" s="1"/>
  <c r="BB172" i="1" s="1"/>
  <c r="T161" i="1"/>
  <c r="BN161" i="1" s="1"/>
  <c r="BN156" i="1"/>
  <c r="K155" i="1"/>
  <c r="AW155" i="1"/>
  <c r="BN140" i="1"/>
  <c r="T131" i="1"/>
  <c r="BO173" i="1"/>
  <c r="BA160" i="1"/>
  <c r="P160" i="1" s="1"/>
  <c r="BB160" i="1" s="1"/>
  <c r="BI141" i="1"/>
  <c r="BA129" i="1"/>
  <c r="P129" i="1" s="1"/>
  <c r="BB129" i="1" s="1"/>
  <c r="N129" i="1"/>
  <c r="K191" i="1"/>
  <c r="BA178" i="1"/>
  <c r="P178" i="1" s="1"/>
  <c r="BB178" i="1" s="1"/>
  <c r="BN173" i="1"/>
  <c r="BN157" i="1"/>
  <c r="BO157" i="1"/>
  <c r="BN146" i="1"/>
  <c r="O141" i="1"/>
  <c r="BM141" i="1"/>
  <c r="BO141" i="1" s="1"/>
  <c r="BC141" i="1"/>
  <c r="BD141" i="1" s="1"/>
  <c r="BG141" i="1" s="1"/>
  <c r="L141" i="1" s="1"/>
  <c r="BJ141" i="1" s="1"/>
  <c r="M141" i="1" s="1"/>
  <c r="BN113" i="1"/>
  <c r="BN190" i="1"/>
  <c r="BN187" i="1"/>
  <c r="BM180" i="1"/>
  <c r="BO180" i="1" s="1"/>
  <c r="BN172" i="1"/>
  <c r="BA152" i="1"/>
  <c r="P152" i="1" s="1"/>
  <c r="BB152" i="1" s="1"/>
  <c r="BI150" i="1"/>
  <c r="BN130" i="1"/>
  <c r="O121" i="1"/>
  <c r="BC121" i="1"/>
  <c r="BD121" i="1" s="1"/>
  <c r="BG121" i="1" s="1"/>
  <c r="L121" i="1" s="1"/>
  <c r="BJ121" i="1" s="1"/>
  <c r="M121" i="1" s="1"/>
  <c r="BC116" i="1"/>
  <c r="BD116" i="1" s="1"/>
  <c r="BG116" i="1" s="1"/>
  <c r="L116" i="1" s="1"/>
  <c r="BJ116" i="1" s="1"/>
  <c r="M116" i="1" s="1"/>
  <c r="O116" i="1"/>
  <c r="BM116" i="1"/>
  <c r="BO116" i="1" s="1"/>
  <c r="BC108" i="1"/>
  <c r="BD108" i="1" s="1"/>
  <c r="BG108" i="1" s="1"/>
  <c r="L108" i="1" s="1"/>
  <c r="BJ108" i="1" s="1"/>
  <c r="M108" i="1" s="1"/>
  <c r="O108" i="1"/>
  <c r="BA169" i="1"/>
  <c r="P169" i="1" s="1"/>
  <c r="BB169" i="1" s="1"/>
  <c r="BA150" i="1"/>
  <c r="P150" i="1" s="1"/>
  <c r="BB150" i="1" s="1"/>
  <c r="BA134" i="1"/>
  <c r="P134" i="1" s="1"/>
  <c r="BB134" i="1" s="1"/>
  <c r="BM123" i="1"/>
  <c r="BO123" i="1" s="1"/>
  <c r="BM121" i="1"/>
  <c r="BO121" i="1" s="1"/>
  <c r="BC99" i="1"/>
  <c r="BD99" i="1" s="1"/>
  <c r="BG99" i="1" s="1"/>
  <c r="L99" i="1" s="1"/>
  <c r="BJ99" i="1" s="1"/>
  <c r="M99" i="1" s="1"/>
  <c r="O99" i="1"/>
  <c r="BM99" i="1"/>
  <c r="BC97" i="1"/>
  <c r="BD97" i="1" s="1"/>
  <c r="BG97" i="1" s="1"/>
  <c r="L97" i="1" s="1"/>
  <c r="BJ97" i="1" s="1"/>
  <c r="M97" i="1" s="1"/>
  <c r="O97" i="1"/>
  <c r="BN184" i="1"/>
  <c r="BO184" i="1" s="1"/>
  <c r="BA163" i="1"/>
  <c r="P163" i="1" s="1"/>
  <c r="BB163" i="1" s="1"/>
  <c r="BC139" i="1"/>
  <c r="BD139" i="1" s="1"/>
  <c r="BG139" i="1" s="1"/>
  <c r="L139" i="1" s="1"/>
  <c r="BJ139" i="1" s="1"/>
  <c r="M139" i="1" s="1"/>
  <c r="O139" i="1"/>
  <c r="K126" i="1"/>
  <c r="AW126" i="1"/>
  <c r="BC113" i="1"/>
  <c r="BD113" i="1" s="1"/>
  <c r="BG113" i="1" s="1"/>
  <c r="L113" i="1" s="1"/>
  <c r="O113" i="1"/>
  <c r="BM74" i="1"/>
  <c r="BC74" i="1"/>
  <c r="BD74" i="1" s="1"/>
  <c r="BG74" i="1" s="1"/>
  <c r="L74" i="1" s="1"/>
  <c r="BJ74" i="1" s="1"/>
  <c r="M74" i="1" s="1"/>
  <c r="O74" i="1"/>
  <c r="O70" i="1"/>
  <c r="BC70" i="1"/>
  <c r="BD70" i="1" s="1"/>
  <c r="BG70" i="1" s="1"/>
  <c r="L70" i="1" s="1"/>
  <c r="BJ70" i="1" s="1"/>
  <c r="M70" i="1" s="1"/>
  <c r="AW67" i="1"/>
  <c r="K67" i="1"/>
  <c r="BN181" i="1"/>
  <c r="N172" i="1"/>
  <c r="BN170" i="1"/>
  <c r="AW169" i="1"/>
  <c r="AW159" i="1"/>
  <c r="K159" i="1"/>
  <c r="AW151" i="1"/>
  <c r="K151" i="1"/>
  <c r="K150" i="1"/>
  <c r="AW150" i="1"/>
  <c r="BA148" i="1"/>
  <c r="P148" i="1" s="1"/>
  <c r="BB148" i="1" s="1"/>
  <c r="BL109" i="1"/>
  <c r="BK109" i="1"/>
  <c r="BO176" i="1"/>
  <c r="N163" i="1"/>
  <c r="BM158" i="1"/>
  <c r="BO158" i="1" s="1"/>
  <c r="BA138" i="1"/>
  <c r="P138" i="1" s="1"/>
  <c r="BB138" i="1" s="1"/>
  <c r="N138" i="1"/>
  <c r="BC128" i="1"/>
  <c r="BD128" i="1" s="1"/>
  <c r="BG128" i="1" s="1"/>
  <c r="L128" i="1" s="1"/>
  <c r="BJ128" i="1" s="1"/>
  <c r="M128" i="1" s="1"/>
  <c r="O128" i="1"/>
  <c r="BM128" i="1"/>
  <c r="BC103" i="1"/>
  <c r="BD103" i="1" s="1"/>
  <c r="BG103" i="1" s="1"/>
  <c r="L103" i="1" s="1"/>
  <c r="BJ103" i="1" s="1"/>
  <c r="M103" i="1" s="1"/>
  <c r="O103" i="1"/>
  <c r="N60" i="1"/>
  <c r="BN176" i="1"/>
  <c r="BN163" i="1"/>
  <c r="BA145" i="1"/>
  <c r="P145" i="1" s="1"/>
  <c r="BB145" i="1" s="1"/>
  <c r="BC106" i="1"/>
  <c r="BD106" i="1" s="1"/>
  <c r="BG106" i="1" s="1"/>
  <c r="L106" i="1" s="1"/>
  <c r="BJ106" i="1" s="1"/>
  <c r="M106" i="1" s="1"/>
  <c r="O106" i="1"/>
  <c r="BM106" i="1"/>
  <c r="BO106" i="1" s="1"/>
  <c r="BA104" i="1"/>
  <c r="P104" i="1" s="1"/>
  <c r="BB104" i="1" s="1"/>
  <c r="BC101" i="1"/>
  <c r="BD101" i="1" s="1"/>
  <c r="BG101" i="1" s="1"/>
  <c r="L101" i="1" s="1"/>
  <c r="BJ101" i="1" s="1"/>
  <c r="M101" i="1" s="1"/>
  <c r="O101" i="1"/>
  <c r="BN137" i="1"/>
  <c r="BA136" i="1"/>
  <c r="P136" i="1" s="1"/>
  <c r="BB136" i="1" s="1"/>
  <c r="AW135" i="1"/>
  <c r="BN129" i="1"/>
  <c r="BM124" i="1"/>
  <c r="BC119" i="1"/>
  <c r="BD119" i="1" s="1"/>
  <c r="BG119" i="1" s="1"/>
  <c r="L119" i="1" s="1"/>
  <c r="BJ119" i="1" s="1"/>
  <c r="M119" i="1" s="1"/>
  <c r="O119" i="1"/>
  <c r="BA117" i="1"/>
  <c r="P117" i="1" s="1"/>
  <c r="BB117" i="1" s="1"/>
  <c r="BA115" i="1"/>
  <c r="P115" i="1" s="1"/>
  <c r="BB115" i="1" s="1"/>
  <c r="BN111" i="1"/>
  <c r="BO111" i="1" s="1"/>
  <c r="BA110" i="1"/>
  <c r="P110" i="1" s="1"/>
  <c r="BB110" i="1" s="1"/>
  <c r="BN91" i="1"/>
  <c r="O78" i="1"/>
  <c r="BC78" i="1"/>
  <c r="BD78" i="1" s="1"/>
  <c r="BG78" i="1" s="1"/>
  <c r="L78" i="1" s="1"/>
  <c r="BJ78" i="1" s="1"/>
  <c r="M78" i="1" s="1"/>
  <c r="BJ20" i="1"/>
  <c r="M20" i="1" s="1"/>
  <c r="BM20" i="1"/>
  <c r="BO20" i="1" s="1"/>
  <c r="BM139" i="1"/>
  <c r="BO139" i="1" s="1"/>
  <c r="BN134" i="1"/>
  <c r="BN125" i="1"/>
  <c r="BK98" i="1"/>
  <c r="BL98" i="1"/>
  <c r="O79" i="1"/>
  <c r="BC79" i="1"/>
  <c r="BD79" i="1" s="1"/>
  <c r="BG79" i="1" s="1"/>
  <c r="L79" i="1" s="1"/>
  <c r="BJ79" i="1" s="1"/>
  <c r="M79" i="1" s="1"/>
  <c r="K153" i="1"/>
  <c r="BN131" i="1"/>
  <c r="BO124" i="1"/>
  <c r="BN118" i="1"/>
  <c r="BM109" i="1"/>
  <c r="N109" i="1"/>
  <c r="BA107" i="1"/>
  <c r="P107" i="1" s="1"/>
  <c r="BB107" i="1" s="1"/>
  <c r="N107" i="1"/>
  <c r="BC100" i="1"/>
  <c r="BD100" i="1" s="1"/>
  <c r="BG100" i="1" s="1"/>
  <c r="L100" i="1" s="1"/>
  <c r="BJ100" i="1" s="1"/>
  <c r="M100" i="1" s="1"/>
  <c r="O100" i="1"/>
  <c r="BN152" i="1"/>
  <c r="BN143" i="1"/>
  <c r="BM133" i="1"/>
  <c r="BO133" i="1" s="1"/>
  <c r="O123" i="1"/>
  <c r="BC122" i="1"/>
  <c r="BD122" i="1" s="1"/>
  <c r="BG122" i="1" s="1"/>
  <c r="L122" i="1" s="1"/>
  <c r="O122" i="1"/>
  <c r="AW115" i="1"/>
  <c r="K115" i="1"/>
  <c r="BA114" i="1"/>
  <c r="P114" i="1" s="1"/>
  <c r="BB114" i="1" s="1"/>
  <c r="AW110" i="1"/>
  <c r="K110" i="1"/>
  <c r="BN109" i="1"/>
  <c r="BO109" i="1" s="1"/>
  <c r="BN108" i="1"/>
  <c r="BC81" i="1"/>
  <c r="BD81" i="1" s="1"/>
  <c r="BG81" i="1" s="1"/>
  <c r="L81" i="1" s="1"/>
  <c r="O81" i="1"/>
  <c r="N132" i="1"/>
  <c r="BN122" i="1"/>
  <c r="BN114" i="1"/>
  <c r="BC91" i="1"/>
  <c r="BD91" i="1" s="1"/>
  <c r="BG91" i="1" s="1"/>
  <c r="L91" i="1" s="1"/>
  <c r="BJ91" i="1" s="1"/>
  <c r="M91" i="1" s="1"/>
  <c r="O91" i="1"/>
  <c r="BC86" i="1"/>
  <c r="BD86" i="1" s="1"/>
  <c r="BG86" i="1" s="1"/>
  <c r="L86" i="1" s="1"/>
  <c r="BJ86" i="1" s="1"/>
  <c r="M86" i="1" s="1"/>
  <c r="O86" i="1"/>
  <c r="BC69" i="1"/>
  <c r="BD69" i="1" s="1"/>
  <c r="BG69" i="1" s="1"/>
  <c r="L69" i="1" s="1"/>
  <c r="BJ69" i="1" s="1"/>
  <c r="M69" i="1" s="1"/>
  <c r="O69" i="1"/>
  <c r="N124" i="1"/>
  <c r="BC118" i="1"/>
  <c r="BD118" i="1" s="1"/>
  <c r="BG118" i="1" s="1"/>
  <c r="L118" i="1" s="1"/>
  <c r="BJ118" i="1" s="1"/>
  <c r="M118" i="1" s="1"/>
  <c r="O118" i="1"/>
  <c r="BN116" i="1"/>
  <c r="O109" i="1"/>
  <c r="BI101" i="1"/>
  <c r="BN99" i="1"/>
  <c r="BO99" i="1" s="1"/>
  <c r="BC94" i="1"/>
  <c r="BD94" i="1" s="1"/>
  <c r="BG94" i="1" s="1"/>
  <c r="L94" i="1" s="1"/>
  <c r="BJ94" i="1" s="1"/>
  <c r="M94" i="1" s="1"/>
  <c r="O94" i="1"/>
  <c r="N90" i="1"/>
  <c r="N73" i="1"/>
  <c r="O38" i="1"/>
  <c r="BM38" i="1"/>
  <c r="BC38" i="1"/>
  <c r="BD38" i="1" s="1"/>
  <c r="BG38" i="1" s="1"/>
  <c r="L38" i="1" s="1"/>
  <c r="BJ38" i="1" s="1"/>
  <c r="M38" i="1" s="1"/>
  <c r="N139" i="1"/>
  <c r="BA87" i="1"/>
  <c r="P87" i="1" s="1"/>
  <c r="BB87" i="1" s="1"/>
  <c r="BK76" i="1"/>
  <c r="BL76" i="1"/>
  <c r="BK37" i="1"/>
  <c r="BL37" i="1"/>
  <c r="N136" i="1"/>
  <c r="BM127" i="1"/>
  <c r="BO127" i="1" s="1"/>
  <c r="AW120" i="1"/>
  <c r="K120" i="1"/>
  <c r="BM119" i="1"/>
  <c r="BC96" i="1"/>
  <c r="BD96" i="1" s="1"/>
  <c r="BG96" i="1" s="1"/>
  <c r="L96" i="1" s="1"/>
  <c r="BJ96" i="1" s="1"/>
  <c r="M96" i="1" s="1"/>
  <c r="BN59" i="1"/>
  <c r="N133" i="1"/>
  <c r="N130" i="1"/>
  <c r="BN128" i="1"/>
  <c r="BO128" i="1"/>
  <c r="BN119" i="1"/>
  <c r="BO119" i="1" s="1"/>
  <c r="BA112" i="1"/>
  <c r="P112" i="1" s="1"/>
  <c r="BB112" i="1" s="1"/>
  <c r="BI110" i="1"/>
  <c r="BN81" i="1"/>
  <c r="O50" i="1"/>
  <c r="BC50" i="1"/>
  <c r="BD50" i="1" s="1"/>
  <c r="BG50" i="1" s="1"/>
  <c r="L50" i="1" s="1"/>
  <c r="BJ50" i="1" s="1"/>
  <c r="M50" i="1" s="1"/>
  <c r="BN97" i="1"/>
  <c r="BN94" i="1"/>
  <c r="O85" i="1"/>
  <c r="BC85" i="1"/>
  <c r="BD85" i="1" s="1"/>
  <c r="BG85" i="1" s="1"/>
  <c r="L85" i="1" s="1"/>
  <c r="BJ85" i="1" s="1"/>
  <c r="M85" i="1" s="1"/>
  <c r="O56" i="1"/>
  <c r="BC56" i="1"/>
  <c r="BD56" i="1" s="1"/>
  <c r="BG56" i="1" s="1"/>
  <c r="L56" i="1" s="1"/>
  <c r="BJ56" i="1" s="1"/>
  <c r="M56" i="1" s="1"/>
  <c r="BN106" i="1"/>
  <c r="BA105" i="1"/>
  <c r="P105" i="1" s="1"/>
  <c r="BB105" i="1" s="1"/>
  <c r="BN100" i="1"/>
  <c r="BO100" i="1"/>
  <c r="BM98" i="1"/>
  <c r="BO98" i="1" s="1"/>
  <c r="BA67" i="1"/>
  <c r="P67" i="1" s="1"/>
  <c r="BB67" i="1" s="1"/>
  <c r="BC58" i="1"/>
  <c r="BD58" i="1" s="1"/>
  <c r="BG58" i="1" s="1"/>
  <c r="L58" i="1" s="1"/>
  <c r="BJ58" i="1" s="1"/>
  <c r="M58" i="1" s="1"/>
  <c r="O58" i="1"/>
  <c r="N44" i="1"/>
  <c r="O22" i="1"/>
  <c r="BC22" i="1"/>
  <c r="BD22" i="1" s="1"/>
  <c r="BG22" i="1" s="1"/>
  <c r="L22" i="1" s="1"/>
  <c r="BJ22" i="1" s="1"/>
  <c r="M22" i="1" s="1"/>
  <c r="BN103" i="1"/>
  <c r="BM101" i="1"/>
  <c r="BO101" i="1" s="1"/>
  <c r="BM70" i="1"/>
  <c r="N70" i="1"/>
  <c r="BA52" i="1"/>
  <c r="P52" i="1" s="1"/>
  <c r="BB52" i="1" s="1"/>
  <c r="T52" i="1"/>
  <c r="BN52" i="1" s="1"/>
  <c r="BN104" i="1"/>
  <c r="BN102" i="1"/>
  <c r="BI94" i="1"/>
  <c r="BA82" i="1"/>
  <c r="P82" i="1" s="1"/>
  <c r="BB82" i="1" s="1"/>
  <c r="BN75" i="1"/>
  <c r="BM72" i="1"/>
  <c r="BO72" i="1" s="1"/>
  <c r="BC72" i="1"/>
  <c r="BD72" i="1" s="1"/>
  <c r="BG72" i="1" s="1"/>
  <c r="L72" i="1" s="1"/>
  <c r="BJ72" i="1" s="1"/>
  <c r="M72" i="1" s="1"/>
  <c r="BA64" i="1"/>
  <c r="P64" i="1" s="1"/>
  <c r="BB64" i="1" s="1"/>
  <c r="BM56" i="1"/>
  <c r="BO56" i="1" s="1"/>
  <c r="O55" i="1"/>
  <c r="BC55" i="1"/>
  <c r="BD55" i="1" s="1"/>
  <c r="BG55" i="1" s="1"/>
  <c r="L55" i="1" s="1"/>
  <c r="BJ55" i="1" s="1"/>
  <c r="M55" i="1" s="1"/>
  <c r="N98" i="1"/>
  <c r="BA95" i="1"/>
  <c r="P95" i="1" s="1"/>
  <c r="BB95" i="1" s="1"/>
  <c r="BA92" i="1"/>
  <c r="P92" i="1" s="1"/>
  <c r="BB92" i="1" s="1"/>
  <c r="BN70" i="1"/>
  <c r="BO70" i="1" s="1"/>
  <c r="BC62" i="1"/>
  <c r="BD62" i="1" s="1"/>
  <c r="BG62" i="1" s="1"/>
  <c r="L62" i="1" s="1"/>
  <c r="BJ62" i="1" s="1"/>
  <c r="M62" i="1" s="1"/>
  <c r="N119" i="1"/>
  <c r="BA84" i="1"/>
  <c r="P84" i="1" s="1"/>
  <c r="BB84" i="1" s="1"/>
  <c r="BM83" i="1"/>
  <c r="N83" i="1"/>
  <c r="BI74" i="1"/>
  <c r="N64" i="1"/>
  <c r="BA61" i="1"/>
  <c r="P61" i="1" s="1"/>
  <c r="BB61" i="1" s="1"/>
  <c r="L49" i="1"/>
  <c r="BM93" i="1"/>
  <c r="BO93" i="1" s="1"/>
  <c r="BC93" i="1"/>
  <c r="BD93" i="1" s="1"/>
  <c r="BG93" i="1" s="1"/>
  <c r="L93" i="1" s="1"/>
  <c r="BJ93" i="1" s="1"/>
  <c r="M93" i="1" s="1"/>
  <c r="BA90" i="1"/>
  <c r="P90" i="1" s="1"/>
  <c r="BB90" i="1" s="1"/>
  <c r="BN87" i="1"/>
  <c r="BN82" i="1"/>
  <c r="N79" i="1"/>
  <c r="BM79" i="1"/>
  <c r="BO79" i="1" s="1"/>
  <c r="BA75" i="1"/>
  <c r="P75" i="1" s="1"/>
  <c r="BB75" i="1" s="1"/>
  <c r="O41" i="1"/>
  <c r="BM41" i="1"/>
  <c r="BC41" i="1"/>
  <c r="BD41" i="1" s="1"/>
  <c r="BG41" i="1" s="1"/>
  <c r="L41" i="1" s="1"/>
  <c r="BJ41" i="1" s="1"/>
  <c r="M41" i="1" s="1"/>
  <c r="O14" i="1"/>
  <c r="BC14" i="1"/>
  <c r="BD14" i="1" s="1"/>
  <c r="BG14" i="1" s="1"/>
  <c r="L14" i="1" s="1"/>
  <c r="BJ14" i="1" s="1"/>
  <c r="M14" i="1" s="1"/>
  <c r="BM100" i="1"/>
  <c r="BM78" i="1"/>
  <c r="BO78" i="1" s="1"/>
  <c r="BA73" i="1"/>
  <c r="P73" i="1" s="1"/>
  <c r="BB73" i="1" s="1"/>
  <c r="BA60" i="1"/>
  <c r="P60" i="1" s="1"/>
  <c r="BB60" i="1" s="1"/>
  <c r="N47" i="1"/>
  <c r="N95" i="1"/>
  <c r="N92" i="1"/>
  <c r="BC88" i="1"/>
  <c r="BD88" i="1" s="1"/>
  <c r="BG88" i="1" s="1"/>
  <c r="L88" i="1" s="1"/>
  <c r="BJ88" i="1" s="1"/>
  <c r="M88" i="1" s="1"/>
  <c r="BN85" i="1"/>
  <c r="N84" i="1"/>
  <c r="BM76" i="1"/>
  <c r="BO76" i="1" s="1"/>
  <c r="K64" i="1"/>
  <c r="BC63" i="1"/>
  <c r="BD63" i="1" s="1"/>
  <c r="BG63" i="1" s="1"/>
  <c r="L63" i="1" s="1"/>
  <c r="BJ63" i="1" s="1"/>
  <c r="M63" i="1" s="1"/>
  <c r="BM63" i="1"/>
  <c r="BO63" i="1" s="1"/>
  <c r="BN47" i="1"/>
  <c r="BN83" i="1"/>
  <c r="BA68" i="1"/>
  <c r="P68" i="1" s="1"/>
  <c r="BB68" i="1" s="1"/>
  <c r="BA65" i="1"/>
  <c r="P65" i="1" s="1"/>
  <c r="BB65" i="1" s="1"/>
  <c r="AW59" i="1"/>
  <c r="BC40" i="1"/>
  <c r="BD40" i="1" s="1"/>
  <c r="BG40" i="1" s="1"/>
  <c r="L40" i="1" s="1"/>
  <c r="BJ40" i="1" s="1"/>
  <c r="M40" i="1" s="1"/>
  <c r="BI56" i="1"/>
  <c r="O46" i="1"/>
  <c r="O32" i="1"/>
  <c r="BC32" i="1"/>
  <c r="BD32" i="1" s="1"/>
  <c r="BG32" i="1" s="1"/>
  <c r="L32" i="1" s="1"/>
  <c r="BJ32" i="1" s="1"/>
  <c r="M32" i="1" s="1"/>
  <c r="BC31" i="1"/>
  <c r="BD31" i="1" s="1"/>
  <c r="BG31" i="1" s="1"/>
  <c r="L31" i="1" s="1"/>
  <c r="BJ31" i="1" s="1"/>
  <c r="M31" i="1" s="1"/>
  <c r="O31" i="1"/>
  <c r="O29" i="1"/>
  <c r="BC29" i="1"/>
  <c r="BD29" i="1" s="1"/>
  <c r="BG29" i="1" s="1"/>
  <c r="L29" i="1" s="1"/>
  <c r="BJ29" i="1" s="1"/>
  <c r="M29" i="1" s="1"/>
  <c r="BI27" i="1"/>
  <c r="AW80" i="1"/>
  <c r="AW71" i="1"/>
  <c r="BA71" i="1" s="1"/>
  <c r="P71" i="1" s="1"/>
  <c r="BB71" i="1" s="1"/>
  <c r="N68" i="1"/>
  <c r="N65" i="1"/>
  <c r="BC39" i="1"/>
  <c r="BD39" i="1" s="1"/>
  <c r="BG39" i="1" s="1"/>
  <c r="L39" i="1" s="1"/>
  <c r="BJ39" i="1" s="1"/>
  <c r="M39" i="1" s="1"/>
  <c r="O39" i="1"/>
  <c r="BM37" i="1"/>
  <c r="BO37" i="1" s="1"/>
  <c r="O37" i="1"/>
  <c r="BN80" i="1"/>
  <c r="BN71" i="1"/>
  <c r="BN68" i="1"/>
  <c r="BN65" i="1"/>
  <c r="BN62" i="1"/>
  <c r="BI61" i="1"/>
  <c r="BN44" i="1"/>
  <c r="BA35" i="1"/>
  <c r="P35" i="1" s="1"/>
  <c r="BB35" i="1" s="1"/>
  <c r="O25" i="1"/>
  <c r="BC25" i="1"/>
  <c r="BD25" i="1" s="1"/>
  <c r="BG25" i="1" s="1"/>
  <c r="L25" i="1" s="1"/>
  <c r="BJ25" i="1" s="1"/>
  <c r="M25" i="1" s="1"/>
  <c r="BL23" i="1"/>
  <c r="BK23" i="1"/>
  <c r="O16" i="1"/>
  <c r="BC16" i="1"/>
  <c r="BD16" i="1" s="1"/>
  <c r="BG16" i="1" s="1"/>
  <c r="L16" i="1" s="1"/>
  <c r="BJ16" i="1" s="1"/>
  <c r="M16" i="1" s="1"/>
  <c r="AW89" i="1"/>
  <c r="BA89" i="1" s="1"/>
  <c r="P89" i="1" s="1"/>
  <c r="BB89" i="1" s="1"/>
  <c r="AW77" i="1"/>
  <c r="BA77" i="1" s="1"/>
  <c r="P77" i="1" s="1"/>
  <c r="BB77" i="1" s="1"/>
  <c r="BN69" i="1"/>
  <c r="BN66" i="1"/>
  <c r="BN63" i="1"/>
  <c r="BA53" i="1"/>
  <c r="P53" i="1" s="1"/>
  <c r="BB53" i="1" s="1"/>
  <c r="BC24" i="1"/>
  <c r="BD24" i="1" s="1"/>
  <c r="BG24" i="1" s="1"/>
  <c r="L24" i="1" s="1"/>
  <c r="BJ24" i="1" s="1"/>
  <c r="M24" i="1" s="1"/>
  <c r="O24" i="1"/>
  <c r="O19" i="1"/>
  <c r="BC19" i="1"/>
  <c r="BD19" i="1" s="1"/>
  <c r="BG19" i="1" s="1"/>
  <c r="L19" i="1" s="1"/>
  <c r="BJ19" i="1" s="1"/>
  <c r="M19" i="1" s="1"/>
  <c r="O17" i="1"/>
  <c r="BC17" i="1"/>
  <c r="BD17" i="1" s="1"/>
  <c r="BG17" i="1" s="1"/>
  <c r="L17" i="1" s="1"/>
  <c r="BJ17" i="1" s="1"/>
  <c r="M17" i="1" s="1"/>
  <c r="BN89" i="1"/>
  <c r="BN77" i="1"/>
  <c r="O40" i="1"/>
  <c r="N36" i="1"/>
  <c r="BC21" i="1"/>
  <c r="BD21" i="1" s="1"/>
  <c r="BG21" i="1" s="1"/>
  <c r="L21" i="1" s="1"/>
  <c r="BJ21" i="1" s="1"/>
  <c r="M21" i="1" s="1"/>
  <c r="O21" i="1"/>
  <c r="K54" i="1"/>
  <c r="AW54" i="1"/>
  <c r="BA47" i="1"/>
  <c r="P47" i="1" s="1"/>
  <c r="BB47" i="1" s="1"/>
  <c r="BC46" i="1"/>
  <c r="BD46" i="1" s="1"/>
  <c r="BG46" i="1" s="1"/>
  <c r="BA44" i="1"/>
  <c r="P44" i="1" s="1"/>
  <c r="BB44" i="1" s="1"/>
  <c r="BM28" i="1"/>
  <c r="BO28" i="1" s="1"/>
  <c r="BC28" i="1"/>
  <c r="BD28" i="1" s="1"/>
  <c r="BG28" i="1" s="1"/>
  <c r="L28" i="1" s="1"/>
  <c r="BJ28" i="1" s="1"/>
  <c r="M28" i="1" s="1"/>
  <c r="BC15" i="1"/>
  <c r="BD15" i="1" s="1"/>
  <c r="BG15" i="1" s="1"/>
  <c r="L15" i="1" s="1"/>
  <c r="BJ15" i="1" s="1"/>
  <c r="M15" i="1" s="1"/>
  <c r="O15" i="1"/>
  <c r="BO83" i="1"/>
  <c r="N62" i="1"/>
  <c r="N53" i="1"/>
  <c r="BC43" i="1"/>
  <c r="BD43" i="1" s="1"/>
  <c r="BG43" i="1" s="1"/>
  <c r="L43" i="1" s="1"/>
  <c r="BJ43" i="1" s="1"/>
  <c r="M43" i="1" s="1"/>
  <c r="O43" i="1"/>
  <c r="BN40" i="1"/>
  <c r="BN29" i="1"/>
  <c r="O28" i="1"/>
  <c r="BN86" i="1"/>
  <c r="BN74" i="1"/>
  <c r="BN61" i="1"/>
  <c r="BN50" i="1"/>
  <c r="T46" i="1"/>
  <c r="BN46" i="1" s="1"/>
  <c r="AW42" i="1"/>
  <c r="BA42" i="1" s="1"/>
  <c r="P42" i="1" s="1"/>
  <c r="BB42" i="1" s="1"/>
  <c r="BN36" i="1"/>
  <c r="BM15" i="1"/>
  <c r="BO15" i="1" s="1"/>
  <c r="N15" i="1"/>
  <c r="BN42" i="1"/>
  <c r="BM39" i="1"/>
  <c r="BO39" i="1" s="1"/>
  <c r="N39" i="1"/>
  <c r="BN15" i="1"/>
  <c r="AW48" i="1"/>
  <c r="BN39" i="1"/>
  <c r="AW30" i="1"/>
  <c r="BN48" i="1"/>
  <c r="BN30" i="1"/>
  <c r="BC27" i="1"/>
  <c r="BD27" i="1" s="1"/>
  <c r="BG27" i="1" s="1"/>
  <c r="L27" i="1" s="1"/>
  <c r="BJ27" i="1" s="1"/>
  <c r="M27" i="1" s="1"/>
  <c r="O27" i="1"/>
  <c r="BC18" i="1"/>
  <c r="BD18" i="1" s="1"/>
  <c r="BG18" i="1" s="1"/>
  <c r="L18" i="1" s="1"/>
  <c r="BJ18" i="1" s="1"/>
  <c r="M18" i="1" s="1"/>
  <c r="O18" i="1"/>
  <c r="BC11" i="1"/>
  <c r="BD11" i="1" s="1"/>
  <c r="BG11" i="1" s="1"/>
  <c r="L11" i="1" s="1"/>
  <c r="BJ11" i="1" s="1"/>
  <c r="M11" i="1" s="1"/>
  <c r="O11" i="1"/>
  <c r="BA45" i="1"/>
  <c r="P45" i="1" s="1"/>
  <c r="BB45" i="1" s="1"/>
  <c r="BA33" i="1"/>
  <c r="P33" i="1" s="1"/>
  <c r="BB33" i="1" s="1"/>
  <c r="N27" i="1"/>
  <c r="N18" i="1"/>
  <c r="BO41" i="1"/>
  <c r="BO38" i="1"/>
  <c r="BN27" i="1"/>
  <c r="N24" i="1"/>
  <c r="BM21" i="1"/>
  <c r="BO21" i="1" s="1"/>
  <c r="N21" i="1"/>
  <c r="BN18" i="1"/>
  <c r="N11" i="1"/>
  <c r="AW57" i="1"/>
  <c r="AW51" i="1"/>
  <c r="AW45" i="1"/>
  <c r="AW33" i="1"/>
  <c r="BN24" i="1"/>
  <c r="BN21" i="1"/>
  <c r="N13" i="1"/>
  <c r="BN11" i="1"/>
  <c r="BN57" i="1"/>
  <c r="BN51" i="1"/>
  <c r="BN45" i="1"/>
  <c r="BN33" i="1"/>
  <c r="BA36" i="1"/>
  <c r="P36" i="1" s="1"/>
  <c r="BB36" i="1" s="1"/>
  <c r="BA34" i="1"/>
  <c r="P34" i="1" s="1"/>
  <c r="BB34" i="1" s="1"/>
  <c r="BM17" i="1"/>
  <c r="BO17" i="1" s="1"/>
  <c r="BC394" i="1" l="1"/>
  <c r="BD394" i="1" s="1"/>
  <c r="BG394" i="1" s="1"/>
  <c r="L394" i="1" s="1"/>
  <c r="BJ394" i="1" s="1"/>
  <c r="M394" i="1" s="1"/>
  <c r="O394" i="1"/>
  <c r="BC42" i="1"/>
  <c r="BD42" i="1" s="1"/>
  <c r="BG42" i="1" s="1"/>
  <c r="L42" i="1" s="1"/>
  <c r="BJ42" i="1" s="1"/>
  <c r="M42" i="1" s="1"/>
  <c r="O42" i="1"/>
  <c r="O166" i="1"/>
  <c r="BC166" i="1"/>
  <c r="BD166" i="1" s="1"/>
  <c r="BG166" i="1" s="1"/>
  <c r="L166" i="1" s="1"/>
  <c r="BJ166" i="1" s="1"/>
  <c r="M166" i="1" s="1"/>
  <c r="BC189" i="1"/>
  <c r="BD189" i="1" s="1"/>
  <c r="BG189" i="1" s="1"/>
  <c r="L189" i="1" s="1"/>
  <c r="BJ189" i="1" s="1"/>
  <c r="M189" i="1" s="1"/>
  <c r="O189" i="1"/>
  <c r="BC281" i="1"/>
  <c r="BD281" i="1" s="1"/>
  <c r="BG281" i="1" s="1"/>
  <c r="L281" i="1" s="1"/>
  <c r="BJ281" i="1" s="1"/>
  <c r="M281" i="1" s="1"/>
  <c r="O281" i="1"/>
  <c r="BC367" i="1"/>
  <c r="BD367" i="1" s="1"/>
  <c r="BG367" i="1" s="1"/>
  <c r="L367" i="1" s="1"/>
  <c r="BJ367" i="1" s="1"/>
  <c r="M367" i="1" s="1"/>
  <c r="O367" i="1"/>
  <c r="BC71" i="1"/>
  <c r="BD71" i="1" s="1"/>
  <c r="BG71" i="1" s="1"/>
  <c r="L71" i="1" s="1"/>
  <c r="BJ71" i="1" s="1"/>
  <c r="M71" i="1" s="1"/>
  <c r="O71" i="1"/>
  <c r="BC285" i="1"/>
  <c r="BD285" i="1" s="1"/>
  <c r="BG285" i="1" s="1"/>
  <c r="L285" i="1" s="1"/>
  <c r="BJ285" i="1" s="1"/>
  <c r="M285" i="1" s="1"/>
  <c r="O285" i="1"/>
  <c r="BC77" i="1"/>
  <c r="BD77" i="1" s="1"/>
  <c r="BG77" i="1" s="1"/>
  <c r="L77" i="1" s="1"/>
  <c r="BJ77" i="1" s="1"/>
  <c r="M77" i="1" s="1"/>
  <c r="O77" i="1"/>
  <c r="BC89" i="1"/>
  <c r="BD89" i="1" s="1"/>
  <c r="BG89" i="1" s="1"/>
  <c r="L89" i="1" s="1"/>
  <c r="BJ89" i="1" s="1"/>
  <c r="M89" i="1" s="1"/>
  <c r="O89" i="1"/>
  <c r="BC382" i="1"/>
  <c r="BD382" i="1" s="1"/>
  <c r="BG382" i="1" s="1"/>
  <c r="L382" i="1" s="1"/>
  <c r="BJ382" i="1" s="1"/>
  <c r="M382" i="1" s="1"/>
  <c r="O382" i="1"/>
  <c r="BC188" i="1"/>
  <c r="BD188" i="1" s="1"/>
  <c r="BG188" i="1" s="1"/>
  <c r="L188" i="1" s="1"/>
  <c r="BJ188" i="1" s="1"/>
  <c r="M188" i="1" s="1"/>
  <c r="O188" i="1"/>
  <c r="BC388" i="1"/>
  <c r="BD388" i="1" s="1"/>
  <c r="BG388" i="1" s="1"/>
  <c r="L388" i="1" s="1"/>
  <c r="BJ388" i="1" s="1"/>
  <c r="M388" i="1" s="1"/>
  <c r="O388" i="1"/>
  <c r="BK29" i="1"/>
  <c r="BL29" i="1"/>
  <c r="BJ49" i="1"/>
  <c r="M49" i="1" s="1"/>
  <c r="BM49" i="1"/>
  <c r="BO49" i="1" s="1"/>
  <c r="N151" i="1"/>
  <c r="BL170" i="1"/>
  <c r="BK170" i="1"/>
  <c r="BK174" i="1"/>
  <c r="BL174" i="1"/>
  <c r="BC370" i="1"/>
  <c r="BD370" i="1" s="1"/>
  <c r="BG370" i="1" s="1"/>
  <c r="L370" i="1" s="1"/>
  <c r="BJ370" i="1" s="1"/>
  <c r="M370" i="1" s="1"/>
  <c r="O370" i="1"/>
  <c r="N406" i="1"/>
  <c r="N54" i="1"/>
  <c r="BA54" i="1"/>
  <c r="P54" i="1" s="1"/>
  <c r="BB54" i="1" s="1"/>
  <c r="BC61" i="1"/>
  <c r="BD61" i="1" s="1"/>
  <c r="BG61" i="1" s="1"/>
  <c r="L61" i="1" s="1"/>
  <c r="BJ61" i="1" s="1"/>
  <c r="M61" i="1" s="1"/>
  <c r="O61" i="1"/>
  <c r="BL58" i="1"/>
  <c r="BK58" i="1"/>
  <c r="BN159" i="1"/>
  <c r="BL125" i="1"/>
  <c r="BK125" i="1"/>
  <c r="BK246" i="1"/>
  <c r="BL246" i="1"/>
  <c r="BA406" i="1"/>
  <c r="P406" i="1" s="1"/>
  <c r="BB406" i="1" s="1"/>
  <c r="BC335" i="1"/>
  <c r="BD335" i="1" s="1"/>
  <c r="BG335" i="1" s="1"/>
  <c r="L335" i="1" s="1"/>
  <c r="BJ335" i="1" s="1"/>
  <c r="M335" i="1" s="1"/>
  <c r="O335" i="1"/>
  <c r="N339" i="1"/>
  <c r="BA339" i="1"/>
  <c r="P339" i="1" s="1"/>
  <c r="BB339" i="1" s="1"/>
  <c r="BM11" i="1"/>
  <c r="BO11" i="1" s="1"/>
  <c r="BM18" i="1"/>
  <c r="BO18" i="1" s="1"/>
  <c r="BN54" i="1"/>
  <c r="BM16" i="1"/>
  <c r="BO16" i="1" s="1"/>
  <c r="BN64" i="1"/>
  <c r="BK72" i="1"/>
  <c r="BL72" i="1"/>
  <c r="BM58" i="1"/>
  <c r="BO58" i="1" s="1"/>
  <c r="BM85" i="1"/>
  <c r="BO85" i="1" s="1"/>
  <c r="BM96" i="1"/>
  <c r="BO96" i="1" s="1"/>
  <c r="BM86" i="1"/>
  <c r="BO86" i="1" s="1"/>
  <c r="BJ122" i="1"/>
  <c r="M122" i="1" s="1"/>
  <c r="BM122" i="1"/>
  <c r="BO122" i="1" s="1"/>
  <c r="N159" i="1"/>
  <c r="BL74" i="1"/>
  <c r="BK74" i="1"/>
  <c r="BM181" i="1"/>
  <c r="BO181" i="1" s="1"/>
  <c r="BM108" i="1"/>
  <c r="BO108" i="1" s="1"/>
  <c r="BK186" i="1"/>
  <c r="BL186" i="1"/>
  <c r="BC144" i="1"/>
  <c r="BD144" i="1" s="1"/>
  <c r="BG144" i="1" s="1"/>
  <c r="L144" i="1" s="1"/>
  <c r="BJ144" i="1" s="1"/>
  <c r="M144" i="1" s="1"/>
  <c r="O144" i="1"/>
  <c r="BA151" i="1"/>
  <c r="P151" i="1" s="1"/>
  <c r="BB151" i="1" s="1"/>
  <c r="BM94" i="1"/>
  <c r="BO94" i="1" s="1"/>
  <c r="BJ192" i="1"/>
  <c r="M192" i="1" s="1"/>
  <c r="BM192" i="1"/>
  <c r="BO192" i="1" s="1"/>
  <c r="BM137" i="1"/>
  <c r="BO137" i="1" s="1"/>
  <c r="BM215" i="1"/>
  <c r="BO215" i="1" s="1"/>
  <c r="BC268" i="1"/>
  <c r="BD268" i="1" s="1"/>
  <c r="BG268" i="1" s="1"/>
  <c r="L268" i="1" s="1"/>
  <c r="BJ268" i="1" s="1"/>
  <c r="M268" i="1" s="1"/>
  <c r="O268" i="1"/>
  <c r="BK218" i="1"/>
  <c r="BL218" i="1"/>
  <c r="BC282" i="1"/>
  <c r="BD282" i="1" s="1"/>
  <c r="BG282" i="1" s="1"/>
  <c r="L282" i="1" s="1"/>
  <c r="O282" i="1"/>
  <c r="BK204" i="1"/>
  <c r="BL204" i="1"/>
  <c r="BN281" i="1"/>
  <c r="BC313" i="1"/>
  <c r="BD313" i="1" s="1"/>
  <c r="BG313" i="1" s="1"/>
  <c r="L313" i="1" s="1"/>
  <c r="O313" i="1"/>
  <c r="BK146" i="1"/>
  <c r="BL146" i="1"/>
  <c r="N250" i="1"/>
  <c r="BN254" i="1"/>
  <c r="BM370" i="1"/>
  <c r="BO370" i="1" s="1"/>
  <c r="N370" i="1"/>
  <c r="O366" i="1"/>
  <c r="BC366" i="1"/>
  <c r="BD366" i="1" s="1"/>
  <c r="BG366" i="1" s="1"/>
  <c r="L366" i="1" s="1"/>
  <c r="BC346" i="1"/>
  <c r="BD346" i="1" s="1"/>
  <c r="BG346" i="1" s="1"/>
  <c r="L346" i="1" s="1"/>
  <c r="BJ346" i="1" s="1"/>
  <c r="M346" i="1" s="1"/>
  <c r="O346" i="1"/>
  <c r="O403" i="1"/>
  <c r="BC403" i="1"/>
  <c r="BD403" i="1" s="1"/>
  <c r="BG403" i="1" s="1"/>
  <c r="L403" i="1" s="1"/>
  <c r="BJ403" i="1" s="1"/>
  <c r="M403" i="1" s="1"/>
  <c r="BC273" i="1"/>
  <c r="BD273" i="1" s="1"/>
  <c r="BG273" i="1" s="1"/>
  <c r="L273" i="1" s="1"/>
  <c r="O273" i="1"/>
  <c r="BC352" i="1"/>
  <c r="BD352" i="1" s="1"/>
  <c r="BG352" i="1" s="1"/>
  <c r="L352" i="1" s="1"/>
  <c r="O352" i="1"/>
  <c r="BC310" i="1"/>
  <c r="BD310" i="1" s="1"/>
  <c r="BG310" i="1" s="1"/>
  <c r="L310" i="1" s="1"/>
  <c r="O310" i="1"/>
  <c r="BK392" i="1"/>
  <c r="BL392" i="1"/>
  <c r="BK290" i="1"/>
  <c r="BL290" i="1"/>
  <c r="BM404" i="1"/>
  <c r="BO404" i="1" s="1"/>
  <c r="BC344" i="1"/>
  <c r="BD344" i="1" s="1"/>
  <c r="BG344" i="1" s="1"/>
  <c r="L344" i="1" s="1"/>
  <c r="BJ344" i="1" s="1"/>
  <c r="M344" i="1" s="1"/>
  <c r="O344" i="1"/>
  <c r="BK359" i="1"/>
  <c r="BL359" i="1"/>
  <c r="O47" i="1"/>
  <c r="BC47" i="1"/>
  <c r="BD47" i="1" s="1"/>
  <c r="BG47" i="1" s="1"/>
  <c r="L47" i="1" s="1"/>
  <c r="BJ47" i="1" s="1"/>
  <c r="M47" i="1" s="1"/>
  <c r="BC160" i="1"/>
  <c r="BD160" i="1" s="1"/>
  <c r="BG160" i="1" s="1"/>
  <c r="L160" i="1" s="1"/>
  <c r="BJ160" i="1" s="1"/>
  <c r="M160" i="1" s="1"/>
  <c r="O160" i="1"/>
  <c r="N217" i="1"/>
  <c r="BA217" i="1"/>
  <c r="P217" i="1" s="1"/>
  <c r="BB217" i="1" s="1"/>
  <c r="BK265" i="1"/>
  <c r="BL265" i="1"/>
  <c r="BN403" i="1"/>
  <c r="BL416" i="1"/>
  <c r="BK416" i="1"/>
  <c r="BL27" i="1"/>
  <c r="BK27" i="1"/>
  <c r="BL86" i="1"/>
  <c r="BK86" i="1"/>
  <c r="BK66" i="1"/>
  <c r="BL66" i="1"/>
  <c r="BC316" i="1"/>
  <c r="BD316" i="1" s="1"/>
  <c r="BG316" i="1" s="1"/>
  <c r="L316" i="1" s="1"/>
  <c r="BJ316" i="1" s="1"/>
  <c r="M316" i="1" s="1"/>
  <c r="O316" i="1"/>
  <c r="BM19" i="1"/>
  <c r="BO19" i="1" s="1"/>
  <c r="BL39" i="1"/>
  <c r="BK39" i="1"/>
  <c r="BK31" i="1"/>
  <c r="BL31" i="1"/>
  <c r="BK40" i="1"/>
  <c r="BL40" i="1"/>
  <c r="O67" i="1"/>
  <c r="BC67" i="1"/>
  <c r="BD67" i="1" s="1"/>
  <c r="BG67" i="1" s="1"/>
  <c r="L67" i="1" s="1"/>
  <c r="BJ67" i="1" s="1"/>
  <c r="M67" i="1" s="1"/>
  <c r="O112" i="1"/>
  <c r="BC112" i="1"/>
  <c r="BD112" i="1" s="1"/>
  <c r="BG112" i="1" s="1"/>
  <c r="L112" i="1" s="1"/>
  <c r="BL38" i="1"/>
  <c r="BK38" i="1"/>
  <c r="N169" i="1"/>
  <c r="BO74" i="1"/>
  <c r="BM131" i="1"/>
  <c r="BO131" i="1" s="1"/>
  <c r="BK198" i="1"/>
  <c r="BL198" i="1"/>
  <c r="O224" i="1"/>
  <c r="BC224" i="1"/>
  <c r="BD224" i="1" s="1"/>
  <c r="BG224" i="1" s="1"/>
  <c r="L224" i="1" s="1"/>
  <c r="BJ224" i="1" s="1"/>
  <c r="M224" i="1" s="1"/>
  <c r="BM187" i="1"/>
  <c r="BO187" i="1" s="1"/>
  <c r="BL215" i="1"/>
  <c r="BK215" i="1"/>
  <c r="BC219" i="1"/>
  <c r="BD219" i="1" s="1"/>
  <c r="BG219" i="1" s="1"/>
  <c r="L219" i="1" s="1"/>
  <c r="BJ219" i="1" s="1"/>
  <c r="M219" i="1" s="1"/>
  <c r="O219" i="1"/>
  <c r="BK173" i="1"/>
  <c r="BL173" i="1"/>
  <c r="BC269" i="1"/>
  <c r="BD269" i="1" s="1"/>
  <c r="BG269" i="1" s="1"/>
  <c r="L269" i="1" s="1"/>
  <c r="BJ269" i="1" s="1"/>
  <c r="M269" i="1" s="1"/>
  <c r="O269" i="1"/>
  <c r="O238" i="1"/>
  <c r="BC238" i="1"/>
  <c r="BD238" i="1" s="1"/>
  <c r="BG238" i="1" s="1"/>
  <c r="L238" i="1" s="1"/>
  <c r="N285" i="1"/>
  <c r="BM285" i="1"/>
  <c r="BO285" i="1" s="1"/>
  <c r="BL223" i="1"/>
  <c r="BK223" i="1"/>
  <c r="BC262" i="1"/>
  <c r="BD262" i="1" s="1"/>
  <c r="BG262" i="1" s="1"/>
  <c r="L262" i="1" s="1"/>
  <c r="O262" i="1"/>
  <c r="BC289" i="1"/>
  <c r="BD289" i="1" s="1"/>
  <c r="BG289" i="1" s="1"/>
  <c r="L289" i="1" s="1"/>
  <c r="O289" i="1"/>
  <c r="BA232" i="1"/>
  <c r="P232" i="1" s="1"/>
  <c r="BB232" i="1" s="1"/>
  <c r="N232" i="1"/>
  <c r="BM283" i="1"/>
  <c r="BO283" i="1" s="1"/>
  <c r="BM147" i="1"/>
  <c r="BO147" i="1" s="1"/>
  <c r="BN250" i="1"/>
  <c r="N254" i="1"/>
  <c r="BL229" i="1"/>
  <c r="BK229" i="1"/>
  <c r="N373" i="1"/>
  <c r="O372" i="1"/>
  <c r="BC372" i="1"/>
  <c r="BD372" i="1" s="1"/>
  <c r="BG372" i="1" s="1"/>
  <c r="L372" i="1" s="1"/>
  <c r="BC345" i="1"/>
  <c r="BD345" i="1" s="1"/>
  <c r="BG345" i="1" s="1"/>
  <c r="L345" i="1" s="1"/>
  <c r="BJ345" i="1" s="1"/>
  <c r="M345" i="1" s="1"/>
  <c r="O345" i="1"/>
  <c r="BL235" i="1"/>
  <c r="BK235" i="1"/>
  <c r="BC337" i="1"/>
  <c r="BD337" i="1" s="1"/>
  <c r="BG337" i="1" s="1"/>
  <c r="L337" i="1" s="1"/>
  <c r="O337" i="1"/>
  <c r="BK275" i="1"/>
  <c r="BL275" i="1"/>
  <c r="BC412" i="1"/>
  <c r="BD412" i="1" s="1"/>
  <c r="BG412" i="1" s="1"/>
  <c r="L412" i="1" s="1"/>
  <c r="BJ412" i="1" s="1"/>
  <c r="M412" i="1" s="1"/>
  <c r="O412" i="1"/>
  <c r="O343" i="1"/>
  <c r="BC343" i="1"/>
  <c r="BD343" i="1" s="1"/>
  <c r="BG343" i="1" s="1"/>
  <c r="L343" i="1" s="1"/>
  <c r="N415" i="1"/>
  <c r="BM362" i="1"/>
  <c r="BO362" i="1" s="1"/>
  <c r="BC292" i="1"/>
  <c r="BD292" i="1" s="1"/>
  <c r="BG292" i="1" s="1"/>
  <c r="L292" i="1" s="1"/>
  <c r="BJ292" i="1" s="1"/>
  <c r="M292" i="1" s="1"/>
  <c r="O292" i="1"/>
  <c r="BL291" i="1"/>
  <c r="BK291" i="1"/>
  <c r="BC336" i="1"/>
  <c r="BD336" i="1" s="1"/>
  <c r="BG336" i="1" s="1"/>
  <c r="L336" i="1" s="1"/>
  <c r="O336" i="1"/>
  <c r="BK284" i="1"/>
  <c r="BL284" i="1"/>
  <c r="BM295" i="1"/>
  <c r="BO295" i="1" s="1"/>
  <c r="BL407" i="1"/>
  <c r="BK407" i="1"/>
  <c r="BK314" i="1"/>
  <c r="BL314" i="1"/>
  <c r="BK306" i="1"/>
  <c r="BL306" i="1"/>
  <c r="BK16" i="1"/>
  <c r="BL16" i="1"/>
  <c r="BC52" i="1"/>
  <c r="BD52" i="1" s="1"/>
  <c r="BG52" i="1" s="1"/>
  <c r="L52" i="1" s="1"/>
  <c r="O52" i="1"/>
  <c r="BC152" i="1"/>
  <c r="BD152" i="1" s="1"/>
  <c r="BG152" i="1" s="1"/>
  <c r="L152" i="1" s="1"/>
  <c r="BJ152" i="1" s="1"/>
  <c r="M152" i="1" s="1"/>
  <c r="O152" i="1"/>
  <c r="BL194" i="1"/>
  <c r="BK194" i="1"/>
  <c r="BN214" i="1"/>
  <c r="BC332" i="1"/>
  <c r="BD332" i="1" s="1"/>
  <c r="BG332" i="1" s="1"/>
  <c r="L332" i="1" s="1"/>
  <c r="BJ332" i="1" s="1"/>
  <c r="M332" i="1" s="1"/>
  <c r="O332" i="1"/>
  <c r="BC34" i="1"/>
  <c r="BD34" i="1" s="1"/>
  <c r="BG34" i="1" s="1"/>
  <c r="L34" i="1" s="1"/>
  <c r="BJ34" i="1" s="1"/>
  <c r="M34" i="1" s="1"/>
  <c r="O34" i="1"/>
  <c r="BM27" i="1"/>
  <c r="BO27" i="1" s="1"/>
  <c r="BM62" i="1"/>
  <c r="BO62" i="1" s="1"/>
  <c r="BM31" i="1"/>
  <c r="BO31" i="1" s="1"/>
  <c r="BM40" i="1"/>
  <c r="BO40" i="1" s="1"/>
  <c r="BM88" i="1"/>
  <c r="BO88" i="1" s="1"/>
  <c r="BK91" i="1"/>
  <c r="BL91" i="1"/>
  <c r="BM130" i="1"/>
  <c r="BO130" i="1" s="1"/>
  <c r="O115" i="1"/>
  <c r="BC115" i="1"/>
  <c r="BD115" i="1" s="1"/>
  <c r="BG115" i="1" s="1"/>
  <c r="L115" i="1" s="1"/>
  <c r="BJ115" i="1" s="1"/>
  <c r="M115" i="1" s="1"/>
  <c r="BK101" i="1"/>
  <c r="BL101" i="1"/>
  <c r="BM91" i="1"/>
  <c r="BO91" i="1" s="1"/>
  <c r="BK108" i="1"/>
  <c r="BL108" i="1"/>
  <c r="BM207" i="1"/>
  <c r="BO207" i="1" s="1"/>
  <c r="O193" i="1"/>
  <c r="BC193" i="1"/>
  <c r="BD193" i="1" s="1"/>
  <c r="BG193" i="1" s="1"/>
  <c r="L193" i="1" s="1"/>
  <c r="BA159" i="1"/>
  <c r="P159" i="1" s="1"/>
  <c r="BB159" i="1" s="1"/>
  <c r="BM197" i="1"/>
  <c r="BO197" i="1" s="1"/>
  <c r="BK140" i="1"/>
  <c r="BL140" i="1"/>
  <c r="O234" i="1"/>
  <c r="BC234" i="1"/>
  <c r="BD234" i="1" s="1"/>
  <c r="BG234" i="1" s="1"/>
  <c r="L234" i="1" s="1"/>
  <c r="BJ234" i="1" s="1"/>
  <c r="M234" i="1" s="1"/>
  <c r="BM234" i="1"/>
  <c r="BO234" i="1" s="1"/>
  <c r="BC247" i="1"/>
  <c r="BD247" i="1" s="1"/>
  <c r="BG247" i="1" s="1"/>
  <c r="L247" i="1" s="1"/>
  <c r="BJ247" i="1" s="1"/>
  <c r="M247" i="1" s="1"/>
  <c r="O247" i="1"/>
  <c r="BK137" i="1"/>
  <c r="BL137" i="1"/>
  <c r="BC216" i="1"/>
  <c r="BD216" i="1" s="1"/>
  <c r="BG216" i="1" s="1"/>
  <c r="L216" i="1" s="1"/>
  <c r="BJ216" i="1" s="1"/>
  <c r="M216" i="1" s="1"/>
  <c r="O216" i="1"/>
  <c r="BM216" i="1"/>
  <c r="BO216" i="1" s="1"/>
  <c r="BC227" i="1"/>
  <c r="BD227" i="1" s="1"/>
  <c r="BG227" i="1" s="1"/>
  <c r="L227" i="1" s="1"/>
  <c r="BJ227" i="1" s="1"/>
  <c r="M227" i="1" s="1"/>
  <c r="O227" i="1"/>
  <c r="BM227" i="1"/>
  <c r="BO227" i="1" s="1"/>
  <c r="BC243" i="1"/>
  <c r="BD243" i="1" s="1"/>
  <c r="BG243" i="1" s="1"/>
  <c r="L243" i="1" s="1"/>
  <c r="BJ243" i="1" s="1"/>
  <c r="M243" i="1" s="1"/>
  <c r="O243" i="1"/>
  <c r="BM236" i="1"/>
  <c r="BO236" i="1" s="1"/>
  <c r="BM280" i="1"/>
  <c r="BO280" i="1" s="1"/>
  <c r="BM206" i="1"/>
  <c r="BO206" i="1" s="1"/>
  <c r="BM223" i="1"/>
  <c r="BO223" i="1" s="1"/>
  <c r="BN232" i="1"/>
  <c r="BK263" i="1"/>
  <c r="BL263" i="1"/>
  <c r="BC255" i="1"/>
  <c r="BD255" i="1" s="1"/>
  <c r="BG255" i="1" s="1"/>
  <c r="L255" i="1" s="1"/>
  <c r="BJ255" i="1" s="1"/>
  <c r="M255" i="1" s="1"/>
  <c r="O255" i="1"/>
  <c r="N376" i="1"/>
  <c r="O378" i="1"/>
  <c r="BC378" i="1"/>
  <c r="BD378" i="1" s="1"/>
  <c r="BG378" i="1" s="1"/>
  <c r="L378" i="1" s="1"/>
  <c r="BJ378" i="1" s="1"/>
  <c r="M378" i="1" s="1"/>
  <c r="O326" i="1"/>
  <c r="BC326" i="1"/>
  <c r="BD326" i="1" s="1"/>
  <c r="BG326" i="1" s="1"/>
  <c r="L326" i="1" s="1"/>
  <c r="BM348" i="1"/>
  <c r="BO348" i="1" s="1"/>
  <c r="N397" i="1"/>
  <c r="BC300" i="1"/>
  <c r="BD300" i="1" s="1"/>
  <c r="BG300" i="1" s="1"/>
  <c r="L300" i="1" s="1"/>
  <c r="O300" i="1"/>
  <c r="O369" i="1"/>
  <c r="BC369" i="1"/>
  <c r="BD369" i="1" s="1"/>
  <c r="BG369" i="1" s="1"/>
  <c r="L369" i="1" s="1"/>
  <c r="BJ369" i="1" s="1"/>
  <c r="M369" i="1" s="1"/>
  <c r="BK298" i="1"/>
  <c r="BL298" i="1"/>
  <c r="BC303" i="1"/>
  <c r="BD303" i="1" s="1"/>
  <c r="BG303" i="1" s="1"/>
  <c r="L303" i="1" s="1"/>
  <c r="O303" i="1"/>
  <c r="BC358" i="1"/>
  <c r="BD358" i="1" s="1"/>
  <c r="BG358" i="1" s="1"/>
  <c r="L358" i="1" s="1"/>
  <c r="BJ358" i="1" s="1"/>
  <c r="M358" i="1" s="1"/>
  <c r="O358" i="1"/>
  <c r="BM399" i="1"/>
  <c r="BO399" i="1" s="1"/>
  <c r="BM269" i="1"/>
  <c r="BO269" i="1" s="1"/>
  <c r="O405" i="1"/>
  <c r="BC405" i="1"/>
  <c r="BD405" i="1" s="1"/>
  <c r="BG405" i="1" s="1"/>
  <c r="L405" i="1" s="1"/>
  <c r="BJ405" i="1" s="1"/>
  <c r="M405" i="1" s="1"/>
  <c r="BM317" i="1"/>
  <c r="BO317" i="1" s="1"/>
  <c r="BA415" i="1"/>
  <c r="P415" i="1" s="1"/>
  <c r="BB415" i="1" s="1"/>
  <c r="BM374" i="1"/>
  <c r="BO374" i="1" s="1"/>
  <c r="BK383" i="1"/>
  <c r="BL383" i="1"/>
  <c r="BK399" i="1"/>
  <c r="BL399" i="1"/>
  <c r="BC36" i="1"/>
  <c r="BD36" i="1" s="1"/>
  <c r="BG36" i="1" s="1"/>
  <c r="L36" i="1" s="1"/>
  <c r="BJ36" i="1" s="1"/>
  <c r="M36" i="1" s="1"/>
  <c r="O36" i="1"/>
  <c r="BC33" i="1"/>
  <c r="BD33" i="1" s="1"/>
  <c r="BG33" i="1" s="1"/>
  <c r="L33" i="1" s="1"/>
  <c r="BJ33" i="1" s="1"/>
  <c r="M33" i="1" s="1"/>
  <c r="O33" i="1"/>
  <c r="BL21" i="1"/>
  <c r="BK21" i="1"/>
  <c r="BL24" i="1"/>
  <c r="BK24" i="1"/>
  <c r="BK25" i="1"/>
  <c r="BL25" i="1"/>
  <c r="BM32" i="1"/>
  <c r="BO32" i="1" s="1"/>
  <c r="N59" i="1"/>
  <c r="BM14" i="1"/>
  <c r="BO14" i="1" s="1"/>
  <c r="O92" i="1"/>
  <c r="BC92" i="1"/>
  <c r="BD92" i="1" s="1"/>
  <c r="BG92" i="1" s="1"/>
  <c r="L92" i="1" s="1"/>
  <c r="BJ92" i="1" s="1"/>
  <c r="M92" i="1" s="1"/>
  <c r="BN120" i="1"/>
  <c r="O117" i="1"/>
  <c r="BC117" i="1"/>
  <c r="BD117" i="1" s="1"/>
  <c r="BG117" i="1" s="1"/>
  <c r="L117" i="1" s="1"/>
  <c r="BC104" i="1"/>
  <c r="BD104" i="1" s="1"/>
  <c r="BG104" i="1" s="1"/>
  <c r="L104" i="1" s="1"/>
  <c r="BJ104" i="1" s="1"/>
  <c r="M104" i="1" s="1"/>
  <c r="O104" i="1"/>
  <c r="BK97" i="1"/>
  <c r="BL97" i="1"/>
  <c r="O178" i="1"/>
  <c r="BC178" i="1"/>
  <c r="BD178" i="1" s="1"/>
  <c r="BG178" i="1" s="1"/>
  <c r="L178" i="1" s="1"/>
  <c r="BJ178" i="1" s="1"/>
  <c r="M178" i="1" s="1"/>
  <c r="N155" i="1"/>
  <c r="N175" i="1"/>
  <c r="BA155" i="1"/>
  <c r="P155" i="1" s="1"/>
  <c r="BB155" i="1" s="1"/>
  <c r="BL131" i="1"/>
  <c r="BK131" i="1"/>
  <c r="BK201" i="1"/>
  <c r="BL201" i="1"/>
  <c r="O153" i="1"/>
  <c r="BC153" i="1"/>
  <c r="BD153" i="1" s="1"/>
  <c r="BG153" i="1" s="1"/>
  <c r="L153" i="1" s="1"/>
  <c r="BJ153" i="1" s="1"/>
  <c r="M153" i="1" s="1"/>
  <c r="BK187" i="1"/>
  <c r="BL187" i="1"/>
  <c r="O228" i="1"/>
  <c r="BC228" i="1"/>
  <c r="BD228" i="1" s="1"/>
  <c r="BG228" i="1" s="1"/>
  <c r="L228" i="1" s="1"/>
  <c r="O230" i="1"/>
  <c r="BC230" i="1"/>
  <c r="BD230" i="1" s="1"/>
  <c r="BG230" i="1" s="1"/>
  <c r="L230" i="1" s="1"/>
  <c r="BC245" i="1"/>
  <c r="BD245" i="1" s="1"/>
  <c r="BG245" i="1" s="1"/>
  <c r="L245" i="1" s="1"/>
  <c r="BJ245" i="1" s="1"/>
  <c r="M245" i="1" s="1"/>
  <c r="O245" i="1"/>
  <c r="BM245" i="1"/>
  <c r="BO245" i="1" s="1"/>
  <c r="BK248" i="1"/>
  <c r="BL248" i="1"/>
  <c r="BL181" i="1"/>
  <c r="BK181" i="1"/>
  <c r="BK283" i="1"/>
  <c r="BL283" i="1"/>
  <c r="BK147" i="1"/>
  <c r="BL147" i="1"/>
  <c r="N267" i="1"/>
  <c r="BA267" i="1"/>
  <c r="P267" i="1" s="1"/>
  <c r="BB267" i="1" s="1"/>
  <c r="N379" i="1"/>
  <c r="N325" i="1"/>
  <c r="BA325" i="1"/>
  <c r="P325" i="1" s="1"/>
  <c r="BB325" i="1" s="1"/>
  <c r="O384" i="1"/>
  <c r="BC384" i="1"/>
  <c r="BD384" i="1" s="1"/>
  <c r="BG384" i="1" s="1"/>
  <c r="L384" i="1" s="1"/>
  <c r="BJ384" i="1" s="1"/>
  <c r="M384" i="1" s="1"/>
  <c r="BC355" i="1"/>
  <c r="BD355" i="1" s="1"/>
  <c r="BG355" i="1" s="1"/>
  <c r="L355" i="1" s="1"/>
  <c r="BJ355" i="1" s="1"/>
  <c r="M355" i="1" s="1"/>
  <c r="O355" i="1"/>
  <c r="BK279" i="1"/>
  <c r="BL279" i="1"/>
  <c r="BK207" i="1"/>
  <c r="BL207" i="1"/>
  <c r="BN397" i="1"/>
  <c r="O375" i="1"/>
  <c r="BC375" i="1"/>
  <c r="BD375" i="1" s="1"/>
  <c r="BG375" i="1" s="1"/>
  <c r="L375" i="1" s="1"/>
  <c r="BJ375" i="1" s="1"/>
  <c r="M375" i="1" s="1"/>
  <c r="O354" i="1"/>
  <c r="BC354" i="1"/>
  <c r="BD354" i="1" s="1"/>
  <c r="BG354" i="1" s="1"/>
  <c r="L354" i="1" s="1"/>
  <c r="BK271" i="1"/>
  <c r="BL271" i="1"/>
  <c r="BK315" i="1"/>
  <c r="BL315" i="1"/>
  <c r="O360" i="1"/>
  <c r="BC360" i="1"/>
  <c r="BD360" i="1" s="1"/>
  <c r="BG360" i="1" s="1"/>
  <c r="L360" i="1" s="1"/>
  <c r="BM417" i="1"/>
  <c r="BO417" i="1" s="1"/>
  <c r="BL348" i="1"/>
  <c r="BK348" i="1"/>
  <c r="BK341" i="1"/>
  <c r="BL341" i="1"/>
  <c r="BK295" i="1"/>
  <c r="BL295" i="1"/>
  <c r="BK323" i="1"/>
  <c r="BL323" i="1"/>
  <c r="BN411" i="1"/>
  <c r="BK374" i="1"/>
  <c r="BL374" i="1"/>
  <c r="BC45" i="1"/>
  <c r="BD45" i="1" s="1"/>
  <c r="BG45" i="1" s="1"/>
  <c r="L45" i="1" s="1"/>
  <c r="BJ45" i="1" s="1"/>
  <c r="M45" i="1" s="1"/>
  <c r="O45" i="1"/>
  <c r="N30" i="1"/>
  <c r="BA30" i="1"/>
  <c r="P30" i="1" s="1"/>
  <c r="BB30" i="1" s="1"/>
  <c r="O53" i="1"/>
  <c r="BC53" i="1"/>
  <c r="BD53" i="1" s="1"/>
  <c r="BG53" i="1" s="1"/>
  <c r="L53" i="1" s="1"/>
  <c r="BJ53" i="1" s="1"/>
  <c r="M53" i="1" s="1"/>
  <c r="BK32" i="1"/>
  <c r="BL32" i="1"/>
  <c r="BC65" i="1"/>
  <c r="BD65" i="1" s="1"/>
  <c r="BG65" i="1" s="1"/>
  <c r="L65" i="1" s="1"/>
  <c r="O65" i="1"/>
  <c r="BK88" i="1"/>
  <c r="BL88" i="1"/>
  <c r="BL14" i="1"/>
  <c r="BK14" i="1"/>
  <c r="O90" i="1"/>
  <c r="BC90" i="1"/>
  <c r="BD90" i="1" s="1"/>
  <c r="BG90" i="1" s="1"/>
  <c r="L90" i="1" s="1"/>
  <c r="BJ90" i="1" s="1"/>
  <c r="M90" i="1" s="1"/>
  <c r="O82" i="1"/>
  <c r="BC82" i="1"/>
  <c r="BD82" i="1" s="1"/>
  <c r="BG82" i="1" s="1"/>
  <c r="L82" i="1" s="1"/>
  <c r="BJ82" i="1" s="1"/>
  <c r="M82" i="1" s="1"/>
  <c r="N120" i="1"/>
  <c r="BK103" i="1"/>
  <c r="BL103" i="1"/>
  <c r="BJ113" i="1"/>
  <c r="M113" i="1" s="1"/>
  <c r="BM113" i="1"/>
  <c r="BO113" i="1" s="1"/>
  <c r="BN191" i="1"/>
  <c r="BN155" i="1"/>
  <c r="BC190" i="1"/>
  <c r="BD190" i="1" s="1"/>
  <c r="BG190" i="1" s="1"/>
  <c r="L190" i="1" s="1"/>
  <c r="BJ190" i="1" s="1"/>
  <c r="M190" i="1" s="1"/>
  <c r="O190" i="1"/>
  <c r="BJ195" i="1"/>
  <c r="M195" i="1" s="1"/>
  <c r="BM195" i="1"/>
  <c r="BO195" i="1" s="1"/>
  <c r="BC203" i="1"/>
  <c r="BD203" i="1" s="1"/>
  <c r="BG203" i="1" s="1"/>
  <c r="L203" i="1" s="1"/>
  <c r="BJ203" i="1" s="1"/>
  <c r="M203" i="1" s="1"/>
  <c r="O203" i="1"/>
  <c r="BN175" i="1"/>
  <c r="BK142" i="1"/>
  <c r="BL142" i="1"/>
  <c r="BM166" i="1"/>
  <c r="N166" i="1"/>
  <c r="BC239" i="1"/>
  <c r="BD239" i="1" s="1"/>
  <c r="BG239" i="1" s="1"/>
  <c r="L239" i="1" s="1"/>
  <c r="BJ239" i="1" s="1"/>
  <c r="M239" i="1" s="1"/>
  <c r="O239" i="1"/>
  <c r="BM190" i="1"/>
  <c r="BO190" i="1" s="1"/>
  <c r="O156" i="1"/>
  <c r="BC156" i="1"/>
  <c r="BD156" i="1" s="1"/>
  <c r="BG156" i="1" s="1"/>
  <c r="L156" i="1" s="1"/>
  <c r="BJ156" i="1" s="1"/>
  <c r="M156" i="1" s="1"/>
  <c r="BL237" i="1"/>
  <c r="BK237" i="1"/>
  <c r="BL206" i="1"/>
  <c r="BK206" i="1"/>
  <c r="BK202" i="1"/>
  <c r="BL202" i="1"/>
  <c r="N293" i="1"/>
  <c r="BC319" i="1"/>
  <c r="BD319" i="1" s="1"/>
  <c r="BG319" i="1" s="1"/>
  <c r="L319" i="1" s="1"/>
  <c r="BJ319" i="1" s="1"/>
  <c r="M319" i="1" s="1"/>
  <c r="O319" i="1"/>
  <c r="BC276" i="1"/>
  <c r="BD276" i="1" s="1"/>
  <c r="BG276" i="1" s="1"/>
  <c r="L276" i="1" s="1"/>
  <c r="BJ276" i="1" s="1"/>
  <c r="M276" i="1" s="1"/>
  <c r="O276" i="1"/>
  <c r="BM382" i="1"/>
  <c r="BO382" i="1" s="1"/>
  <c r="N382" i="1"/>
  <c r="BA329" i="1"/>
  <c r="P329" i="1" s="1"/>
  <c r="BB329" i="1" s="1"/>
  <c r="N329" i="1"/>
  <c r="O390" i="1"/>
  <c r="BC390" i="1"/>
  <c r="BD390" i="1" s="1"/>
  <c r="BG390" i="1" s="1"/>
  <c r="L390" i="1" s="1"/>
  <c r="BJ390" i="1" s="1"/>
  <c r="M390" i="1" s="1"/>
  <c r="BC330" i="1"/>
  <c r="BD330" i="1" s="1"/>
  <c r="BG330" i="1" s="1"/>
  <c r="L330" i="1" s="1"/>
  <c r="BJ330" i="1" s="1"/>
  <c r="M330" i="1" s="1"/>
  <c r="O330" i="1"/>
  <c r="BK280" i="1"/>
  <c r="BL280" i="1"/>
  <c r="O363" i="1"/>
  <c r="BC363" i="1"/>
  <c r="BD363" i="1" s="1"/>
  <c r="BG363" i="1" s="1"/>
  <c r="L363" i="1" s="1"/>
  <c r="BJ363" i="1" s="1"/>
  <c r="M363" i="1" s="1"/>
  <c r="O381" i="1"/>
  <c r="BC381" i="1"/>
  <c r="BD381" i="1" s="1"/>
  <c r="BG381" i="1" s="1"/>
  <c r="L381" i="1" s="1"/>
  <c r="BK272" i="1"/>
  <c r="BL272" i="1"/>
  <c r="N319" i="1"/>
  <c r="BM319" i="1"/>
  <c r="BK317" i="1"/>
  <c r="BL317" i="1"/>
  <c r="BK410" i="1"/>
  <c r="BL410" i="1"/>
  <c r="BK365" i="1"/>
  <c r="BL365" i="1"/>
  <c r="N411" i="1"/>
  <c r="N57" i="1"/>
  <c r="BA57" i="1"/>
  <c r="P57" i="1" s="1"/>
  <c r="BB57" i="1" s="1"/>
  <c r="BL154" i="1"/>
  <c r="BK154" i="1"/>
  <c r="BA220" i="1"/>
  <c r="P220" i="1" s="1"/>
  <c r="BB220" i="1" s="1"/>
  <c r="N220" i="1"/>
  <c r="BK309" i="1"/>
  <c r="BL309" i="1"/>
  <c r="BK398" i="1"/>
  <c r="BL398" i="1"/>
  <c r="BC376" i="1"/>
  <c r="BD376" i="1" s="1"/>
  <c r="BG376" i="1" s="1"/>
  <c r="L376" i="1" s="1"/>
  <c r="BJ376" i="1" s="1"/>
  <c r="M376" i="1" s="1"/>
  <c r="O376" i="1"/>
  <c r="BL15" i="1"/>
  <c r="BK15" i="1"/>
  <c r="BM36" i="1"/>
  <c r="BO36" i="1" s="1"/>
  <c r="BM25" i="1"/>
  <c r="BO25" i="1" s="1"/>
  <c r="BC68" i="1"/>
  <c r="BD68" i="1" s="1"/>
  <c r="BG68" i="1" s="1"/>
  <c r="L68" i="1" s="1"/>
  <c r="BJ68" i="1" s="1"/>
  <c r="M68" i="1" s="1"/>
  <c r="O68" i="1"/>
  <c r="O95" i="1"/>
  <c r="BC95" i="1"/>
  <c r="BD95" i="1" s="1"/>
  <c r="BG95" i="1" s="1"/>
  <c r="L95" i="1" s="1"/>
  <c r="BK22" i="1"/>
  <c r="BL22" i="1"/>
  <c r="BK118" i="1"/>
  <c r="BL118" i="1"/>
  <c r="BA120" i="1"/>
  <c r="P120" i="1" s="1"/>
  <c r="BB120" i="1" s="1"/>
  <c r="BN110" i="1"/>
  <c r="BA175" i="1"/>
  <c r="P175" i="1" s="1"/>
  <c r="BB175" i="1" s="1"/>
  <c r="N126" i="1"/>
  <c r="BA126" i="1"/>
  <c r="P126" i="1" s="1"/>
  <c r="BB126" i="1" s="1"/>
  <c r="BK116" i="1"/>
  <c r="BL116" i="1"/>
  <c r="BM118" i="1"/>
  <c r="BO118" i="1" s="1"/>
  <c r="BK162" i="1"/>
  <c r="BL162" i="1"/>
  <c r="BK13" i="1"/>
  <c r="BL13" i="1"/>
  <c r="BM194" i="1"/>
  <c r="BO194" i="1" s="1"/>
  <c r="BM142" i="1"/>
  <c r="BO142" i="1" s="1"/>
  <c r="BN166" i="1"/>
  <c r="BO166" i="1" s="1"/>
  <c r="BC241" i="1"/>
  <c r="BD241" i="1" s="1"/>
  <c r="BG241" i="1" s="1"/>
  <c r="L241" i="1" s="1"/>
  <c r="BJ241" i="1" s="1"/>
  <c r="M241" i="1" s="1"/>
  <c r="O241" i="1"/>
  <c r="BM153" i="1"/>
  <c r="BO153" i="1" s="1"/>
  <c r="BC258" i="1"/>
  <c r="BD258" i="1" s="1"/>
  <c r="BG258" i="1" s="1"/>
  <c r="L258" i="1" s="1"/>
  <c r="BJ258" i="1" s="1"/>
  <c r="M258" i="1" s="1"/>
  <c r="O258" i="1"/>
  <c r="BL130" i="1"/>
  <c r="BK130" i="1"/>
  <c r="BM201" i="1"/>
  <c r="BO201" i="1" s="1"/>
  <c r="BC260" i="1"/>
  <c r="BD260" i="1" s="1"/>
  <c r="BG260" i="1" s="1"/>
  <c r="L260" i="1" s="1"/>
  <c r="BJ260" i="1" s="1"/>
  <c r="M260" i="1" s="1"/>
  <c r="O260" i="1"/>
  <c r="BK236" i="1"/>
  <c r="BL236" i="1"/>
  <c r="BC266" i="1"/>
  <c r="BD266" i="1" s="1"/>
  <c r="BG266" i="1" s="1"/>
  <c r="L266" i="1" s="1"/>
  <c r="BJ266" i="1" s="1"/>
  <c r="M266" i="1" s="1"/>
  <c r="O266" i="1"/>
  <c r="BA293" i="1"/>
  <c r="P293" i="1" s="1"/>
  <c r="BB293" i="1" s="1"/>
  <c r="N288" i="1"/>
  <c r="BA288" i="1"/>
  <c r="P288" i="1" s="1"/>
  <c r="BB288" i="1" s="1"/>
  <c r="N385" i="1"/>
  <c r="N333" i="1"/>
  <c r="BA333" i="1"/>
  <c r="P333" i="1" s="1"/>
  <c r="BB333" i="1" s="1"/>
  <c r="O396" i="1"/>
  <c r="BC396" i="1"/>
  <c r="BD396" i="1" s="1"/>
  <c r="BG396" i="1" s="1"/>
  <c r="L396" i="1" s="1"/>
  <c r="BJ396" i="1" s="1"/>
  <c r="M396" i="1" s="1"/>
  <c r="BM330" i="1"/>
  <c r="BO330" i="1" s="1"/>
  <c r="BC299" i="1"/>
  <c r="BD299" i="1" s="1"/>
  <c r="BG299" i="1" s="1"/>
  <c r="L299" i="1" s="1"/>
  <c r="BJ299" i="1" s="1"/>
  <c r="M299" i="1" s="1"/>
  <c r="O299" i="1"/>
  <c r="BM323" i="1"/>
  <c r="BO323" i="1" s="1"/>
  <c r="O387" i="1"/>
  <c r="BC387" i="1"/>
  <c r="BD387" i="1" s="1"/>
  <c r="BG387" i="1" s="1"/>
  <c r="L387" i="1" s="1"/>
  <c r="N276" i="1"/>
  <c r="BM276" i="1"/>
  <c r="BO319" i="1"/>
  <c r="BN319" i="1"/>
  <c r="BL364" i="1"/>
  <c r="BK364" i="1"/>
  <c r="BL357" i="1"/>
  <c r="BK357" i="1"/>
  <c r="BM341" i="1"/>
  <c r="BO341" i="1" s="1"/>
  <c r="BK307" i="1"/>
  <c r="BL307" i="1"/>
  <c r="BM410" i="1"/>
  <c r="BO410" i="1" s="1"/>
  <c r="BM365" i="1"/>
  <c r="BO365" i="1" s="1"/>
  <c r="BC413" i="1"/>
  <c r="BD413" i="1" s="1"/>
  <c r="BG413" i="1" s="1"/>
  <c r="L413" i="1" s="1"/>
  <c r="BJ413" i="1" s="1"/>
  <c r="M413" i="1" s="1"/>
  <c r="O413" i="1"/>
  <c r="BN405" i="1"/>
  <c r="O60" i="1"/>
  <c r="BC60" i="1"/>
  <c r="BD60" i="1" s="1"/>
  <c r="BG60" i="1" s="1"/>
  <c r="L60" i="1" s="1"/>
  <c r="BJ60" i="1" s="1"/>
  <c r="M60" i="1" s="1"/>
  <c r="BC136" i="1"/>
  <c r="BD136" i="1" s="1"/>
  <c r="BG136" i="1" s="1"/>
  <c r="L136" i="1" s="1"/>
  <c r="BJ136" i="1" s="1"/>
  <c r="M136" i="1" s="1"/>
  <c r="O136" i="1"/>
  <c r="BC150" i="1"/>
  <c r="BD150" i="1" s="1"/>
  <c r="BG150" i="1" s="1"/>
  <c r="L150" i="1" s="1"/>
  <c r="BJ150" i="1" s="1"/>
  <c r="M150" i="1" s="1"/>
  <c r="O150" i="1"/>
  <c r="BK143" i="1"/>
  <c r="BL143" i="1"/>
  <c r="BC244" i="1"/>
  <c r="BD244" i="1" s="1"/>
  <c r="BG244" i="1" s="1"/>
  <c r="L244" i="1" s="1"/>
  <c r="BJ244" i="1" s="1"/>
  <c r="M244" i="1" s="1"/>
  <c r="O244" i="1"/>
  <c r="BM189" i="1"/>
  <c r="BO189" i="1" s="1"/>
  <c r="N189" i="1"/>
  <c r="O350" i="1"/>
  <c r="BC350" i="1"/>
  <c r="BD350" i="1" s="1"/>
  <c r="BG350" i="1" s="1"/>
  <c r="L350" i="1" s="1"/>
  <c r="BJ350" i="1" s="1"/>
  <c r="M350" i="1" s="1"/>
  <c r="BL297" i="1"/>
  <c r="BK297" i="1"/>
  <c r="BK63" i="1"/>
  <c r="BL63" i="1"/>
  <c r="BK85" i="1"/>
  <c r="BL85" i="1"/>
  <c r="BJ81" i="1"/>
  <c r="M81" i="1" s="1"/>
  <c r="BM81" i="1"/>
  <c r="BO81" i="1" s="1"/>
  <c r="N281" i="1"/>
  <c r="BM367" i="1"/>
  <c r="BO367" i="1" s="1"/>
  <c r="N367" i="1"/>
  <c r="BM174" i="1"/>
  <c r="BO174" i="1" s="1"/>
  <c r="BK404" i="1"/>
  <c r="BL404" i="1"/>
  <c r="BM29" i="1"/>
  <c r="BO29" i="1" s="1"/>
  <c r="BM24" i="1"/>
  <c r="BO24" i="1" s="1"/>
  <c r="BL11" i="1"/>
  <c r="BK11" i="1"/>
  <c r="BK28" i="1"/>
  <c r="BL28" i="1"/>
  <c r="O35" i="1"/>
  <c r="BC35" i="1"/>
  <c r="BD35" i="1" s="1"/>
  <c r="BG35" i="1" s="1"/>
  <c r="L35" i="1" s="1"/>
  <c r="BJ35" i="1" s="1"/>
  <c r="M35" i="1" s="1"/>
  <c r="BM68" i="1"/>
  <c r="BO68" i="1" s="1"/>
  <c r="BL41" i="1"/>
  <c r="BK41" i="1"/>
  <c r="BK93" i="1"/>
  <c r="BL93" i="1"/>
  <c r="O84" i="1"/>
  <c r="BC84" i="1"/>
  <c r="BD84" i="1" s="1"/>
  <c r="BG84" i="1" s="1"/>
  <c r="L84" i="1" s="1"/>
  <c r="O105" i="1"/>
  <c r="BC105" i="1"/>
  <c r="BD105" i="1" s="1"/>
  <c r="BG105" i="1" s="1"/>
  <c r="L105" i="1" s="1"/>
  <c r="BJ105" i="1" s="1"/>
  <c r="M105" i="1" s="1"/>
  <c r="BM90" i="1"/>
  <c r="BO90" i="1" s="1"/>
  <c r="BM110" i="1"/>
  <c r="BO110" i="1" s="1"/>
  <c r="N110" i="1"/>
  <c r="BL20" i="1"/>
  <c r="BK20" i="1"/>
  <c r="BK119" i="1"/>
  <c r="BL119" i="1"/>
  <c r="BK106" i="1"/>
  <c r="BL106" i="1"/>
  <c r="O148" i="1"/>
  <c r="BC148" i="1"/>
  <c r="BD148" i="1" s="1"/>
  <c r="BG148" i="1" s="1"/>
  <c r="L148" i="1" s="1"/>
  <c r="BJ148" i="1" s="1"/>
  <c r="M148" i="1" s="1"/>
  <c r="BN126" i="1"/>
  <c r="BK99" i="1"/>
  <c r="BL99" i="1"/>
  <c r="BL121" i="1"/>
  <c r="BK121" i="1"/>
  <c r="BK141" i="1"/>
  <c r="BL141" i="1"/>
  <c r="BM160" i="1"/>
  <c r="N160" i="1"/>
  <c r="O196" i="1"/>
  <c r="BC196" i="1"/>
  <c r="BD196" i="1" s="1"/>
  <c r="BG196" i="1" s="1"/>
  <c r="L196" i="1" s="1"/>
  <c r="BK132" i="1"/>
  <c r="BL132" i="1"/>
  <c r="O231" i="1"/>
  <c r="BC231" i="1"/>
  <c r="BD231" i="1" s="1"/>
  <c r="BG231" i="1" s="1"/>
  <c r="L231" i="1" s="1"/>
  <c r="BJ231" i="1" s="1"/>
  <c r="M231" i="1" s="1"/>
  <c r="BA205" i="1"/>
  <c r="P205" i="1" s="1"/>
  <c r="BB205" i="1" s="1"/>
  <c r="N205" i="1"/>
  <c r="O199" i="1"/>
  <c r="BC199" i="1"/>
  <c r="BD199" i="1" s="1"/>
  <c r="BG199" i="1" s="1"/>
  <c r="L199" i="1" s="1"/>
  <c r="BM231" i="1"/>
  <c r="BO231" i="1" s="1"/>
  <c r="BM258" i="1"/>
  <c r="BO258" i="1" s="1"/>
  <c r="BC261" i="1"/>
  <c r="BD261" i="1" s="1"/>
  <c r="BG261" i="1" s="1"/>
  <c r="L261" i="1" s="1"/>
  <c r="O261" i="1"/>
  <c r="BC249" i="1"/>
  <c r="BD249" i="1" s="1"/>
  <c r="BG249" i="1" s="1"/>
  <c r="L249" i="1" s="1"/>
  <c r="O249" i="1"/>
  <c r="BK240" i="1"/>
  <c r="BL240" i="1"/>
  <c r="BC274" i="1"/>
  <c r="BD274" i="1" s="1"/>
  <c r="BG274" i="1" s="1"/>
  <c r="L274" i="1" s="1"/>
  <c r="BJ274" i="1" s="1"/>
  <c r="M274" i="1" s="1"/>
  <c r="O274" i="1"/>
  <c r="BM274" i="1"/>
  <c r="BO274" i="1" s="1"/>
  <c r="BC252" i="1"/>
  <c r="BD252" i="1" s="1"/>
  <c r="BG252" i="1" s="1"/>
  <c r="L252" i="1" s="1"/>
  <c r="O252" i="1"/>
  <c r="O296" i="1"/>
  <c r="BM296" i="1"/>
  <c r="BO296" i="1" s="1"/>
  <c r="BC296" i="1"/>
  <c r="BD296" i="1" s="1"/>
  <c r="BG296" i="1" s="1"/>
  <c r="L296" i="1" s="1"/>
  <c r="BJ296" i="1" s="1"/>
  <c r="M296" i="1" s="1"/>
  <c r="BL233" i="1"/>
  <c r="BK233" i="1"/>
  <c r="BM298" i="1"/>
  <c r="BO298" i="1" s="1"/>
  <c r="BM388" i="1"/>
  <c r="BO388" i="1" s="1"/>
  <c r="N388" i="1"/>
  <c r="N340" i="1"/>
  <c r="BA340" i="1"/>
  <c r="P340" i="1" s="1"/>
  <c r="BB340" i="1" s="1"/>
  <c r="BC409" i="1"/>
  <c r="BD409" i="1" s="1"/>
  <c r="BG409" i="1" s="1"/>
  <c r="L409" i="1" s="1"/>
  <c r="O409" i="1"/>
  <c r="BC312" i="1"/>
  <c r="BD312" i="1" s="1"/>
  <c r="BG312" i="1" s="1"/>
  <c r="L312" i="1" s="1"/>
  <c r="BJ312" i="1" s="1"/>
  <c r="M312" i="1" s="1"/>
  <c r="O312" i="1"/>
  <c r="BM363" i="1"/>
  <c r="BO363" i="1" s="1"/>
  <c r="N400" i="1"/>
  <c r="BM297" i="1"/>
  <c r="BO297" i="1" s="1"/>
  <c r="BA373" i="1"/>
  <c r="P373" i="1" s="1"/>
  <c r="BB373" i="1" s="1"/>
  <c r="N327" i="1"/>
  <c r="BA327" i="1"/>
  <c r="P327" i="1" s="1"/>
  <c r="BB327" i="1" s="1"/>
  <c r="O393" i="1"/>
  <c r="BC393" i="1"/>
  <c r="BD393" i="1" s="1"/>
  <c r="BG393" i="1" s="1"/>
  <c r="L393" i="1" s="1"/>
  <c r="BO276" i="1"/>
  <c r="BN276" i="1"/>
  <c r="BM378" i="1"/>
  <c r="BO378" i="1" s="1"/>
  <c r="BK377" i="1"/>
  <c r="BL377" i="1"/>
  <c r="BL349" i="1"/>
  <c r="BK349" i="1"/>
  <c r="BM344" i="1"/>
  <c r="BO344" i="1" s="1"/>
  <c r="BM380" i="1"/>
  <c r="BO380" i="1" s="1"/>
  <c r="BM405" i="1"/>
  <c r="BO405" i="1" s="1"/>
  <c r="N405" i="1"/>
  <c r="BK43" i="1"/>
  <c r="BL43" i="1"/>
  <c r="BC163" i="1"/>
  <c r="BD163" i="1" s="1"/>
  <c r="BG163" i="1" s="1"/>
  <c r="L163" i="1" s="1"/>
  <c r="BJ163" i="1" s="1"/>
  <c r="M163" i="1" s="1"/>
  <c r="O163" i="1"/>
  <c r="BC102" i="1"/>
  <c r="BD102" i="1" s="1"/>
  <c r="BG102" i="1" s="1"/>
  <c r="L102" i="1" s="1"/>
  <c r="BJ102" i="1" s="1"/>
  <c r="M102" i="1" s="1"/>
  <c r="O102" i="1"/>
  <c r="BL417" i="1"/>
  <c r="BK417" i="1"/>
  <c r="BK19" i="1"/>
  <c r="BL19" i="1"/>
  <c r="O73" i="1"/>
  <c r="BC73" i="1"/>
  <c r="BD73" i="1" s="1"/>
  <c r="BG73" i="1" s="1"/>
  <c r="L73" i="1" s="1"/>
  <c r="BJ73" i="1" s="1"/>
  <c r="M73" i="1" s="1"/>
  <c r="O64" i="1"/>
  <c r="BC64" i="1"/>
  <c r="BD64" i="1" s="1"/>
  <c r="BG64" i="1" s="1"/>
  <c r="L64" i="1" s="1"/>
  <c r="BJ64" i="1" s="1"/>
  <c r="M64" i="1" s="1"/>
  <c r="BC87" i="1"/>
  <c r="BD87" i="1" s="1"/>
  <c r="BG87" i="1" s="1"/>
  <c r="L87" i="1" s="1"/>
  <c r="BJ87" i="1" s="1"/>
  <c r="M87" i="1" s="1"/>
  <c r="O87" i="1"/>
  <c r="BC110" i="1"/>
  <c r="BD110" i="1" s="1"/>
  <c r="BG110" i="1" s="1"/>
  <c r="L110" i="1" s="1"/>
  <c r="BJ110" i="1" s="1"/>
  <c r="M110" i="1" s="1"/>
  <c r="O110" i="1"/>
  <c r="BL197" i="1"/>
  <c r="BK197" i="1"/>
  <c r="BJ222" i="1"/>
  <c r="M222" i="1" s="1"/>
  <c r="BM222" i="1"/>
  <c r="BO222" i="1" s="1"/>
  <c r="BC264" i="1"/>
  <c r="BD264" i="1" s="1"/>
  <c r="BG264" i="1" s="1"/>
  <c r="L264" i="1" s="1"/>
  <c r="BJ264" i="1" s="1"/>
  <c r="M264" i="1" s="1"/>
  <c r="O264" i="1"/>
  <c r="BK362" i="1"/>
  <c r="BL362" i="1"/>
  <c r="BC400" i="1"/>
  <c r="BD400" i="1" s="1"/>
  <c r="BG400" i="1" s="1"/>
  <c r="L400" i="1" s="1"/>
  <c r="BJ400" i="1" s="1"/>
  <c r="M400" i="1" s="1"/>
  <c r="O400" i="1"/>
  <c r="BM332" i="1"/>
  <c r="BO332" i="1" s="1"/>
  <c r="BN406" i="1"/>
  <c r="BM33" i="1"/>
  <c r="BO33" i="1" s="1"/>
  <c r="N33" i="1"/>
  <c r="BM13" i="1"/>
  <c r="BO13" i="1" s="1"/>
  <c r="N48" i="1"/>
  <c r="BM42" i="1"/>
  <c r="BO42" i="1" s="1"/>
  <c r="N42" i="1"/>
  <c r="BM71" i="1"/>
  <c r="BO71" i="1" s="1"/>
  <c r="N71" i="1"/>
  <c r="BM103" i="1"/>
  <c r="BO103" i="1" s="1"/>
  <c r="BK55" i="1"/>
  <c r="BL55" i="1"/>
  <c r="BM22" i="1"/>
  <c r="BO22" i="1" s="1"/>
  <c r="BK50" i="1"/>
  <c r="BL50" i="1"/>
  <c r="BC114" i="1"/>
  <c r="BD114" i="1" s="1"/>
  <c r="BG114" i="1" s="1"/>
  <c r="L114" i="1" s="1"/>
  <c r="O114" i="1"/>
  <c r="BA59" i="1"/>
  <c r="P59" i="1" s="1"/>
  <c r="BB59" i="1" s="1"/>
  <c r="BN153" i="1"/>
  <c r="BK78" i="1"/>
  <c r="BL78" i="1"/>
  <c r="BK128" i="1"/>
  <c r="BL128" i="1"/>
  <c r="BM150" i="1"/>
  <c r="N150" i="1"/>
  <c r="BN67" i="1"/>
  <c r="BO67" i="1"/>
  <c r="O129" i="1"/>
  <c r="BC129" i="1"/>
  <c r="BD129" i="1" s="1"/>
  <c r="BG129" i="1" s="1"/>
  <c r="L129" i="1" s="1"/>
  <c r="BN160" i="1"/>
  <c r="BO160" i="1"/>
  <c r="BM202" i="1"/>
  <c r="BO202" i="1" s="1"/>
  <c r="L161" i="1"/>
  <c r="BK157" i="1"/>
  <c r="BL157" i="1"/>
  <c r="BC191" i="1"/>
  <c r="BD191" i="1" s="1"/>
  <c r="BG191" i="1" s="1"/>
  <c r="L191" i="1" s="1"/>
  <c r="BJ191" i="1" s="1"/>
  <c r="M191" i="1" s="1"/>
  <c r="O191" i="1"/>
  <c r="BC253" i="1"/>
  <c r="BD253" i="1" s="1"/>
  <c r="BG253" i="1" s="1"/>
  <c r="L253" i="1" s="1"/>
  <c r="O253" i="1"/>
  <c r="BC164" i="1"/>
  <c r="BD164" i="1" s="1"/>
  <c r="BG164" i="1" s="1"/>
  <c r="L164" i="1" s="1"/>
  <c r="BJ164" i="1" s="1"/>
  <c r="M164" i="1" s="1"/>
  <c r="O164" i="1"/>
  <c r="BM164" i="1"/>
  <c r="BO164" i="1" s="1"/>
  <c r="BC259" i="1"/>
  <c r="BD259" i="1" s="1"/>
  <c r="BG259" i="1" s="1"/>
  <c r="L259" i="1" s="1"/>
  <c r="O259" i="1"/>
  <c r="N226" i="1"/>
  <c r="BA226" i="1"/>
  <c r="P226" i="1" s="1"/>
  <c r="BB226" i="1" s="1"/>
  <c r="BN205" i="1"/>
  <c r="BJ182" i="1"/>
  <c r="M182" i="1" s="1"/>
  <c r="BM182" i="1"/>
  <c r="BO182" i="1" s="1"/>
  <c r="N208" i="1"/>
  <c r="BA208" i="1"/>
  <c r="P208" i="1" s="1"/>
  <c r="BB208" i="1" s="1"/>
  <c r="BM241" i="1"/>
  <c r="BO241" i="1" s="1"/>
  <c r="BM148" i="1"/>
  <c r="BO148" i="1" s="1"/>
  <c r="BK221" i="1"/>
  <c r="BL221" i="1"/>
  <c r="N266" i="1"/>
  <c r="BJ210" i="1"/>
  <c r="M210" i="1" s="1"/>
  <c r="BM210" i="1"/>
  <c r="BO210" i="1" s="1"/>
  <c r="BM264" i="1"/>
  <c r="BO264" i="1" s="1"/>
  <c r="BC294" i="1"/>
  <c r="BD294" i="1" s="1"/>
  <c r="BG294" i="1" s="1"/>
  <c r="L294" i="1" s="1"/>
  <c r="BJ294" i="1" s="1"/>
  <c r="M294" i="1" s="1"/>
  <c r="O294" i="1"/>
  <c r="BN243" i="1"/>
  <c r="BC301" i="1"/>
  <c r="BD301" i="1" s="1"/>
  <c r="BG301" i="1" s="1"/>
  <c r="L301" i="1" s="1"/>
  <c r="O301" i="1"/>
  <c r="O287" i="1"/>
  <c r="BM287" i="1"/>
  <c r="BO287" i="1" s="1"/>
  <c r="BC287" i="1"/>
  <c r="BD287" i="1" s="1"/>
  <c r="BG287" i="1" s="1"/>
  <c r="L287" i="1" s="1"/>
  <c r="BJ287" i="1" s="1"/>
  <c r="M287" i="1" s="1"/>
  <c r="N391" i="1"/>
  <c r="O351" i="1"/>
  <c r="BC351" i="1"/>
  <c r="BD351" i="1" s="1"/>
  <c r="BG351" i="1" s="1"/>
  <c r="L351" i="1" s="1"/>
  <c r="BJ351" i="1" s="1"/>
  <c r="M351" i="1" s="1"/>
  <c r="BM355" i="1"/>
  <c r="BO355" i="1" s="1"/>
  <c r="BC320" i="1"/>
  <c r="BD320" i="1" s="1"/>
  <c r="BG320" i="1" s="1"/>
  <c r="L320" i="1" s="1"/>
  <c r="O320" i="1"/>
  <c r="BN400" i="1"/>
  <c r="BC361" i="1"/>
  <c r="BD361" i="1" s="1"/>
  <c r="BG361" i="1" s="1"/>
  <c r="L361" i="1" s="1"/>
  <c r="O361" i="1"/>
  <c r="BA379" i="1"/>
  <c r="P379" i="1" s="1"/>
  <c r="BB379" i="1" s="1"/>
  <c r="BK278" i="1"/>
  <c r="BL278" i="1"/>
  <c r="O338" i="1"/>
  <c r="BC338" i="1"/>
  <c r="BD338" i="1" s="1"/>
  <c r="BG338" i="1" s="1"/>
  <c r="L338" i="1" s="1"/>
  <c r="BJ338" i="1" s="1"/>
  <c r="M338" i="1" s="1"/>
  <c r="N331" i="1"/>
  <c r="BA331" i="1"/>
  <c r="P331" i="1" s="1"/>
  <c r="BB331" i="1" s="1"/>
  <c r="BC395" i="1"/>
  <c r="BD395" i="1" s="1"/>
  <c r="BG395" i="1" s="1"/>
  <c r="L395" i="1" s="1"/>
  <c r="BJ395" i="1" s="1"/>
  <c r="M395" i="1" s="1"/>
  <c r="O395" i="1"/>
  <c r="BC308" i="1"/>
  <c r="BD308" i="1" s="1"/>
  <c r="BG308" i="1" s="1"/>
  <c r="L308" i="1" s="1"/>
  <c r="BJ308" i="1" s="1"/>
  <c r="M308" i="1" s="1"/>
  <c r="O308" i="1"/>
  <c r="BM308" i="1"/>
  <c r="BO308" i="1" s="1"/>
  <c r="BA397" i="1"/>
  <c r="P397" i="1" s="1"/>
  <c r="BB397" i="1" s="1"/>
  <c r="BK302" i="1"/>
  <c r="BL302" i="1"/>
  <c r="BC328" i="1"/>
  <c r="BD328" i="1" s="1"/>
  <c r="BG328" i="1" s="1"/>
  <c r="L328" i="1" s="1"/>
  <c r="BJ328" i="1" s="1"/>
  <c r="M328" i="1" s="1"/>
  <c r="O328" i="1"/>
  <c r="BM384" i="1"/>
  <c r="BO384" i="1" s="1"/>
  <c r="BK318" i="1"/>
  <c r="BL318" i="1"/>
  <c r="BK380" i="1"/>
  <c r="BL380" i="1"/>
  <c r="BK414" i="1"/>
  <c r="BL414" i="1"/>
  <c r="BK389" i="1"/>
  <c r="BL389" i="1"/>
  <c r="L401" i="1"/>
  <c r="BL62" i="1"/>
  <c r="BK62" i="1"/>
  <c r="BK96" i="1"/>
  <c r="BL96" i="1"/>
  <c r="BC107" i="1"/>
  <c r="BD107" i="1" s="1"/>
  <c r="BG107" i="1" s="1"/>
  <c r="L107" i="1" s="1"/>
  <c r="BJ107" i="1" s="1"/>
  <c r="M107" i="1" s="1"/>
  <c r="O107" i="1"/>
  <c r="BC169" i="1"/>
  <c r="BD169" i="1" s="1"/>
  <c r="BG169" i="1" s="1"/>
  <c r="L169" i="1" s="1"/>
  <c r="BJ169" i="1" s="1"/>
  <c r="M169" i="1" s="1"/>
  <c r="O169" i="1"/>
  <c r="BM188" i="1"/>
  <c r="BO188" i="1" s="1"/>
  <c r="N188" i="1"/>
  <c r="BK171" i="1"/>
  <c r="BL171" i="1"/>
  <c r="BM265" i="1"/>
  <c r="BO265" i="1" s="1"/>
  <c r="BN220" i="1"/>
  <c r="BK311" i="1"/>
  <c r="BL311" i="1"/>
  <c r="BC305" i="1"/>
  <c r="BD305" i="1" s="1"/>
  <c r="BG305" i="1" s="1"/>
  <c r="L305" i="1" s="1"/>
  <c r="BJ305" i="1" s="1"/>
  <c r="M305" i="1" s="1"/>
  <c r="O305" i="1"/>
  <c r="BM305" i="1"/>
  <c r="BO305" i="1" s="1"/>
  <c r="BM45" i="1"/>
  <c r="BO45" i="1" s="1"/>
  <c r="N45" i="1"/>
  <c r="BM43" i="1"/>
  <c r="BO43" i="1" s="1"/>
  <c r="O44" i="1"/>
  <c r="BC44" i="1"/>
  <c r="BD44" i="1" s="1"/>
  <c r="BG44" i="1" s="1"/>
  <c r="L44" i="1" s="1"/>
  <c r="BJ44" i="1" s="1"/>
  <c r="M44" i="1" s="1"/>
  <c r="BM77" i="1"/>
  <c r="BO77" i="1" s="1"/>
  <c r="N77" i="1"/>
  <c r="N80" i="1"/>
  <c r="BA80" i="1"/>
  <c r="P80" i="1" s="1"/>
  <c r="BB80" i="1" s="1"/>
  <c r="BM47" i="1"/>
  <c r="BO47" i="1" s="1"/>
  <c r="BM104" i="1"/>
  <c r="BO104" i="1" s="1"/>
  <c r="BM44" i="1"/>
  <c r="BO44" i="1" s="1"/>
  <c r="BM50" i="1"/>
  <c r="BO50" i="1" s="1"/>
  <c r="BM69" i="1"/>
  <c r="BO69" i="1" s="1"/>
  <c r="BN115" i="1"/>
  <c r="BO115" i="1"/>
  <c r="BK79" i="1"/>
  <c r="BL79" i="1"/>
  <c r="BC145" i="1"/>
  <c r="BD145" i="1" s="1"/>
  <c r="BG145" i="1" s="1"/>
  <c r="L145" i="1" s="1"/>
  <c r="BJ145" i="1" s="1"/>
  <c r="M145" i="1" s="1"/>
  <c r="O145" i="1"/>
  <c r="BM145" i="1"/>
  <c r="BO145" i="1" s="1"/>
  <c r="BN150" i="1"/>
  <c r="BO150" i="1" s="1"/>
  <c r="BM67" i="1"/>
  <c r="N67" i="1"/>
  <c r="BL139" i="1"/>
  <c r="BK139" i="1"/>
  <c r="O172" i="1"/>
  <c r="BC172" i="1"/>
  <c r="BD172" i="1" s="1"/>
  <c r="BG172" i="1" s="1"/>
  <c r="L172" i="1" s="1"/>
  <c r="BM171" i="1"/>
  <c r="BO171" i="1" s="1"/>
  <c r="BL124" i="1"/>
  <c r="BK124" i="1"/>
  <c r="BM191" i="1"/>
  <c r="BO191" i="1" s="1"/>
  <c r="BM154" i="1"/>
  <c r="BO154" i="1" s="1"/>
  <c r="BM237" i="1"/>
  <c r="BO237" i="1" s="1"/>
  <c r="BK168" i="1"/>
  <c r="BL168" i="1"/>
  <c r="BN260" i="1"/>
  <c r="BN226" i="1"/>
  <c r="BK185" i="1"/>
  <c r="BL185" i="1"/>
  <c r="BN208" i="1"/>
  <c r="BL209" i="1"/>
  <c r="BK209" i="1"/>
  <c r="BM247" i="1"/>
  <c r="BO247" i="1" s="1"/>
  <c r="N247" i="1"/>
  <c r="BC256" i="1"/>
  <c r="BD256" i="1" s="1"/>
  <c r="BG256" i="1" s="1"/>
  <c r="L256" i="1" s="1"/>
  <c r="O256" i="1"/>
  <c r="BM212" i="1"/>
  <c r="BO212" i="1" s="1"/>
  <c r="BM239" i="1"/>
  <c r="BO239" i="1" s="1"/>
  <c r="BC270" i="1"/>
  <c r="BD270" i="1" s="1"/>
  <c r="BG270" i="1" s="1"/>
  <c r="L270" i="1" s="1"/>
  <c r="O270" i="1"/>
  <c r="BM219" i="1"/>
  <c r="BO219" i="1" s="1"/>
  <c r="BM315" i="1"/>
  <c r="BO315" i="1" s="1"/>
  <c r="BM279" i="1"/>
  <c r="BO279" i="1" s="1"/>
  <c r="BM294" i="1"/>
  <c r="BO294" i="1" s="1"/>
  <c r="N243" i="1"/>
  <c r="BM243" i="1"/>
  <c r="BO243" i="1" s="1"/>
  <c r="BC304" i="1"/>
  <c r="BD304" i="1" s="1"/>
  <c r="BG304" i="1" s="1"/>
  <c r="L304" i="1" s="1"/>
  <c r="O304" i="1"/>
  <c r="BM394" i="1"/>
  <c r="BO394" i="1" s="1"/>
  <c r="N394" i="1"/>
  <c r="BM357" i="1"/>
  <c r="BO357" i="1" s="1"/>
  <c r="BA254" i="1"/>
  <c r="P254" i="1" s="1"/>
  <c r="BB254" i="1" s="1"/>
  <c r="BM412" i="1"/>
  <c r="BO412" i="1" s="1"/>
  <c r="N412" i="1"/>
  <c r="BC321" i="1"/>
  <c r="BD321" i="1" s="1"/>
  <c r="BG321" i="1" s="1"/>
  <c r="L321" i="1" s="1"/>
  <c r="O321" i="1"/>
  <c r="BM369" i="1"/>
  <c r="BO369" i="1" s="1"/>
  <c r="BA385" i="1"/>
  <c r="P385" i="1" s="1"/>
  <c r="BB385" i="1" s="1"/>
  <c r="BM292" i="1"/>
  <c r="BO292" i="1" s="1"/>
  <c r="BM338" i="1"/>
  <c r="BO338" i="1" s="1"/>
  <c r="BM309" i="1"/>
  <c r="BO309" i="1" s="1"/>
  <c r="BM390" i="1"/>
  <c r="BO390" i="1" s="1"/>
  <c r="BK386" i="1"/>
  <c r="BL386" i="1"/>
  <c r="BM389" i="1"/>
  <c r="BO389" i="1" s="1"/>
  <c r="O408" i="1"/>
  <c r="BC408" i="1"/>
  <c r="BD408" i="1" s="1"/>
  <c r="BG408" i="1" s="1"/>
  <c r="L408" i="1" s="1"/>
  <c r="BJ408" i="1" s="1"/>
  <c r="M408" i="1" s="1"/>
  <c r="BA411" i="1"/>
  <c r="P411" i="1" s="1"/>
  <c r="BB411" i="1" s="1"/>
  <c r="N51" i="1"/>
  <c r="BL18" i="1"/>
  <c r="BK18" i="1"/>
  <c r="BA48" i="1"/>
  <c r="P48" i="1" s="1"/>
  <c r="BB48" i="1" s="1"/>
  <c r="L46" i="1"/>
  <c r="BL17" i="1"/>
  <c r="BK17" i="1"/>
  <c r="BM89" i="1"/>
  <c r="BO89" i="1" s="1"/>
  <c r="N89" i="1"/>
  <c r="BA51" i="1"/>
  <c r="P51" i="1" s="1"/>
  <c r="BB51" i="1" s="1"/>
  <c r="BC75" i="1"/>
  <c r="BD75" i="1" s="1"/>
  <c r="BG75" i="1" s="1"/>
  <c r="L75" i="1" s="1"/>
  <c r="BJ75" i="1" s="1"/>
  <c r="M75" i="1" s="1"/>
  <c r="O75" i="1"/>
  <c r="BM75" i="1"/>
  <c r="BO75" i="1" s="1"/>
  <c r="BM97" i="1"/>
  <c r="BO97" i="1" s="1"/>
  <c r="BM55" i="1"/>
  <c r="BO55" i="1" s="1"/>
  <c r="BK56" i="1"/>
  <c r="BL56" i="1"/>
  <c r="BK94" i="1"/>
  <c r="BL94" i="1"/>
  <c r="BK69" i="1"/>
  <c r="BL69" i="1"/>
  <c r="BM115" i="1"/>
  <c r="N115" i="1"/>
  <c r="BK100" i="1"/>
  <c r="BL100" i="1"/>
  <c r="BA135" i="1"/>
  <c r="P135" i="1" s="1"/>
  <c r="BB135" i="1" s="1"/>
  <c r="N135" i="1"/>
  <c r="BM152" i="1"/>
  <c r="BO152" i="1" s="1"/>
  <c r="O138" i="1"/>
  <c r="BC138" i="1"/>
  <c r="BD138" i="1" s="1"/>
  <c r="BG138" i="1" s="1"/>
  <c r="L138" i="1" s="1"/>
  <c r="BJ138" i="1" s="1"/>
  <c r="M138" i="1" s="1"/>
  <c r="BM138" i="1"/>
  <c r="BO138" i="1" s="1"/>
  <c r="BN151" i="1"/>
  <c r="BK70" i="1"/>
  <c r="BL70" i="1"/>
  <c r="BC134" i="1"/>
  <c r="BD134" i="1" s="1"/>
  <c r="BG134" i="1" s="1"/>
  <c r="L134" i="1" s="1"/>
  <c r="BJ134" i="1" s="1"/>
  <c r="M134" i="1" s="1"/>
  <c r="O134" i="1"/>
  <c r="BK177" i="1"/>
  <c r="BL177" i="1"/>
  <c r="BC167" i="1"/>
  <c r="BD167" i="1" s="1"/>
  <c r="BG167" i="1" s="1"/>
  <c r="L167" i="1" s="1"/>
  <c r="BJ167" i="1" s="1"/>
  <c r="M167" i="1" s="1"/>
  <c r="O167" i="1"/>
  <c r="BM167" i="1"/>
  <c r="BO167" i="1" s="1"/>
  <c r="BM143" i="1"/>
  <c r="BO143" i="1" s="1"/>
  <c r="BM125" i="1"/>
  <c r="BO125" i="1" s="1"/>
  <c r="BM102" i="1"/>
  <c r="BO102" i="1" s="1"/>
  <c r="BM170" i="1"/>
  <c r="BO170" i="1" s="1"/>
  <c r="BL149" i="1"/>
  <c r="BK149" i="1"/>
  <c r="N214" i="1"/>
  <c r="BA214" i="1"/>
  <c r="P214" i="1" s="1"/>
  <c r="BB214" i="1" s="1"/>
  <c r="BC213" i="1"/>
  <c r="BD213" i="1" s="1"/>
  <c r="BG213" i="1" s="1"/>
  <c r="L213" i="1" s="1"/>
  <c r="BJ213" i="1" s="1"/>
  <c r="M213" i="1" s="1"/>
  <c r="O213" i="1"/>
  <c r="BC250" i="1"/>
  <c r="BD250" i="1" s="1"/>
  <c r="BG250" i="1" s="1"/>
  <c r="L250" i="1" s="1"/>
  <c r="BJ250" i="1" s="1"/>
  <c r="M250" i="1" s="1"/>
  <c r="O250" i="1"/>
  <c r="BL212" i="1"/>
  <c r="BK212" i="1"/>
  <c r="BN189" i="1"/>
  <c r="BM345" i="1"/>
  <c r="BO345" i="1" s="1"/>
  <c r="BK257" i="1"/>
  <c r="BL257" i="1"/>
  <c r="BM246" i="1"/>
  <c r="BO246" i="1" s="1"/>
  <c r="BC324" i="1"/>
  <c r="BD324" i="1" s="1"/>
  <c r="BG324" i="1" s="1"/>
  <c r="L324" i="1" s="1"/>
  <c r="BJ324" i="1" s="1"/>
  <c r="M324" i="1" s="1"/>
  <c r="O324" i="1"/>
  <c r="BM403" i="1"/>
  <c r="BO403" i="1" s="1"/>
  <c r="N403" i="1"/>
  <c r="BM311" i="1"/>
  <c r="BO311" i="1" s="1"/>
  <c r="BM375" i="1"/>
  <c r="BO375" i="1" s="1"/>
  <c r="N334" i="1"/>
  <c r="BA334" i="1"/>
  <c r="P334" i="1" s="1"/>
  <c r="BB334" i="1" s="1"/>
  <c r="BA391" i="1"/>
  <c r="P391" i="1" s="1"/>
  <c r="BB391" i="1" s="1"/>
  <c r="BM255" i="1"/>
  <c r="BO255" i="1" s="1"/>
  <c r="BM312" i="1"/>
  <c r="BO312" i="1" s="1"/>
  <c r="BK211" i="1"/>
  <c r="BL211" i="1"/>
  <c r="BM284" i="1"/>
  <c r="BO284" i="1" s="1"/>
  <c r="O402" i="1"/>
  <c r="BC402" i="1"/>
  <c r="BD402" i="1" s="1"/>
  <c r="BG402" i="1" s="1"/>
  <c r="L402" i="1" s="1"/>
  <c r="BK368" i="1"/>
  <c r="BL368" i="1"/>
  <c r="BK371" i="1"/>
  <c r="BL371" i="1"/>
  <c r="BK347" i="1"/>
  <c r="BL347" i="1"/>
  <c r="BK353" i="1"/>
  <c r="BL353" i="1"/>
  <c r="BM408" i="1"/>
  <c r="BO408" i="1" s="1"/>
  <c r="BM416" i="1"/>
  <c r="BO416" i="1" s="1"/>
  <c r="BJ402" i="1" l="1"/>
  <c r="M402" i="1" s="1"/>
  <c r="BM402" i="1"/>
  <c r="BO402" i="1" s="1"/>
  <c r="BK134" i="1"/>
  <c r="BL134" i="1"/>
  <c r="BJ304" i="1"/>
  <c r="M304" i="1" s="1"/>
  <c r="BM304" i="1"/>
  <c r="BO304" i="1" s="1"/>
  <c r="BJ256" i="1"/>
  <c r="M256" i="1" s="1"/>
  <c r="BM256" i="1"/>
  <c r="BO256" i="1" s="1"/>
  <c r="BJ114" i="1"/>
  <c r="M114" i="1" s="1"/>
  <c r="BM114" i="1"/>
  <c r="BO114" i="1" s="1"/>
  <c r="BK264" i="1"/>
  <c r="BL264" i="1"/>
  <c r="BK73" i="1"/>
  <c r="BL73" i="1"/>
  <c r="BJ409" i="1"/>
  <c r="M409" i="1" s="1"/>
  <c r="BM409" i="1"/>
  <c r="BO409" i="1" s="1"/>
  <c r="BL396" i="1"/>
  <c r="BK396" i="1"/>
  <c r="BL266" i="1"/>
  <c r="BK266" i="1"/>
  <c r="BK113" i="1"/>
  <c r="BL113" i="1"/>
  <c r="O217" i="1"/>
  <c r="BC217" i="1"/>
  <c r="BD217" i="1" s="1"/>
  <c r="BG217" i="1" s="1"/>
  <c r="L217" i="1" s="1"/>
  <c r="BJ217" i="1" s="1"/>
  <c r="M217" i="1" s="1"/>
  <c r="BK268" i="1"/>
  <c r="BL268" i="1"/>
  <c r="BM396" i="1"/>
  <c r="BO396" i="1" s="1"/>
  <c r="BK281" i="1"/>
  <c r="BL281" i="1"/>
  <c r="BC385" i="1"/>
  <c r="BD385" i="1" s="1"/>
  <c r="BG385" i="1" s="1"/>
  <c r="L385" i="1" s="1"/>
  <c r="BJ385" i="1" s="1"/>
  <c r="M385" i="1" s="1"/>
  <c r="O385" i="1"/>
  <c r="BC397" i="1"/>
  <c r="BD397" i="1" s="1"/>
  <c r="BG397" i="1" s="1"/>
  <c r="L397" i="1" s="1"/>
  <c r="BJ397" i="1" s="1"/>
  <c r="M397" i="1" s="1"/>
  <c r="O397" i="1"/>
  <c r="BK182" i="1"/>
  <c r="BL182" i="1"/>
  <c r="BJ253" i="1"/>
  <c r="M253" i="1" s="1"/>
  <c r="BM253" i="1"/>
  <c r="BO253" i="1" s="1"/>
  <c r="BC327" i="1"/>
  <c r="BD327" i="1" s="1"/>
  <c r="BG327" i="1" s="1"/>
  <c r="L327" i="1" s="1"/>
  <c r="BJ327" i="1" s="1"/>
  <c r="M327" i="1" s="1"/>
  <c r="O327" i="1"/>
  <c r="BC340" i="1"/>
  <c r="BD340" i="1" s="1"/>
  <c r="BG340" i="1" s="1"/>
  <c r="L340" i="1" s="1"/>
  <c r="O340" i="1"/>
  <c r="BJ252" i="1"/>
  <c r="M252" i="1" s="1"/>
  <c r="BM252" i="1"/>
  <c r="BO252" i="1" s="1"/>
  <c r="BJ199" i="1"/>
  <c r="M199" i="1" s="1"/>
  <c r="BM199" i="1"/>
  <c r="BO199" i="1" s="1"/>
  <c r="BJ84" i="1"/>
  <c r="M84" i="1" s="1"/>
  <c r="BM84" i="1"/>
  <c r="BO84" i="1" s="1"/>
  <c r="BK81" i="1"/>
  <c r="BL81" i="1"/>
  <c r="BJ95" i="1"/>
  <c r="M95" i="1" s="1"/>
  <c r="BM95" i="1"/>
  <c r="BO95" i="1" s="1"/>
  <c r="BL363" i="1"/>
  <c r="BK363" i="1"/>
  <c r="BJ360" i="1"/>
  <c r="M360" i="1" s="1"/>
  <c r="BM360" i="1"/>
  <c r="BO360" i="1" s="1"/>
  <c r="BJ303" i="1"/>
  <c r="M303" i="1" s="1"/>
  <c r="BM303" i="1"/>
  <c r="BO303" i="1" s="1"/>
  <c r="BL378" i="1"/>
  <c r="BK378" i="1"/>
  <c r="BJ343" i="1"/>
  <c r="M343" i="1" s="1"/>
  <c r="BM343" i="1"/>
  <c r="BO343" i="1" s="1"/>
  <c r="BK345" i="1"/>
  <c r="BL345" i="1"/>
  <c r="BJ238" i="1"/>
  <c r="M238" i="1" s="1"/>
  <c r="BM238" i="1"/>
  <c r="BO238" i="1" s="1"/>
  <c r="BK224" i="1"/>
  <c r="BL224" i="1"/>
  <c r="BK67" i="1"/>
  <c r="BL67" i="1"/>
  <c r="BK335" i="1"/>
  <c r="BL335" i="1"/>
  <c r="BK61" i="1"/>
  <c r="BL61" i="1"/>
  <c r="BM351" i="1"/>
  <c r="BO351" i="1" s="1"/>
  <c r="BL77" i="1"/>
  <c r="BK77" i="1"/>
  <c r="BK75" i="1"/>
  <c r="BL75" i="1"/>
  <c r="O411" i="1"/>
  <c r="BC411" i="1"/>
  <c r="BD411" i="1" s="1"/>
  <c r="BG411" i="1" s="1"/>
  <c r="L411" i="1" s="1"/>
  <c r="BK210" i="1"/>
  <c r="BL210" i="1"/>
  <c r="BK222" i="1"/>
  <c r="BL222" i="1"/>
  <c r="BM327" i="1"/>
  <c r="BO327" i="1" s="1"/>
  <c r="BK244" i="1"/>
  <c r="BL244" i="1"/>
  <c r="BK413" i="1"/>
  <c r="BL413" i="1"/>
  <c r="BC333" i="1"/>
  <c r="BD333" i="1" s="1"/>
  <c r="BG333" i="1" s="1"/>
  <c r="L333" i="1" s="1"/>
  <c r="BJ333" i="1" s="1"/>
  <c r="M333" i="1" s="1"/>
  <c r="O333" i="1"/>
  <c r="BK241" i="1"/>
  <c r="BL241" i="1"/>
  <c r="O126" i="1"/>
  <c r="BC126" i="1"/>
  <c r="BD126" i="1" s="1"/>
  <c r="BG126" i="1" s="1"/>
  <c r="L126" i="1" s="1"/>
  <c r="BJ126" i="1" s="1"/>
  <c r="M126" i="1" s="1"/>
  <c r="BK156" i="1"/>
  <c r="BL156" i="1"/>
  <c r="BL203" i="1"/>
  <c r="BK203" i="1"/>
  <c r="BJ65" i="1"/>
  <c r="M65" i="1" s="1"/>
  <c r="BM65" i="1"/>
  <c r="BO65" i="1" s="1"/>
  <c r="BC267" i="1"/>
  <c r="BD267" i="1" s="1"/>
  <c r="BG267" i="1" s="1"/>
  <c r="L267" i="1" s="1"/>
  <c r="BJ267" i="1" s="1"/>
  <c r="M267" i="1" s="1"/>
  <c r="O267" i="1"/>
  <c r="BK104" i="1"/>
  <c r="BL104" i="1"/>
  <c r="BK247" i="1"/>
  <c r="BL247" i="1"/>
  <c r="BK152" i="1"/>
  <c r="BL152" i="1"/>
  <c r="BJ372" i="1"/>
  <c r="M372" i="1" s="1"/>
  <c r="BM372" i="1"/>
  <c r="BO372" i="1" s="1"/>
  <c r="BK346" i="1"/>
  <c r="BL346" i="1"/>
  <c r="BJ313" i="1"/>
  <c r="M313" i="1" s="1"/>
  <c r="BM313" i="1"/>
  <c r="BO313" i="1" s="1"/>
  <c r="BC406" i="1"/>
  <c r="BD406" i="1" s="1"/>
  <c r="BG406" i="1" s="1"/>
  <c r="L406" i="1" s="1"/>
  <c r="BJ406" i="1" s="1"/>
  <c r="M406" i="1" s="1"/>
  <c r="O406" i="1"/>
  <c r="BC54" i="1"/>
  <c r="BD54" i="1" s="1"/>
  <c r="BG54" i="1" s="1"/>
  <c r="L54" i="1" s="1"/>
  <c r="BJ54" i="1" s="1"/>
  <c r="M54" i="1" s="1"/>
  <c r="O54" i="1"/>
  <c r="BK189" i="1"/>
  <c r="BL189" i="1"/>
  <c r="BM324" i="1"/>
  <c r="BO324" i="1" s="1"/>
  <c r="BC51" i="1"/>
  <c r="BD51" i="1" s="1"/>
  <c r="BG51" i="1" s="1"/>
  <c r="L51" i="1" s="1"/>
  <c r="O51" i="1"/>
  <c r="BK408" i="1"/>
  <c r="BL408" i="1"/>
  <c r="BC379" i="1"/>
  <c r="BD379" i="1" s="1"/>
  <c r="BG379" i="1" s="1"/>
  <c r="L379" i="1" s="1"/>
  <c r="BJ379" i="1" s="1"/>
  <c r="M379" i="1" s="1"/>
  <c r="O379" i="1"/>
  <c r="BK287" i="1"/>
  <c r="BL287" i="1"/>
  <c r="BM266" i="1"/>
  <c r="BO266" i="1" s="1"/>
  <c r="BL191" i="1"/>
  <c r="BK191" i="1"/>
  <c r="BM413" i="1"/>
  <c r="BO413" i="1" s="1"/>
  <c r="BM333" i="1"/>
  <c r="BO333" i="1" s="1"/>
  <c r="BM260" i="1"/>
  <c r="BO260" i="1" s="1"/>
  <c r="BK276" i="1"/>
  <c r="BL276" i="1"/>
  <c r="BK245" i="1"/>
  <c r="BL245" i="1"/>
  <c r="BJ117" i="1"/>
  <c r="M117" i="1" s="1"/>
  <c r="BM117" i="1"/>
  <c r="BO117" i="1" s="1"/>
  <c r="BC232" i="1"/>
  <c r="BD232" i="1" s="1"/>
  <c r="BG232" i="1" s="1"/>
  <c r="L232" i="1" s="1"/>
  <c r="BJ232" i="1" s="1"/>
  <c r="M232" i="1" s="1"/>
  <c r="O232" i="1"/>
  <c r="BJ366" i="1"/>
  <c r="M366" i="1" s="1"/>
  <c r="BM366" i="1"/>
  <c r="BO366" i="1" s="1"/>
  <c r="BL382" i="1"/>
  <c r="BK382" i="1"/>
  <c r="BL285" i="1"/>
  <c r="BK285" i="1"/>
  <c r="BL166" i="1"/>
  <c r="BK166" i="1"/>
  <c r="BK250" i="1"/>
  <c r="BL250" i="1"/>
  <c r="BJ321" i="1"/>
  <c r="M321" i="1" s="1"/>
  <c r="BM321" i="1"/>
  <c r="BO321" i="1" s="1"/>
  <c r="BL169" i="1"/>
  <c r="BK169" i="1"/>
  <c r="BK308" i="1"/>
  <c r="BL308" i="1"/>
  <c r="BC226" i="1"/>
  <c r="BD226" i="1" s="1"/>
  <c r="BG226" i="1" s="1"/>
  <c r="L226" i="1" s="1"/>
  <c r="BJ226" i="1" s="1"/>
  <c r="M226" i="1" s="1"/>
  <c r="O226" i="1"/>
  <c r="BC373" i="1"/>
  <c r="BD373" i="1" s="1"/>
  <c r="BG373" i="1" s="1"/>
  <c r="L373" i="1" s="1"/>
  <c r="BJ373" i="1" s="1"/>
  <c r="M373" i="1" s="1"/>
  <c r="O373" i="1"/>
  <c r="BK274" i="1"/>
  <c r="BL274" i="1"/>
  <c r="BL68" i="1"/>
  <c r="BK68" i="1"/>
  <c r="BC220" i="1"/>
  <c r="BD220" i="1" s="1"/>
  <c r="BG220" i="1" s="1"/>
  <c r="L220" i="1" s="1"/>
  <c r="BJ220" i="1" s="1"/>
  <c r="M220" i="1" s="1"/>
  <c r="O220" i="1"/>
  <c r="BK195" i="1"/>
  <c r="BL195" i="1"/>
  <c r="BJ230" i="1"/>
  <c r="M230" i="1" s="1"/>
  <c r="BM230" i="1"/>
  <c r="BO230" i="1" s="1"/>
  <c r="BC155" i="1"/>
  <c r="BD155" i="1" s="1"/>
  <c r="BG155" i="1" s="1"/>
  <c r="L155" i="1" s="1"/>
  <c r="BJ155" i="1" s="1"/>
  <c r="M155" i="1" s="1"/>
  <c r="O155" i="1"/>
  <c r="BC415" i="1"/>
  <c r="BD415" i="1" s="1"/>
  <c r="BG415" i="1" s="1"/>
  <c r="L415" i="1" s="1"/>
  <c r="O415" i="1"/>
  <c r="BL369" i="1"/>
  <c r="BK369" i="1"/>
  <c r="BM376" i="1"/>
  <c r="BO376" i="1" s="1"/>
  <c r="BK243" i="1"/>
  <c r="BL243" i="1"/>
  <c r="BL234" i="1"/>
  <c r="BK234" i="1"/>
  <c r="BJ52" i="1"/>
  <c r="M52" i="1" s="1"/>
  <c r="BM52" i="1"/>
  <c r="BO52" i="1" s="1"/>
  <c r="BL412" i="1"/>
  <c r="BK412" i="1"/>
  <c r="BM232" i="1"/>
  <c r="BO232" i="1" s="1"/>
  <c r="BK269" i="1"/>
  <c r="BL269" i="1"/>
  <c r="BL160" i="1"/>
  <c r="BK160" i="1"/>
  <c r="BK192" i="1"/>
  <c r="BL192" i="1"/>
  <c r="BK49" i="1"/>
  <c r="BL49" i="1"/>
  <c r="BM82" i="1"/>
  <c r="BO82" i="1" s="1"/>
  <c r="BM178" i="1"/>
  <c r="BO178" i="1" s="1"/>
  <c r="BK324" i="1"/>
  <c r="BL324" i="1"/>
  <c r="BM213" i="1"/>
  <c r="BO213" i="1" s="1"/>
  <c r="BC80" i="1"/>
  <c r="BD80" i="1" s="1"/>
  <c r="BG80" i="1" s="1"/>
  <c r="L80" i="1" s="1"/>
  <c r="BJ80" i="1" s="1"/>
  <c r="M80" i="1" s="1"/>
  <c r="O80" i="1"/>
  <c r="BK305" i="1"/>
  <c r="BL305" i="1"/>
  <c r="BJ361" i="1"/>
  <c r="M361" i="1" s="1"/>
  <c r="BM361" i="1"/>
  <c r="BO361" i="1" s="1"/>
  <c r="BM226" i="1"/>
  <c r="BO226" i="1" s="1"/>
  <c r="O205" i="1"/>
  <c r="BC205" i="1"/>
  <c r="BD205" i="1" s="1"/>
  <c r="BG205" i="1" s="1"/>
  <c r="L205" i="1" s="1"/>
  <c r="BJ205" i="1" s="1"/>
  <c r="M205" i="1" s="1"/>
  <c r="BJ387" i="1"/>
  <c r="M387" i="1" s="1"/>
  <c r="BM387" i="1"/>
  <c r="BO387" i="1" s="1"/>
  <c r="BL260" i="1"/>
  <c r="BK260" i="1"/>
  <c r="BC175" i="1"/>
  <c r="BD175" i="1" s="1"/>
  <c r="BG175" i="1" s="1"/>
  <c r="L175" i="1" s="1"/>
  <c r="BJ175" i="1" s="1"/>
  <c r="M175" i="1" s="1"/>
  <c r="O175" i="1"/>
  <c r="BK319" i="1"/>
  <c r="BL319" i="1"/>
  <c r="BK82" i="1"/>
  <c r="BL82" i="1"/>
  <c r="BK53" i="1"/>
  <c r="BL53" i="1"/>
  <c r="BK34" i="1"/>
  <c r="BL34" i="1"/>
  <c r="BJ336" i="1"/>
  <c r="M336" i="1" s="1"/>
  <c r="BM336" i="1"/>
  <c r="BO336" i="1" s="1"/>
  <c r="BM346" i="1"/>
  <c r="BO346" i="1" s="1"/>
  <c r="BM373" i="1"/>
  <c r="BO373" i="1" s="1"/>
  <c r="BK47" i="1"/>
  <c r="BL47" i="1"/>
  <c r="BJ310" i="1"/>
  <c r="M310" i="1" s="1"/>
  <c r="BM310" i="1"/>
  <c r="BO310" i="1" s="1"/>
  <c r="BM73" i="1"/>
  <c r="BO73" i="1" s="1"/>
  <c r="BM358" i="1"/>
  <c r="BO358" i="1" s="1"/>
  <c r="BM107" i="1"/>
  <c r="BO107" i="1" s="1"/>
  <c r="BK138" i="1"/>
  <c r="BL138" i="1"/>
  <c r="BM80" i="1"/>
  <c r="BO80" i="1" s="1"/>
  <c r="BK107" i="1"/>
  <c r="BL107" i="1"/>
  <c r="BK395" i="1"/>
  <c r="BL395" i="1"/>
  <c r="BJ161" i="1"/>
  <c r="M161" i="1" s="1"/>
  <c r="BM161" i="1"/>
  <c r="BO161" i="1" s="1"/>
  <c r="BK110" i="1"/>
  <c r="BL110" i="1"/>
  <c r="BK231" i="1"/>
  <c r="BL231" i="1"/>
  <c r="BM136" i="1"/>
  <c r="BO136" i="1" s="1"/>
  <c r="BK150" i="1"/>
  <c r="BL150" i="1"/>
  <c r="BM385" i="1"/>
  <c r="BO385" i="1" s="1"/>
  <c r="BL330" i="1"/>
  <c r="BK330" i="1"/>
  <c r="BK239" i="1"/>
  <c r="BL239" i="1"/>
  <c r="BK190" i="1"/>
  <c r="BL190" i="1"/>
  <c r="BL355" i="1"/>
  <c r="BK355" i="1"/>
  <c r="BJ228" i="1"/>
  <c r="M228" i="1" s="1"/>
  <c r="BM228" i="1"/>
  <c r="BO228" i="1" s="1"/>
  <c r="BK405" i="1"/>
  <c r="BL405" i="1"/>
  <c r="BK255" i="1"/>
  <c r="BL255" i="1"/>
  <c r="BK115" i="1"/>
  <c r="BL115" i="1"/>
  <c r="BM34" i="1"/>
  <c r="BO34" i="1" s="1"/>
  <c r="BJ289" i="1"/>
  <c r="M289" i="1" s="1"/>
  <c r="BM289" i="1"/>
  <c r="BO289" i="1" s="1"/>
  <c r="BM335" i="1"/>
  <c r="BO335" i="1" s="1"/>
  <c r="BC151" i="1"/>
  <c r="BD151" i="1" s="1"/>
  <c r="BG151" i="1" s="1"/>
  <c r="L151" i="1" s="1"/>
  <c r="O151" i="1"/>
  <c r="BM406" i="1"/>
  <c r="BO406" i="1" s="1"/>
  <c r="BM163" i="1"/>
  <c r="BO163" i="1" s="1"/>
  <c r="BM64" i="1"/>
  <c r="BO64" i="1" s="1"/>
  <c r="BC391" i="1"/>
  <c r="BD391" i="1" s="1"/>
  <c r="BG391" i="1" s="1"/>
  <c r="L391" i="1" s="1"/>
  <c r="BJ391" i="1" s="1"/>
  <c r="M391" i="1" s="1"/>
  <c r="O391" i="1"/>
  <c r="BK213" i="1"/>
  <c r="BL213" i="1"/>
  <c r="BL167" i="1"/>
  <c r="BK167" i="1"/>
  <c r="O254" i="1"/>
  <c r="BC254" i="1"/>
  <c r="BD254" i="1" s="1"/>
  <c r="BG254" i="1" s="1"/>
  <c r="L254" i="1" s="1"/>
  <c r="BJ254" i="1" s="1"/>
  <c r="M254" i="1" s="1"/>
  <c r="BK145" i="1"/>
  <c r="BL145" i="1"/>
  <c r="BM395" i="1"/>
  <c r="BO395" i="1" s="1"/>
  <c r="BJ301" i="1"/>
  <c r="M301" i="1" s="1"/>
  <c r="BM301" i="1"/>
  <c r="BO301" i="1" s="1"/>
  <c r="BM87" i="1"/>
  <c r="BO87" i="1" s="1"/>
  <c r="BK102" i="1"/>
  <c r="BL102" i="1"/>
  <c r="BM400" i="1"/>
  <c r="BO400" i="1" s="1"/>
  <c r="BL390" i="1"/>
  <c r="BK390" i="1"/>
  <c r="BK90" i="1"/>
  <c r="BL90" i="1"/>
  <c r="BC30" i="1"/>
  <c r="BD30" i="1" s="1"/>
  <c r="BG30" i="1" s="1"/>
  <c r="L30" i="1" s="1"/>
  <c r="O30" i="1"/>
  <c r="BJ354" i="1"/>
  <c r="M354" i="1" s="1"/>
  <c r="BM354" i="1"/>
  <c r="BO354" i="1" s="1"/>
  <c r="BL384" i="1"/>
  <c r="BK384" i="1"/>
  <c r="BK92" i="1"/>
  <c r="BL92" i="1"/>
  <c r="BJ300" i="1"/>
  <c r="M300" i="1" s="1"/>
  <c r="BM300" i="1"/>
  <c r="BO300" i="1" s="1"/>
  <c r="BK227" i="1"/>
  <c r="BL227" i="1"/>
  <c r="BM224" i="1"/>
  <c r="BO224" i="1" s="1"/>
  <c r="BK122" i="1"/>
  <c r="BL122" i="1"/>
  <c r="BM60" i="1"/>
  <c r="BO60" i="1" s="1"/>
  <c r="BL42" i="1"/>
  <c r="BK42" i="1"/>
  <c r="BC334" i="1"/>
  <c r="BD334" i="1" s="1"/>
  <c r="BG334" i="1" s="1"/>
  <c r="L334" i="1" s="1"/>
  <c r="BJ334" i="1" s="1"/>
  <c r="M334" i="1" s="1"/>
  <c r="O334" i="1"/>
  <c r="BJ46" i="1"/>
  <c r="M46" i="1" s="1"/>
  <c r="BM46" i="1"/>
  <c r="BO46" i="1" s="1"/>
  <c r="BJ270" i="1"/>
  <c r="M270" i="1" s="1"/>
  <c r="BM270" i="1"/>
  <c r="BO270" i="1" s="1"/>
  <c r="BC331" i="1"/>
  <c r="BD331" i="1" s="1"/>
  <c r="BG331" i="1" s="1"/>
  <c r="L331" i="1" s="1"/>
  <c r="BJ331" i="1" s="1"/>
  <c r="M331" i="1" s="1"/>
  <c r="O331" i="1"/>
  <c r="BJ259" i="1"/>
  <c r="M259" i="1" s="1"/>
  <c r="BM259" i="1"/>
  <c r="BO259" i="1" s="1"/>
  <c r="BL400" i="1"/>
  <c r="BK400" i="1"/>
  <c r="BJ249" i="1"/>
  <c r="M249" i="1" s="1"/>
  <c r="BM249" i="1"/>
  <c r="BO249" i="1" s="1"/>
  <c r="BK35" i="1"/>
  <c r="BL35" i="1"/>
  <c r="BK350" i="1"/>
  <c r="BL350" i="1"/>
  <c r="BL136" i="1"/>
  <c r="BK136" i="1"/>
  <c r="BM299" i="1"/>
  <c r="BO299" i="1" s="1"/>
  <c r="BC288" i="1"/>
  <c r="BD288" i="1" s="1"/>
  <c r="BG288" i="1" s="1"/>
  <c r="L288" i="1" s="1"/>
  <c r="BJ288" i="1" s="1"/>
  <c r="M288" i="1" s="1"/>
  <c r="O288" i="1"/>
  <c r="BC120" i="1"/>
  <c r="BD120" i="1" s="1"/>
  <c r="BG120" i="1" s="1"/>
  <c r="L120" i="1" s="1"/>
  <c r="BJ120" i="1" s="1"/>
  <c r="M120" i="1" s="1"/>
  <c r="O120" i="1"/>
  <c r="BC57" i="1"/>
  <c r="BD57" i="1" s="1"/>
  <c r="BG57" i="1" s="1"/>
  <c r="L57" i="1" s="1"/>
  <c r="BJ57" i="1" s="1"/>
  <c r="M57" i="1" s="1"/>
  <c r="O57" i="1"/>
  <c r="BM155" i="1"/>
  <c r="BO155" i="1" s="1"/>
  <c r="BL33" i="1"/>
  <c r="BK33" i="1"/>
  <c r="BK332" i="1"/>
  <c r="BL332" i="1"/>
  <c r="BJ262" i="1"/>
  <c r="M262" i="1" s="1"/>
  <c r="BM262" i="1"/>
  <c r="BO262" i="1" s="1"/>
  <c r="BM169" i="1"/>
  <c r="BO169" i="1" s="1"/>
  <c r="BJ352" i="1"/>
  <c r="M352" i="1" s="1"/>
  <c r="BM352" i="1"/>
  <c r="BO352" i="1" s="1"/>
  <c r="BJ282" i="1"/>
  <c r="M282" i="1" s="1"/>
  <c r="BM282" i="1"/>
  <c r="BO282" i="1" s="1"/>
  <c r="BK144" i="1"/>
  <c r="BL144" i="1"/>
  <c r="BL370" i="1"/>
  <c r="BK370" i="1"/>
  <c r="BL388" i="1"/>
  <c r="BK388" i="1"/>
  <c r="BL71" i="1"/>
  <c r="BK71" i="1"/>
  <c r="BM53" i="1"/>
  <c r="BO53" i="1" s="1"/>
  <c r="O214" i="1"/>
  <c r="BC214" i="1"/>
  <c r="BD214" i="1" s="1"/>
  <c r="BG214" i="1" s="1"/>
  <c r="L214" i="1" s="1"/>
  <c r="BC48" i="1"/>
  <c r="BD48" i="1" s="1"/>
  <c r="BG48" i="1" s="1"/>
  <c r="L48" i="1" s="1"/>
  <c r="O48" i="1"/>
  <c r="BM328" i="1"/>
  <c r="BO328" i="1" s="1"/>
  <c r="BJ172" i="1"/>
  <c r="M172" i="1" s="1"/>
  <c r="BM172" i="1"/>
  <c r="BO172" i="1" s="1"/>
  <c r="BM331" i="1"/>
  <c r="BO331" i="1" s="1"/>
  <c r="BJ320" i="1"/>
  <c r="M320" i="1" s="1"/>
  <c r="BM320" i="1"/>
  <c r="BO320" i="1" s="1"/>
  <c r="O208" i="1"/>
  <c r="BC208" i="1"/>
  <c r="BD208" i="1" s="1"/>
  <c r="BG208" i="1" s="1"/>
  <c r="L208" i="1" s="1"/>
  <c r="BK87" i="1"/>
  <c r="BL87" i="1"/>
  <c r="BL163" i="1"/>
  <c r="BK163" i="1"/>
  <c r="BK296" i="1"/>
  <c r="BL296" i="1"/>
  <c r="BM35" i="1"/>
  <c r="BO35" i="1" s="1"/>
  <c r="BM350" i="1"/>
  <c r="BO350" i="1" s="1"/>
  <c r="BL60" i="1"/>
  <c r="BK60" i="1"/>
  <c r="BM57" i="1"/>
  <c r="BO57" i="1" s="1"/>
  <c r="BL375" i="1"/>
  <c r="BK375" i="1"/>
  <c r="BC325" i="1"/>
  <c r="BD325" i="1" s="1"/>
  <c r="BG325" i="1" s="1"/>
  <c r="L325" i="1" s="1"/>
  <c r="BJ325" i="1" s="1"/>
  <c r="M325" i="1" s="1"/>
  <c r="O325" i="1"/>
  <c r="BL178" i="1"/>
  <c r="BK178" i="1"/>
  <c r="BM397" i="1"/>
  <c r="BO397" i="1" s="1"/>
  <c r="BC159" i="1"/>
  <c r="BD159" i="1" s="1"/>
  <c r="BG159" i="1" s="1"/>
  <c r="L159" i="1" s="1"/>
  <c r="BJ159" i="1" s="1"/>
  <c r="M159" i="1" s="1"/>
  <c r="O159" i="1"/>
  <c r="BK292" i="1"/>
  <c r="BL292" i="1"/>
  <c r="BJ337" i="1"/>
  <c r="M337" i="1" s="1"/>
  <c r="BM337" i="1"/>
  <c r="BO337" i="1" s="1"/>
  <c r="BK219" i="1"/>
  <c r="BL219" i="1"/>
  <c r="BM144" i="1"/>
  <c r="BO144" i="1" s="1"/>
  <c r="BC339" i="1"/>
  <c r="BD339" i="1" s="1"/>
  <c r="BG339" i="1" s="1"/>
  <c r="L339" i="1" s="1"/>
  <c r="BJ339" i="1" s="1"/>
  <c r="M339" i="1" s="1"/>
  <c r="O339" i="1"/>
  <c r="BM92" i="1"/>
  <c r="BO92" i="1" s="1"/>
  <c r="BL89" i="1"/>
  <c r="BK89" i="1"/>
  <c r="BM203" i="1"/>
  <c r="BO203" i="1" s="1"/>
  <c r="BM268" i="1"/>
  <c r="BO268" i="1" s="1"/>
  <c r="BM134" i="1"/>
  <c r="BO134" i="1" s="1"/>
  <c r="BK44" i="1"/>
  <c r="BL44" i="1"/>
  <c r="BK328" i="1"/>
  <c r="BL328" i="1"/>
  <c r="BJ129" i="1"/>
  <c r="M129" i="1" s="1"/>
  <c r="BM129" i="1"/>
  <c r="BO129" i="1" s="1"/>
  <c r="O59" i="1"/>
  <c r="BC59" i="1"/>
  <c r="BD59" i="1" s="1"/>
  <c r="BG59" i="1" s="1"/>
  <c r="L59" i="1" s="1"/>
  <c r="BJ59" i="1" s="1"/>
  <c r="M59" i="1" s="1"/>
  <c r="BK64" i="1"/>
  <c r="BL64" i="1"/>
  <c r="BK312" i="1"/>
  <c r="BL312" i="1"/>
  <c r="BJ261" i="1"/>
  <c r="M261" i="1" s="1"/>
  <c r="BM261" i="1"/>
  <c r="BO261" i="1" s="1"/>
  <c r="BJ196" i="1"/>
  <c r="M196" i="1" s="1"/>
  <c r="BM196" i="1"/>
  <c r="BO196" i="1" s="1"/>
  <c r="BK148" i="1"/>
  <c r="BL148" i="1"/>
  <c r="BK105" i="1"/>
  <c r="BL105" i="1"/>
  <c r="BK299" i="1"/>
  <c r="BL299" i="1"/>
  <c r="O293" i="1"/>
  <c r="BC293" i="1"/>
  <c r="BD293" i="1" s="1"/>
  <c r="BG293" i="1" s="1"/>
  <c r="L293" i="1" s="1"/>
  <c r="BJ293" i="1" s="1"/>
  <c r="M293" i="1" s="1"/>
  <c r="BL258" i="1"/>
  <c r="BK258" i="1"/>
  <c r="BL376" i="1"/>
  <c r="BK376" i="1"/>
  <c r="BC329" i="1"/>
  <c r="BD329" i="1" s="1"/>
  <c r="BG329" i="1" s="1"/>
  <c r="L329" i="1" s="1"/>
  <c r="BJ329" i="1" s="1"/>
  <c r="M329" i="1" s="1"/>
  <c r="O329" i="1"/>
  <c r="BL153" i="1"/>
  <c r="BK153" i="1"/>
  <c r="BM59" i="1"/>
  <c r="BO59" i="1" s="1"/>
  <c r="BL36" i="1"/>
  <c r="BK36" i="1"/>
  <c r="BK216" i="1"/>
  <c r="BL216" i="1"/>
  <c r="BJ193" i="1"/>
  <c r="M193" i="1" s="1"/>
  <c r="BM193" i="1"/>
  <c r="BO193" i="1" s="1"/>
  <c r="BK344" i="1"/>
  <c r="BL344" i="1"/>
  <c r="BJ273" i="1"/>
  <c r="M273" i="1" s="1"/>
  <c r="BM273" i="1"/>
  <c r="BO273" i="1" s="1"/>
  <c r="BM250" i="1"/>
  <c r="BO250" i="1" s="1"/>
  <c r="BM339" i="1"/>
  <c r="BO339" i="1" s="1"/>
  <c r="BM316" i="1"/>
  <c r="BO316" i="1" s="1"/>
  <c r="BL367" i="1"/>
  <c r="BK367" i="1"/>
  <c r="O135" i="1"/>
  <c r="BC135" i="1"/>
  <c r="BD135" i="1" s="1"/>
  <c r="BG135" i="1" s="1"/>
  <c r="L135" i="1" s="1"/>
  <c r="BJ401" i="1"/>
  <c r="M401" i="1" s="1"/>
  <c r="BM401" i="1"/>
  <c r="BO401" i="1" s="1"/>
  <c r="BK338" i="1"/>
  <c r="BL338" i="1"/>
  <c r="BL351" i="1"/>
  <c r="BK351" i="1"/>
  <c r="BL294" i="1"/>
  <c r="BK294" i="1"/>
  <c r="BK164" i="1"/>
  <c r="BL164" i="1"/>
  <c r="BJ393" i="1"/>
  <c r="M393" i="1" s="1"/>
  <c r="BM393" i="1"/>
  <c r="BO393" i="1" s="1"/>
  <c r="BM105" i="1"/>
  <c r="BO105" i="1" s="1"/>
  <c r="BM281" i="1"/>
  <c r="BO281" i="1" s="1"/>
  <c r="BM156" i="1"/>
  <c r="BO156" i="1" s="1"/>
  <c r="BJ381" i="1"/>
  <c r="M381" i="1" s="1"/>
  <c r="BM381" i="1"/>
  <c r="BO381" i="1" s="1"/>
  <c r="BM329" i="1"/>
  <c r="BO329" i="1" s="1"/>
  <c r="BL45" i="1"/>
  <c r="BK45" i="1"/>
  <c r="BL358" i="1"/>
  <c r="BK358" i="1"/>
  <c r="BJ326" i="1"/>
  <c r="M326" i="1" s="1"/>
  <c r="BM326" i="1"/>
  <c r="BO326" i="1" s="1"/>
  <c r="BJ112" i="1"/>
  <c r="M112" i="1" s="1"/>
  <c r="BM112" i="1"/>
  <c r="BO112" i="1" s="1"/>
  <c r="BK316" i="1"/>
  <c r="BL316" i="1"/>
  <c r="BL403" i="1"/>
  <c r="BK403" i="1"/>
  <c r="BM61" i="1"/>
  <c r="BO61" i="1" s="1"/>
  <c r="BL188" i="1"/>
  <c r="BK188" i="1"/>
  <c r="BM244" i="1"/>
  <c r="BO244" i="1" s="1"/>
  <c r="BL394" i="1"/>
  <c r="BK394" i="1"/>
  <c r="BJ151" i="1" l="1"/>
  <c r="M151" i="1" s="1"/>
  <c r="BM151" i="1"/>
  <c r="BO151" i="1" s="1"/>
  <c r="BL220" i="1"/>
  <c r="BK220" i="1"/>
  <c r="BK304" i="1"/>
  <c r="BL304" i="1"/>
  <c r="BJ135" i="1"/>
  <c r="M135" i="1" s="1"/>
  <c r="BM135" i="1"/>
  <c r="BO135" i="1" s="1"/>
  <c r="BK193" i="1"/>
  <c r="BL193" i="1"/>
  <c r="BK196" i="1"/>
  <c r="BL196" i="1"/>
  <c r="BK325" i="1"/>
  <c r="BL325" i="1"/>
  <c r="BJ214" i="1"/>
  <c r="M214" i="1" s="1"/>
  <c r="BM214" i="1"/>
  <c r="BO214" i="1" s="1"/>
  <c r="BK228" i="1"/>
  <c r="BL228" i="1"/>
  <c r="BL336" i="1"/>
  <c r="BK336" i="1"/>
  <c r="BL80" i="1"/>
  <c r="BK80" i="1"/>
  <c r="BL366" i="1"/>
  <c r="BK366" i="1"/>
  <c r="BJ51" i="1"/>
  <c r="M51" i="1" s="1"/>
  <c r="BM51" i="1"/>
  <c r="BO51" i="1" s="1"/>
  <c r="BL238" i="1"/>
  <c r="BK238" i="1"/>
  <c r="BJ340" i="1"/>
  <c r="M340" i="1" s="1"/>
  <c r="BM340" i="1"/>
  <c r="BO340" i="1" s="1"/>
  <c r="BJ48" i="1"/>
  <c r="M48" i="1" s="1"/>
  <c r="BM48" i="1"/>
  <c r="BO48" i="1" s="1"/>
  <c r="BK270" i="1"/>
  <c r="BL270" i="1"/>
  <c r="BL175" i="1"/>
  <c r="BK175" i="1"/>
  <c r="BK326" i="1"/>
  <c r="BL326" i="1"/>
  <c r="BL393" i="1"/>
  <c r="BK393" i="1"/>
  <c r="BK282" i="1"/>
  <c r="BL282" i="1"/>
  <c r="BK46" i="1"/>
  <c r="BL46" i="1"/>
  <c r="BK300" i="1"/>
  <c r="BL300" i="1"/>
  <c r="BK321" i="1"/>
  <c r="BL321" i="1"/>
  <c r="BL372" i="1"/>
  <c r="BK372" i="1"/>
  <c r="BL409" i="1"/>
  <c r="BK409" i="1"/>
  <c r="BK112" i="1"/>
  <c r="BL112" i="1"/>
  <c r="BL401" i="1"/>
  <c r="BK401" i="1"/>
  <c r="BK254" i="1"/>
  <c r="BL254" i="1"/>
  <c r="BL65" i="1"/>
  <c r="BK65" i="1"/>
  <c r="BL261" i="1"/>
  <c r="BK261" i="1"/>
  <c r="BJ208" i="1"/>
  <c r="M208" i="1" s="1"/>
  <c r="BM208" i="1"/>
  <c r="BO208" i="1" s="1"/>
  <c r="BM334" i="1"/>
  <c r="BO334" i="1" s="1"/>
  <c r="BL57" i="1"/>
  <c r="BK57" i="1"/>
  <c r="BK289" i="1"/>
  <c r="BL289" i="1"/>
  <c r="BL232" i="1"/>
  <c r="BK232" i="1"/>
  <c r="BK95" i="1"/>
  <c r="BL95" i="1"/>
  <c r="BL327" i="1"/>
  <c r="BK327" i="1"/>
  <c r="BK402" i="1"/>
  <c r="BL402" i="1"/>
  <c r="BK120" i="1"/>
  <c r="BL120" i="1"/>
  <c r="BK205" i="1"/>
  <c r="BL205" i="1"/>
  <c r="BK117" i="1"/>
  <c r="BL117" i="1"/>
  <c r="BK126" i="1"/>
  <c r="BL126" i="1"/>
  <c r="BK343" i="1"/>
  <c r="BL343" i="1"/>
  <c r="BK253" i="1"/>
  <c r="BL253" i="1"/>
  <c r="BK217" i="1"/>
  <c r="BL217" i="1"/>
  <c r="BM120" i="1"/>
  <c r="BO120" i="1" s="1"/>
  <c r="BK320" i="1"/>
  <c r="BL320" i="1"/>
  <c r="BL155" i="1"/>
  <c r="BK155" i="1"/>
  <c r="BL373" i="1"/>
  <c r="BK373" i="1"/>
  <c r="BL54" i="1"/>
  <c r="BK54" i="1"/>
  <c r="BM293" i="1"/>
  <c r="BO293" i="1" s="1"/>
  <c r="BK249" i="1"/>
  <c r="BL249" i="1"/>
  <c r="BL387" i="1"/>
  <c r="BK387" i="1"/>
  <c r="BK262" i="1"/>
  <c r="BL262" i="1"/>
  <c r="BL288" i="1"/>
  <c r="BK288" i="1"/>
  <c r="BL391" i="1"/>
  <c r="BK391" i="1"/>
  <c r="BK161" i="1"/>
  <c r="BL161" i="1"/>
  <c r="BK310" i="1"/>
  <c r="BL310" i="1"/>
  <c r="BK52" i="1"/>
  <c r="BL52" i="1"/>
  <c r="BM217" i="1"/>
  <c r="BO217" i="1" s="1"/>
  <c r="BK84" i="1"/>
  <c r="BL84" i="1"/>
  <c r="BM288" i="1"/>
  <c r="BO288" i="1" s="1"/>
  <c r="BK334" i="1"/>
  <c r="BL334" i="1"/>
  <c r="BK59" i="1"/>
  <c r="BL59" i="1"/>
  <c r="BK159" i="1"/>
  <c r="BL159" i="1"/>
  <c r="BM254" i="1"/>
  <c r="BO254" i="1" s="1"/>
  <c r="BK259" i="1"/>
  <c r="BL259" i="1"/>
  <c r="BL354" i="1"/>
  <c r="BK354" i="1"/>
  <c r="BK301" i="1"/>
  <c r="BL301" i="1"/>
  <c r="BK230" i="1"/>
  <c r="BL230" i="1"/>
  <c r="BL226" i="1"/>
  <c r="BK226" i="1"/>
  <c r="BM267" i="1"/>
  <c r="BO267" i="1" s="1"/>
  <c r="BL406" i="1"/>
  <c r="BK406" i="1"/>
  <c r="BJ411" i="1"/>
  <c r="M411" i="1" s="1"/>
  <c r="BM411" i="1"/>
  <c r="BO411" i="1" s="1"/>
  <c r="BL114" i="1"/>
  <c r="BK114" i="1"/>
  <c r="BM159" i="1"/>
  <c r="BO159" i="1" s="1"/>
  <c r="BJ415" i="1"/>
  <c r="M415" i="1" s="1"/>
  <c r="BM415" i="1"/>
  <c r="BO415" i="1" s="1"/>
  <c r="BL381" i="1"/>
  <c r="BK381" i="1"/>
  <c r="BK273" i="1"/>
  <c r="BL273" i="1"/>
  <c r="BM325" i="1"/>
  <c r="BO325" i="1" s="1"/>
  <c r="BL172" i="1"/>
  <c r="BK172" i="1"/>
  <c r="BL361" i="1"/>
  <c r="BK361" i="1"/>
  <c r="BL379" i="1"/>
  <c r="BK379" i="1"/>
  <c r="BK303" i="1"/>
  <c r="BL303" i="1"/>
  <c r="BK199" i="1"/>
  <c r="BL199" i="1"/>
  <c r="BL397" i="1"/>
  <c r="BK397" i="1"/>
  <c r="BM379" i="1"/>
  <c r="BO379" i="1" s="1"/>
  <c r="BK293" i="1"/>
  <c r="BL293" i="1"/>
  <c r="BL352" i="1"/>
  <c r="BK352" i="1"/>
  <c r="BK331" i="1"/>
  <c r="BL331" i="1"/>
  <c r="BJ30" i="1"/>
  <c r="M30" i="1" s="1"/>
  <c r="BM30" i="1"/>
  <c r="BO30" i="1" s="1"/>
  <c r="BM220" i="1"/>
  <c r="BO220" i="1" s="1"/>
  <c r="BK313" i="1"/>
  <c r="BL313" i="1"/>
  <c r="BL267" i="1"/>
  <c r="BK267" i="1"/>
  <c r="BL333" i="1"/>
  <c r="BK333" i="1"/>
  <c r="BK256" i="1"/>
  <c r="BL256" i="1"/>
  <c r="BM205" i="1"/>
  <c r="BO205" i="1" s="1"/>
  <c r="BK337" i="1"/>
  <c r="BL337" i="1"/>
  <c r="BK329" i="1"/>
  <c r="BL329" i="1"/>
  <c r="BK129" i="1"/>
  <c r="BL129" i="1"/>
  <c r="BL339" i="1"/>
  <c r="BK339" i="1"/>
  <c r="BM175" i="1"/>
  <c r="BO175" i="1" s="1"/>
  <c r="BM54" i="1"/>
  <c r="BO54" i="1" s="1"/>
  <c r="BM126" i="1"/>
  <c r="BO126" i="1" s="1"/>
  <c r="BL360" i="1"/>
  <c r="BK360" i="1"/>
  <c r="BK252" i="1"/>
  <c r="BL252" i="1"/>
  <c r="BL385" i="1"/>
  <c r="BK385" i="1"/>
  <c r="BM391" i="1"/>
  <c r="BO391" i="1" s="1"/>
  <c r="BK411" i="1" l="1"/>
  <c r="BL411" i="1"/>
  <c r="BK135" i="1"/>
  <c r="BL135" i="1"/>
  <c r="BL30" i="1"/>
  <c r="BK30" i="1"/>
  <c r="BK340" i="1"/>
  <c r="BL340" i="1"/>
  <c r="BL48" i="1"/>
  <c r="BK48" i="1"/>
  <c r="BL415" i="1"/>
  <c r="BK415" i="1"/>
  <c r="BK208" i="1"/>
  <c r="BL208" i="1"/>
  <c r="BK214" i="1"/>
  <c r="BL214" i="1"/>
  <c r="BL51" i="1"/>
  <c r="BK51" i="1"/>
  <c r="BK151" i="1"/>
  <c r="BL151" i="1"/>
</calcChain>
</file>

<file path=xl/sharedStrings.xml><?xml version="1.0" encoding="utf-8"?>
<sst xmlns="http://schemas.openxmlformats.org/spreadsheetml/2006/main" count="3395" uniqueCount="494">
  <si>
    <t>OPEN 6.3.4</t>
  </si>
  <si>
    <t>Wed Oct 16 2024 17:28:56</t>
  </si>
  <si>
    <t>Unit=</t>
  </si>
  <si>
    <t>PSC-3698</t>
  </si>
  <si>
    <t>LightSource=</t>
  </si>
  <si>
    <t>6400-02 or -02B LED Source</t>
  </si>
  <si>
    <t>A/D AvgTime=</t>
  </si>
  <si>
    <t>Config=</t>
  </si>
  <si>
    <t>/User/Configs/UserPrefs/NGEEtropics_BNL_2023.xml</t>
  </si>
  <si>
    <t>Remark=</t>
  </si>
  <si>
    <t/>
  </si>
  <si>
    <t>Obs</t>
  </si>
  <si>
    <t>HHMMSS</t>
  </si>
  <si>
    <t>SampleID</t>
  </si>
  <si>
    <t>TreeID</t>
  </si>
  <si>
    <t>Species</t>
  </si>
  <si>
    <t>Location</t>
  </si>
  <si>
    <t>Date</t>
  </si>
  <si>
    <t>User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</si>
  <si>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</si>
  <si>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</si>
  <si>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</si>
  <si>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</si>
  <si>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</si>
  <si>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</si>
  <si>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</si>
  <si>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</si>
  <si>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</si>
  <si>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</si>
  <si>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</si>
  <si>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</si>
  <si>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</si>
  <si>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</si>
  <si>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</si>
  <si>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</si>
  <si>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</si>
  <si>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</si>
  <si>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</si>
  <si>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</si>
  <si>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</si>
  <si>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</si>
  <si>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</si>
  <si>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</si>
  <si>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</si>
  <si>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</si>
  <si>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</si>
  <si>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CsMchSD</t>
  </si>
  <si>
    <t>HsMchSD</t>
  </si>
  <si>
    <t>CrMchSD</t>
  </si>
  <si>
    <t>HrMchSD</t>
  </si>
  <si>
    <t>StableF</t>
  </si>
  <si>
    <t>BLCslope</t>
  </si>
  <si>
    <t>BLCoffst</t>
  </si>
  <si>
    <t>f_parin</t>
  </si>
  <si>
    <t>f_parout</t>
  </si>
  <si>
    <t>alphaK</t>
  </si>
  <si>
    <t>Status</t>
  </si>
  <si>
    <t>Machine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</si>
  <si>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</si>
  <si>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</si>
  <si>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</si>
  <si>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</si>
  <si>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</si>
  <si>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</si>
  <si>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</si>
  <si>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</si>
  <si>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</si>
  <si>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</si>
  <si>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</si>
  <si>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</si>
  <si>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</si>
  <si>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</si>
  <si>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</si>
  <si>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</si>
  <si>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</si>
  <si>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</si>
  <si>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</si>
  <si>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</si>
  <si>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</si>
  <si>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</si>
  <si>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>17:30:17</t>
  </si>
  <si>
    <t>LMF24159</t>
  </si>
  <si>
    <t>90XD</t>
  </si>
  <si>
    <t>Miconia.minutiflora</t>
  </si>
  <si>
    <t>Block2Treatment4</t>
  </si>
  <si>
    <t>20241016</t>
  </si>
  <si>
    <t>ds</t>
  </si>
  <si>
    <t>Andy</t>
  </si>
  <si>
    <t xml:space="preserve">"17:30:24 Launched AutoProg /User/Configs/AutoProgs/AutoLog2"
</t>
  </si>
  <si>
    <t>17:30:31</t>
  </si>
  <si>
    <t>17:30:36</t>
  </si>
  <si>
    <t>17:30:42</t>
  </si>
  <si>
    <t>17:30:47</t>
  </si>
  <si>
    <t>17:30:52</t>
  </si>
  <si>
    <t>17:30:57</t>
  </si>
  <si>
    <t>17:31:02</t>
  </si>
  <si>
    <t>17:31:07</t>
  </si>
  <si>
    <t>17:31:13</t>
  </si>
  <si>
    <t>17:31:18</t>
  </si>
  <si>
    <t>17:31:23</t>
  </si>
  <si>
    <t>17:31:28</t>
  </si>
  <si>
    <t>17:31:33</t>
  </si>
  <si>
    <t>17:31:38</t>
  </si>
  <si>
    <t>17:31:44</t>
  </si>
  <si>
    <t>17:31:49</t>
  </si>
  <si>
    <t>17:31:54</t>
  </si>
  <si>
    <t>17:31:59</t>
  </si>
  <si>
    <t>17:32:04</t>
  </si>
  <si>
    <t>17:32:09</t>
  </si>
  <si>
    <t>17:32:15</t>
  </si>
  <si>
    <t>17:32:20</t>
  </si>
  <si>
    <t>17:32:25</t>
  </si>
  <si>
    <t>17:32:30</t>
  </si>
  <si>
    <t>17:32:35</t>
  </si>
  <si>
    <t>17:32:40</t>
  </si>
  <si>
    <t>17:32:46</t>
  </si>
  <si>
    <t>17:32:51</t>
  </si>
  <si>
    <t>17:32:56</t>
  </si>
  <si>
    <t>17:33:01</t>
  </si>
  <si>
    <t>17:33:06</t>
  </si>
  <si>
    <t>17:33:11</t>
  </si>
  <si>
    <t>17:33:17</t>
  </si>
  <si>
    <t>17:33:22</t>
  </si>
  <si>
    <t>17:33:27</t>
  </si>
  <si>
    <t>17:33:32</t>
  </si>
  <si>
    <t>17:33:37</t>
  </si>
  <si>
    <t>17:33:42</t>
  </si>
  <si>
    <t>17:33:48</t>
  </si>
  <si>
    <t>17:33:53</t>
  </si>
  <si>
    <t>17:33:58</t>
  </si>
  <si>
    <t>17:34:03</t>
  </si>
  <si>
    <t>17:34:08</t>
  </si>
  <si>
    <t>17:34:13</t>
  </si>
  <si>
    <t>17:34:19</t>
  </si>
  <si>
    <t>17:34:24</t>
  </si>
  <si>
    <t>17:34:29</t>
  </si>
  <si>
    <t>17:34:34</t>
  </si>
  <si>
    <t>17:34:39</t>
  </si>
  <si>
    <t>17:34:44</t>
  </si>
  <si>
    <t>17:34:50</t>
  </si>
  <si>
    <t>17:34:55</t>
  </si>
  <si>
    <t>17:35:00</t>
  </si>
  <si>
    <t>17:35:05</t>
  </si>
  <si>
    <t>17:35:10</t>
  </si>
  <si>
    <t>17:35:16</t>
  </si>
  <si>
    <t>17:35:21</t>
  </si>
  <si>
    <t>17:35:26</t>
  </si>
  <si>
    <t>17:35:31</t>
  </si>
  <si>
    <t>17:35:36</t>
  </si>
  <si>
    <t>17:35:41</t>
  </si>
  <si>
    <t>17:35:47</t>
  </si>
  <si>
    <t>17:35:52</t>
  </si>
  <si>
    <t>17:35:57</t>
  </si>
  <si>
    <t>17:36:02</t>
  </si>
  <si>
    <t>17:36:07</t>
  </si>
  <si>
    <t>17:36:12</t>
  </si>
  <si>
    <t>17:36:18</t>
  </si>
  <si>
    <t>17:36:23</t>
  </si>
  <si>
    <t>17:36:28</t>
  </si>
  <si>
    <t>17:36:33</t>
  </si>
  <si>
    <t>17:36:38</t>
  </si>
  <si>
    <t>17:36:43</t>
  </si>
  <si>
    <t>17:36:49</t>
  </si>
  <si>
    <t>17:36:54</t>
  </si>
  <si>
    <t>17:36:59</t>
  </si>
  <si>
    <t>17:37:04</t>
  </si>
  <si>
    <t>17:37:09</t>
  </si>
  <si>
    <t>17:37:14</t>
  </si>
  <si>
    <t>17:37:20</t>
  </si>
  <si>
    <t>17:37:25</t>
  </si>
  <si>
    <t>17:37:30</t>
  </si>
  <si>
    <t>17:37:35</t>
  </si>
  <si>
    <t>17:37:40</t>
  </si>
  <si>
    <t>17:37:45</t>
  </si>
  <si>
    <t>17:37:51</t>
  </si>
  <si>
    <t>17:37:56</t>
  </si>
  <si>
    <t>17:38:01</t>
  </si>
  <si>
    <t>17:38:06</t>
  </si>
  <si>
    <t>17:38:26</t>
  </si>
  <si>
    <t>17:38:31</t>
  </si>
  <si>
    <t>17:38:36</t>
  </si>
  <si>
    <t>17:38:41</t>
  </si>
  <si>
    <t>17:38:47</t>
  </si>
  <si>
    <t>17:38:52</t>
  </si>
  <si>
    <t>17:38:57</t>
  </si>
  <si>
    <t>17:39:02</t>
  </si>
  <si>
    <t>17:39:07</t>
  </si>
  <si>
    <t>17:39:12</t>
  </si>
  <si>
    <t>17:39:18</t>
  </si>
  <si>
    <t>17:39:23</t>
  </si>
  <si>
    <t>17:39:28</t>
  </si>
  <si>
    <t>17:39:33</t>
  </si>
  <si>
    <t>17:39:38</t>
  </si>
  <si>
    <t>17:39:43</t>
  </si>
  <si>
    <t>17:39:49</t>
  </si>
  <si>
    <t>17:39:54</t>
  </si>
  <si>
    <t>17:39:59</t>
  </si>
  <si>
    <t>17:40:04</t>
  </si>
  <si>
    <t>17:40:09</t>
  </si>
  <si>
    <t>17:40:14</t>
  </si>
  <si>
    <t>17:40:20</t>
  </si>
  <si>
    <t>17:40:25</t>
  </si>
  <si>
    <t>17:40:30</t>
  </si>
  <si>
    <t>17:40:35</t>
  </si>
  <si>
    <t>17:40:40</t>
  </si>
  <si>
    <t>17:40:45</t>
  </si>
  <si>
    <t>17:40:51</t>
  </si>
  <si>
    <t>17:40:56</t>
  </si>
  <si>
    <t>17:41:01</t>
  </si>
  <si>
    <t>17:41:06</t>
  </si>
  <si>
    <t>17:41:11</t>
  </si>
  <si>
    <t>17:41:16</t>
  </si>
  <si>
    <t>17:41:22</t>
  </si>
  <si>
    <t>17:41:27</t>
  </si>
  <si>
    <t>17:41:32</t>
  </si>
  <si>
    <t>17:41:37</t>
  </si>
  <si>
    <t>17:41:42</t>
  </si>
  <si>
    <t>17:41:47</t>
  </si>
  <si>
    <t>17:41:53</t>
  </si>
  <si>
    <t>17:41:58</t>
  </si>
  <si>
    <t>17:42:03</t>
  </si>
  <si>
    <t>17:42:08</t>
  </si>
  <si>
    <t>17:42:13</t>
  </si>
  <si>
    <t>17:42:18</t>
  </si>
  <si>
    <t>17:42:24</t>
  </si>
  <si>
    <t>17:42:29</t>
  </si>
  <si>
    <t>17:42:34</t>
  </si>
  <si>
    <t>17:42:39</t>
  </si>
  <si>
    <t>17:42:44</t>
  </si>
  <si>
    <t>17:42:49</t>
  </si>
  <si>
    <t>17:42:55</t>
  </si>
  <si>
    <t>17:43:00</t>
  </si>
  <si>
    <t>17:43:05</t>
  </si>
  <si>
    <t>17:43:10</t>
  </si>
  <si>
    <t>17:43:15</t>
  </si>
  <si>
    <t>17:43:20</t>
  </si>
  <si>
    <t>17:43:26</t>
  </si>
  <si>
    <t>17:43:31</t>
  </si>
  <si>
    <t>17:43:36</t>
  </si>
  <si>
    <t>17:43:42</t>
  </si>
  <si>
    <t>17:43:47</t>
  </si>
  <si>
    <t>17:43:52</t>
  </si>
  <si>
    <t>17:43:57</t>
  </si>
  <si>
    <t>17:44:02</t>
  </si>
  <si>
    <t>17:44:07</t>
  </si>
  <si>
    <t>17:44:13</t>
  </si>
  <si>
    <t>17:44:18</t>
  </si>
  <si>
    <t>17:44:23</t>
  </si>
  <si>
    <t>17:44:28</t>
  </si>
  <si>
    <t>17:44:33</t>
  </si>
  <si>
    <t>17:44:38</t>
  </si>
  <si>
    <t>17:44:44</t>
  </si>
  <si>
    <t>17:44:49</t>
  </si>
  <si>
    <t>17:44:54</t>
  </si>
  <si>
    <t>17:44:59</t>
  </si>
  <si>
    <t>17:45:04</t>
  </si>
  <si>
    <t>17:45:09</t>
  </si>
  <si>
    <t>17:45:15</t>
  </si>
  <si>
    <t>17:45:20</t>
  </si>
  <si>
    <t>17:45:25</t>
  </si>
  <si>
    <t>17:45:30</t>
  </si>
  <si>
    <t>17:45:35</t>
  </si>
  <si>
    <t>17:45:40</t>
  </si>
  <si>
    <t>17:45:46</t>
  </si>
  <si>
    <t>17:45:51</t>
  </si>
  <si>
    <t>17:45:56</t>
  </si>
  <si>
    <t>17:46:01</t>
  </si>
  <si>
    <t>17:46:06</t>
  </si>
  <si>
    <t>17:46:11</t>
  </si>
  <si>
    <t>17:46:16</t>
  </si>
  <si>
    <t>17:46:21</t>
  </si>
  <si>
    <t>17:46:26</t>
  </si>
  <si>
    <t>17:46:32</t>
  </si>
  <si>
    <t>17:46:37</t>
  </si>
  <si>
    <t>17:46:42</t>
  </si>
  <si>
    <t>17:46:47</t>
  </si>
  <si>
    <t>17:46:52</t>
  </si>
  <si>
    <t>17:46:58</t>
  </si>
  <si>
    <t>17:47:03</t>
  </si>
  <si>
    <t>17:47:08</t>
  </si>
  <si>
    <t>17:47:13</t>
  </si>
  <si>
    <t>17:47:18</t>
  </si>
  <si>
    <t>17:47:23</t>
  </si>
  <si>
    <t>17:47:29</t>
  </si>
  <si>
    <t>17:47:34</t>
  </si>
  <si>
    <t>17:47:39</t>
  </si>
  <si>
    <t>17:47:44</t>
  </si>
  <si>
    <t>17:47:49</t>
  </si>
  <si>
    <t>17:47:54</t>
  </si>
  <si>
    <t>17:48:00</t>
  </si>
  <si>
    <t>17:48:05</t>
  </si>
  <si>
    <t>17:48:10</t>
  </si>
  <si>
    <t>17:48:15</t>
  </si>
  <si>
    <t>17:48:20</t>
  </si>
  <si>
    <t>17:48:25</t>
  </si>
  <si>
    <t>17:48:45</t>
  </si>
  <si>
    <t>17:48:50</t>
  </si>
  <si>
    <t>17:48:55</t>
  </si>
  <si>
    <t>17:49:00</t>
  </si>
  <si>
    <t>17:49:05</t>
  </si>
  <si>
    <t>17:49:10</t>
  </si>
  <si>
    <t>17:49:16</t>
  </si>
  <si>
    <t>17:49:21</t>
  </si>
  <si>
    <t>17:49:26</t>
  </si>
  <si>
    <t>17:49:31</t>
  </si>
  <si>
    <t>17:49:36</t>
  </si>
  <si>
    <t>17:49:41</t>
  </si>
  <si>
    <t>17:49:47</t>
  </si>
  <si>
    <t>17:49:52</t>
  </si>
  <si>
    <t>17:49:57</t>
  </si>
  <si>
    <t>17:50:02</t>
  </si>
  <si>
    <t>17:50:07</t>
  </si>
  <si>
    <t>17:50:12</t>
  </si>
  <si>
    <t>17:50:18</t>
  </si>
  <si>
    <t>17:50:23</t>
  </si>
  <si>
    <t>17:50:28</t>
  </si>
  <si>
    <t>17:50:33</t>
  </si>
  <si>
    <t>17:50:38</t>
  </si>
  <si>
    <t>17:50:43</t>
  </si>
  <si>
    <t>17:50:49</t>
  </si>
  <si>
    <t>17:50:54</t>
  </si>
  <si>
    <t>17:50:59</t>
  </si>
  <si>
    <t>17:51:04</t>
  </si>
  <si>
    <t>17:51:09</t>
  </si>
  <si>
    <t>17:51:14</t>
  </si>
  <si>
    <t>17:51:20</t>
  </si>
  <si>
    <t>17:51:25</t>
  </si>
  <si>
    <t>17:51:30</t>
  </si>
  <si>
    <t>17:51:36</t>
  </si>
  <si>
    <t>17:51:41</t>
  </si>
  <si>
    <t>17:51:46</t>
  </si>
  <si>
    <t>17:51:51</t>
  </si>
  <si>
    <t>17:51:56</t>
  </si>
  <si>
    <t>17:52:01</t>
  </si>
  <si>
    <t>17:52:06</t>
  </si>
  <si>
    <t>17:52:11</t>
  </si>
  <si>
    <t>17:52:16</t>
  </si>
  <si>
    <t>17:52:22</t>
  </si>
  <si>
    <t>17:52:27</t>
  </si>
  <si>
    <t>17:52:32</t>
  </si>
  <si>
    <t>17:52:37</t>
  </si>
  <si>
    <t>17:52:42</t>
  </si>
  <si>
    <t>17:52:47</t>
  </si>
  <si>
    <t>17:52:53</t>
  </si>
  <si>
    <t>17:52:58</t>
  </si>
  <si>
    <t>17:53:03</t>
  </si>
  <si>
    <t>17:53:08</t>
  </si>
  <si>
    <t>17:53:13</t>
  </si>
  <si>
    <t>17:53:18</t>
  </si>
  <si>
    <t>17:53:24</t>
  </si>
  <si>
    <t>17:53:29</t>
  </si>
  <si>
    <t>17:53:34</t>
  </si>
  <si>
    <t>17:53:39</t>
  </si>
  <si>
    <t>17:53:44</t>
  </si>
  <si>
    <t>17:53:50</t>
  </si>
  <si>
    <t>17:53:55</t>
  </si>
  <si>
    <t>17:54:00</t>
  </si>
  <si>
    <t>17:54:05</t>
  </si>
  <si>
    <t>17:54:10</t>
  </si>
  <si>
    <t>17:54:15</t>
  </si>
  <si>
    <t>17:54:21</t>
  </si>
  <si>
    <t>17:54:26</t>
  </si>
  <si>
    <t>17:54:31</t>
  </si>
  <si>
    <t>17:54:36</t>
  </si>
  <si>
    <t>17:54:41</t>
  </si>
  <si>
    <t>17:54:46</t>
  </si>
  <si>
    <t>17:54:52</t>
  </si>
  <si>
    <t>17:54:57</t>
  </si>
  <si>
    <t>17:55:02</t>
  </si>
  <si>
    <t>17:55:07</t>
  </si>
  <si>
    <t>17:55:12</t>
  </si>
  <si>
    <t>17:55:17</t>
  </si>
  <si>
    <t>17:55:23</t>
  </si>
  <si>
    <t>17:55:28</t>
  </si>
  <si>
    <t>17:55:33</t>
  </si>
  <si>
    <t>17:55:38</t>
  </si>
  <si>
    <t>17:55:43</t>
  </si>
  <si>
    <t>17:55:48</t>
  </si>
  <si>
    <t>17:55:54</t>
  </si>
  <si>
    <t>17:55:59</t>
  </si>
  <si>
    <t>17:56:04</t>
  </si>
  <si>
    <t>17:56:09</t>
  </si>
  <si>
    <t>17:56:14</t>
  </si>
  <si>
    <t>17:56:20</t>
  </si>
  <si>
    <t>17:56:25</t>
  </si>
  <si>
    <t>17:56:30</t>
  </si>
  <si>
    <t>17:56:35</t>
  </si>
  <si>
    <t>17:56:41</t>
  </si>
  <si>
    <t>17:56:46</t>
  </si>
  <si>
    <t>17:56:51</t>
  </si>
  <si>
    <t>17:56:56</t>
  </si>
  <si>
    <t>17:57:01</t>
  </si>
  <si>
    <t>17:57:06</t>
  </si>
  <si>
    <t>17:57:12</t>
  </si>
  <si>
    <t>17:57:17</t>
  </si>
  <si>
    <t>17:57:22</t>
  </si>
  <si>
    <t>17:57:27</t>
  </si>
  <si>
    <t>17:57:32</t>
  </si>
  <si>
    <t>17:57:37</t>
  </si>
  <si>
    <t>17:57:43</t>
  </si>
  <si>
    <t>17:57:48</t>
  </si>
  <si>
    <t>17:57:53</t>
  </si>
  <si>
    <t>17:57:58</t>
  </si>
  <si>
    <t>17:58:03</t>
  </si>
  <si>
    <t>17:58:08</t>
  </si>
  <si>
    <t>17:58:14</t>
  </si>
  <si>
    <t>17:58:19</t>
  </si>
  <si>
    <t>17:58:24</t>
  </si>
  <si>
    <t>17:58:29</t>
  </si>
  <si>
    <t>17:58:34</t>
  </si>
  <si>
    <t>17:58:39</t>
  </si>
  <si>
    <t>17:58:45</t>
  </si>
  <si>
    <t>17:59:05</t>
  </si>
  <si>
    <t>17:59:10</t>
  </si>
  <si>
    <t>17:59:15</t>
  </si>
  <si>
    <t>17:59:20</t>
  </si>
  <si>
    <t>17:59:25</t>
  </si>
  <si>
    <t>17:59:30</t>
  </si>
  <si>
    <t>17:59:36</t>
  </si>
  <si>
    <t>17:59:41</t>
  </si>
  <si>
    <t>17:59:46</t>
  </si>
  <si>
    <t>17:59:51</t>
  </si>
  <si>
    <t>17:59:56</t>
  </si>
  <si>
    <t>18:00:01</t>
  </si>
  <si>
    <t>18:00:07</t>
  </si>
  <si>
    <t>18:00:12</t>
  </si>
  <si>
    <t>18:00:17</t>
  </si>
  <si>
    <t>18:00:22</t>
  </si>
  <si>
    <t>18:00:27</t>
  </si>
  <si>
    <t>18:00:32</t>
  </si>
  <si>
    <t>18:00:38</t>
  </si>
  <si>
    <t>18:00:43</t>
  </si>
  <si>
    <t>18:00:48</t>
  </si>
  <si>
    <t>18:00:53</t>
  </si>
  <si>
    <t>18:00:58</t>
  </si>
  <si>
    <t>18:01:03</t>
  </si>
  <si>
    <t>18:01:09</t>
  </si>
  <si>
    <t>18:01:14</t>
  </si>
  <si>
    <t>18:01:19</t>
  </si>
  <si>
    <t>18:01:24</t>
  </si>
  <si>
    <t>18:01:29</t>
  </si>
  <si>
    <t>18:01:34</t>
  </si>
  <si>
    <t>18:01:40</t>
  </si>
  <si>
    <t>18:01:45</t>
  </si>
  <si>
    <t>18:01:50</t>
  </si>
  <si>
    <t>18:01:55</t>
  </si>
  <si>
    <t>18:02:00</t>
  </si>
  <si>
    <t>18:02:05</t>
  </si>
  <si>
    <t>18:02:11</t>
  </si>
  <si>
    <t>18:02:16</t>
  </si>
  <si>
    <t>18:02:21</t>
  </si>
  <si>
    <t>18:02:26</t>
  </si>
  <si>
    <t>18:02:31</t>
  </si>
  <si>
    <t>18:02:36</t>
  </si>
  <si>
    <t>18:02:42</t>
  </si>
  <si>
    <t>18:02:47</t>
  </si>
  <si>
    <t>18:02:52</t>
  </si>
  <si>
    <t>18:02:57</t>
  </si>
  <si>
    <t>18:03:02</t>
  </si>
  <si>
    <t>18:03:07</t>
  </si>
  <si>
    <t>18:03:13</t>
  </si>
  <si>
    <t>18:03:18</t>
  </si>
  <si>
    <t>18:03:23</t>
  </si>
  <si>
    <t>18:03:28</t>
  </si>
  <si>
    <t>18:03:33</t>
  </si>
  <si>
    <t>18:03:38</t>
  </si>
  <si>
    <t>18:03:44</t>
  </si>
  <si>
    <t>18:03:49</t>
  </si>
  <si>
    <t>18:03:54</t>
  </si>
  <si>
    <t>18:03:59</t>
  </si>
  <si>
    <t>18:04:04</t>
  </si>
  <si>
    <t>18:04:10</t>
  </si>
  <si>
    <t>18:04:15</t>
  </si>
  <si>
    <t>18:04:20</t>
  </si>
  <si>
    <t>18:04:25</t>
  </si>
  <si>
    <t>18:04:30</t>
  </si>
  <si>
    <t>18:04:35</t>
  </si>
  <si>
    <t>18:04:41</t>
  </si>
  <si>
    <t>18:04:46</t>
  </si>
  <si>
    <t>18:04:51</t>
  </si>
  <si>
    <t>18:04:56</t>
  </si>
  <si>
    <t>18:05:01</t>
  </si>
  <si>
    <t>18:05:06</t>
  </si>
  <si>
    <t>18:05:12</t>
  </si>
  <si>
    <t>18:05:17</t>
  </si>
  <si>
    <t>18:05:22</t>
  </si>
  <si>
    <t>18:05:27</t>
  </si>
  <si>
    <t>18:05:32</t>
  </si>
  <si>
    <t>18:05:37</t>
  </si>
  <si>
    <t>18:05:43</t>
  </si>
  <si>
    <t>18:05:48</t>
  </si>
  <si>
    <t>18:05:53</t>
  </si>
  <si>
    <t>18:05:58</t>
  </si>
  <si>
    <t>18:06:03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</si>
</sst>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45507-F1E6-43B1-8C9F-8B9C5A1DF871}">
  <dimension ref="A1:BO417"/>
  <sheetViews>
    <sheetView tabSelected="1" workbookViewId="0"/>
  </sheetViews>
  <sheetFormatPr defaultRowHeight="15" x14ac:dyDescent="0.25"/>
  <sheetData>
    <row r="1" spans="1:67" x14ac:dyDescent="0.25">
      <c r="A1" s="1" t="s">
        <v>0</v>
      </c>
    </row>
    <row r="2" spans="1:67" x14ac:dyDescent="0.25">
      <c r="A2" s="1" t="s">
        <v>1</v>
      </c>
    </row>
    <row r="3" spans="1:67" x14ac:dyDescent="0.25">
      <c r="A3" s="1" t="s">
        <v>2</v>
      </c>
      <c r="B3" s="1" t="s">
        <v>3</v>
      </c>
    </row>
    <row r="4" spans="1:67" x14ac:dyDescent="0.25">
      <c r="A4" s="1" t="s">
        <v>4</v>
      </c>
      <c r="B4" s="1" t="s">
        <v>5</v>
      </c>
      <c r="C4" s="1">
        <v>1</v>
      </c>
      <c r="D4" s="1">
        <v>0.15999999642372131</v>
      </c>
    </row>
    <row r="5" spans="1:67" x14ac:dyDescent="0.25">
      <c r="A5" s="1" t="s">
        <v>6</v>
      </c>
      <c r="B5" s="1">
        <v>4</v>
      </c>
    </row>
    <row r="6" spans="1:67" x14ac:dyDescent="0.25">
      <c r="A6" s="1" t="s">
        <v>7</v>
      </c>
      <c r="B6" s="1" t="s">
        <v>8</v>
      </c>
    </row>
    <row r="7" spans="1:67" x14ac:dyDescent="0.25">
      <c r="A7" s="1" t="s">
        <v>9</v>
      </c>
      <c r="B7" s="1" t="s">
        <v>10</v>
      </c>
    </row>
    <row r="9" spans="1:67" x14ac:dyDescent="0.25">
      <c r="A9" s="1" t="s">
        <v>11</v>
      </c>
      <c r="B9" s="1" t="s">
        <v>12</v>
      </c>
      <c r="C9" s="1" t="s">
        <v>13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J9" s="1" t="s">
        <v>20</v>
      </c>
      <c r="K9" s="1" t="s">
        <v>21</v>
      </c>
      <c r="L9" s="1" t="s">
        <v>22</v>
      </c>
      <c r="M9" s="1" t="s">
        <v>23</v>
      </c>
      <c r="N9" s="1" t="s">
        <v>24</v>
      </c>
      <c r="O9" s="1" t="s">
        <v>25</v>
      </c>
      <c r="P9" s="1" t="s">
        <v>26</v>
      </c>
      <c r="Q9" s="1" t="s">
        <v>27</v>
      </c>
      <c r="R9" s="1" t="s">
        <v>28</v>
      </c>
      <c r="S9" s="1" t="s">
        <v>29</v>
      </c>
      <c r="T9" s="1" t="s">
        <v>30</v>
      </c>
      <c r="U9" s="1" t="s">
        <v>31</v>
      </c>
      <c r="V9" s="1" t="s">
        <v>32</v>
      </c>
      <c r="W9" s="1" t="s">
        <v>33</v>
      </c>
      <c r="X9" s="1" t="s">
        <v>34</v>
      </c>
      <c r="Y9" s="1" t="s">
        <v>35</v>
      </c>
      <c r="Z9" s="1" t="s">
        <v>36</v>
      </c>
      <c r="AA9" s="1" t="s">
        <v>37</v>
      </c>
      <c r="AB9" s="1" t="s">
        <v>38</v>
      </c>
      <c r="AC9" s="1" t="s">
        <v>39</v>
      </c>
      <c r="AD9" s="1" t="s">
        <v>40</v>
      </c>
      <c r="AE9" s="1" t="s">
        <v>41</v>
      </c>
      <c r="AF9" s="1" t="s">
        <v>42</v>
      </c>
      <c r="AG9" s="1" t="s">
        <v>43</v>
      </c>
      <c r="AH9" s="1" t="s">
        <v>44</v>
      </c>
      <c r="AI9" s="1" t="s">
        <v>45</v>
      </c>
      <c r="AJ9" s="1" t="s">
        <v>46</v>
      </c>
      <c r="AK9" s="1" t="s">
        <v>47</v>
      </c>
      <c r="AL9" s="1" t="s">
        <v>48</v>
      </c>
      <c r="AM9" s="1" t="s">
        <v>49</v>
      </c>
      <c r="AN9" s="1" t="s">
        <v>50</v>
      </c>
      <c r="AO9" s="1" t="s">
        <v>51</v>
      </c>
      <c r="AP9" s="1" t="s">
        <v>52</v>
      </c>
      <c r="AQ9" s="1" t="s">
        <v>53</v>
      </c>
      <c r="AR9" s="1" t="s">
        <v>54</v>
      </c>
      <c r="AS9" s="1" t="s">
        <v>55</v>
      </c>
      <c r="AT9" s="1" t="s">
        <v>56</v>
      </c>
      <c r="AU9" s="1" t="s">
        <v>57</v>
      </c>
      <c r="AV9" s="1" t="s">
        <v>58</v>
      </c>
      <c r="AW9" s="1" t="s">
        <v>59</v>
      </c>
      <c r="AX9" s="1" t="s">
        <v>60</v>
      </c>
      <c r="AY9" s="1" t="s">
        <v>61</v>
      </c>
      <c r="AZ9" s="1" t="s">
        <v>62</v>
      </c>
      <c r="BA9" s="1" t="s">
        <v>63</v>
      </c>
      <c r="BB9" s="1" t="s">
        <v>64</v>
      </c>
      <c r="BC9" s="1" t="s">
        <v>65</v>
      </c>
      <c r="BD9" s="1" t="s">
        <v>66</v>
      </c>
      <c r="BE9" s="1" t="s">
        <v>67</v>
      </c>
      <c r="BF9" s="1" t="s">
        <v>68</v>
      </c>
      <c r="BG9" s="1" t="s">
        <v>69</v>
      </c>
      <c r="BH9" s="1" t="s">
        <v>70</v>
      </c>
      <c r="BI9" s="1" t="s">
        <v>71</v>
      </c>
      <c r="BJ9" s="1" t="s">
        <v>72</v>
      </c>
      <c r="BK9" s="1" t="s">
        <v>73</v>
      </c>
      <c r="BL9" s="1" t="s">
        <v>74</v>
      </c>
      <c r="BM9" s="1" t="s">
        <v>75</v>
      </c>
      <c r="BN9" s="1" t="s">
        <v>76</v>
      </c>
      <c r="BO9" s="1" t="s">
        <v>77</v>
      </c>
    </row>
    <row r="10" spans="1:67" x14ac:dyDescent="0.25">
      <c r="A10" s="1" t="s">
        <v>78</v>
      </c>
      <c r="B10" s="1" t="s">
        <v>78</v>
      </c>
      <c r="C10" s="1" t="s">
        <v>78</v>
      </c>
      <c r="D10" s="1" t="s">
        <v>78</v>
      </c>
      <c r="E10" s="1" t="s">
        <v>78</v>
      </c>
      <c r="F10" s="1" t="s">
        <v>78</v>
      </c>
      <c r="G10" s="1" t="s">
        <v>78</v>
      </c>
      <c r="H10" s="1" t="s">
        <v>78</v>
      </c>
      <c r="I10" s="1" t="s">
        <v>78</v>
      </c>
      <c r="J10" s="1" t="s">
        <v>78</v>
      </c>
      <c r="K10" s="1" t="s">
        <v>79</v>
      </c>
      <c r="L10" s="1" t="s">
        <v>79</v>
      </c>
      <c r="M10" s="1" t="s">
        <v>79</v>
      </c>
      <c r="N10" s="1" t="s">
        <v>79</v>
      </c>
      <c r="O10" s="1" t="s">
        <v>79</v>
      </c>
      <c r="P10" s="1" t="s">
        <v>79</v>
      </c>
      <c r="Q10" s="1" t="s">
        <v>78</v>
      </c>
      <c r="R10" s="1" t="s">
        <v>79</v>
      </c>
      <c r="S10" s="1" t="s">
        <v>78</v>
      </c>
      <c r="T10" s="1" t="s">
        <v>79</v>
      </c>
      <c r="U10" s="1" t="s">
        <v>78</v>
      </c>
      <c r="V10" s="1" t="s">
        <v>78</v>
      </c>
      <c r="W10" s="1" t="s">
        <v>78</v>
      </c>
      <c r="X10" s="1" t="s">
        <v>78</v>
      </c>
      <c r="Y10" s="1" t="s">
        <v>78</v>
      </c>
      <c r="Z10" s="1" t="s">
        <v>78</v>
      </c>
      <c r="AA10" s="1" t="s">
        <v>78</v>
      </c>
      <c r="AB10" s="1" t="s">
        <v>78</v>
      </c>
      <c r="AC10" s="1" t="s">
        <v>78</v>
      </c>
      <c r="AD10" s="1" t="s">
        <v>78</v>
      </c>
      <c r="AE10" s="1" t="s">
        <v>78</v>
      </c>
      <c r="AF10" s="1" t="s">
        <v>78</v>
      </c>
      <c r="AG10" s="1" t="s">
        <v>78</v>
      </c>
      <c r="AH10" s="1" t="s">
        <v>78</v>
      </c>
      <c r="AI10" s="1" t="s">
        <v>78</v>
      </c>
      <c r="AJ10" s="1" t="s">
        <v>78</v>
      </c>
      <c r="AK10" s="1" t="s">
        <v>78</v>
      </c>
      <c r="AL10" s="1" t="s">
        <v>78</v>
      </c>
      <c r="AM10" s="1" t="s">
        <v>78</v>
      </c>
      <c r="AN10" s="1" t="s">
        <v>78</v>
      </c>
      <c r="AO10" s="1" t="s">
        <v>78</v>
      </c>
      <c r="AP10" s="1" t="s">
        <v>78</v>
      </c>
      <c r="AQ10" s="1" t="s">
        <v>78</v>
      </c>
      <c r="AR10" s="1" t="s">
        <v>78</v>
      </c>
      <c r="AS10" s="1" t="s">
        <v>78</v>
      </c>
      <c r="AT10" s="1" t="s">
        <v>78</v>
      </c>
      <c r="AU10" s="1" t="s">
        <v>78</v>
      </c>
      <c r="AV10" s="1" t="s">
        <v>79</v>
      </c>
      <c r="AW10" s="1" t="s">
        <v>79</v>
      </c>
      <c r="AX10" s="1" t="s">
        <v>79</v>
      </c>
      <c r="AY10" s="1" t="s">
        <v>79</v>
      </c>
      <c r="AZ10" s="1" t="s">
        <v>79</v>
      </c>
      <c r="BA10" s="1" t="s">
        <v>79</v>
      </c>
      <c r="BB10" s="1" t="s">
        <v>79</v>
      </c>
      <c r="BC10" s="1" t="s">
        <v>79</v>
      </c>
      <c r="BD10" s="1" t="s">
        <v>79</v>
      </c>
      <c r="BE10" s="1" t="s">
        <v>79</v>
      </c>
      <c r="BF10" s="1" t="s">
        <v>79</v>
      </c>
      <c r="BG10" s="1" t="s">
        <v>79</v>
      </c>
      <c r="BH10" s="1" t="s">
        <v>79</v>
      </c>
      <c r="BI10" s="1" t="s">
        <v>79</v>
      </c>
      <c r="BJ10" s="1" t="s">
        <v>79</v>
      </c>
      <c r="BK10" s="1" t="s">
        <v>79</v>
      </c>
      <c r="BL10" s="1" t="s">
        <v>79</v>
      </c>
      <c r="BM10" s="1" t="s">
        <v>79</v>
      </c>
      <c r="BN10" s="1" t="s">
        <v>79</v>
      </c>
      <c r="BO10" s="1" t="s">
        <v>79</v>
      </c>
    </row>
    <row r="11" spans="1:67" x14ac:dyDescent="0.25">
      <c r="A11" s="1">
        <v>1</v>
      </c>
      <c r="B11" s="1" t="s">
        <v>80</v>
      </c>
      <c r="C11" s="1" t="s">
        <v>81</v>
      </c>
      <c r="D11" s="1" t="s">
        <v>82</v>
      </c>
      <c r="E11" s="1" t="s">
        <v>83</v>
      </c>
      <c r="F11" s="1" t="s">
        <v>84</v>
      </c>
      <c r="G11" s="1" t="s">
        <v>85</v>
      </c>
      <c r="H11" s="1" t="s">
        <v>86</v>
      </c>
      <c r="I11" s="1">
        <v>8.4999998100101948</v>
      </c>
      <c r="J11" s="1">
        <v>0</v>
      </c>
      <c r="K11">
        <f>(X11-Y11*(1000-Z11)/(1000-AA11))*AV11</f>
        <v>-1.3068048165110504</v>
      </c>
      <c r="L11">
        <f>IF(BG11&lt;&gt;0,1/(1/BG11-1/T11),0)</f>
        <v>7.5112698590458068E-3</v>
      </c>
      <c r="M11">
        <f>((BJ11-AW11/2)*Y11-K11)/(BJ11+AW11/2)</f>
        <v>688.60617963079039</v>
      </c>
      <c r="N11">
        <f>AW11*1000</f>
        <v>8.75714910316919E-2</v>
      </c>
      <c r="O11">
        <f>(BB11-BH11)</f>
        <v>1.1239759501242506</v>
      </c>
      <c r="P11">
        <f>(V11+BA11*J11)</f>
        <v>29.157718658447266</v>
      </c>
      <c r="Q11" s="1">
        <v>6</v>
      </c>
      <c r="R11">
        <f>(Q11*AO11+AP11)</f>
        <v>1.4200000166893005</v>
      </c>
      <c r="S11" s="1">
        <v>1</v>
      </c>
      <c r="T11">
        <f>R11*(S11+1)*(S11+1)/(S11*S11+1)</f>
        <v>2.8400000333786011</v>
      </c>
      <c r="U11" s="1">
        <v>29.796316146850586</v>
      </c>
      <c r="V11" s="1">
        <v>29.157718658447266</v>
      </c>
      <c r="W11" s="1">
        <v>30.015642166137695</v>
      </c>
      <c r="X11" s="1">
        <v>417.43792724609375</v>
      </c>
      <c r="Y11" s="1">
        <v>419.97210693359375</v>
      </c>
      <c r="Z11" s="1">
        <v>29.280218124389648</v>
      </c>
      <c r="AA11" s="1">
        <v>29.449810028076172</v>
      </c>
      <c r="AB11" s="1">
        <v>69.291053771972656</v>
      </c>
      <c r="AC11" s="1">
        <v>69.692390441894531</v>
      </c>
      <c r="AD11" s="1">
        <v>300.69546508789063</v>
      </c>
      <c r="AE11" s="1">
        <v>0.18062752485275269</v>
      </c>
      <c r="AF11" s="1">
        <v>5.8924514800310135E-2</v>
      </c>
      <c r="AG11" s="1">
        <v>99.649124145507813</v>
      </c>
      <c r="AH11" s="1">
        <v>4.1283130645751953</v>
      </c>
      <c r="AI11" s="1">
        <v>0.32244545221328735</v>
      </c>
      <c r="AJ11" s="1">
        <v>2.1930184215307236E-2</v>
      </c>
      <c r="AK11" s="1">
        <v>1.8907368648797274E-3</v>
      </c>
      <c r="AL11" s="1">
        <v>1.574191078543663E-2</v>
      </c>
      <c r="AM11" s="1">
        <v>1.3357221614569426E-3</v>
      </c>
      <c r="AN11" s="1">
        <v>1</v>
      </c>
      <c r="AO11" s="1">
        <v>-0.21956524252891541</v>
      </c>
      <c r="AP11" s="1">
        <v>2.737391471862793</v>
      </c>
      <c r="AQ11" s="1">
        <v>1</v>
      </c>
      <c r="AR11" s="1">
        <v>0</v>
      </c>
      <c r="AS11" s="1">
        <v>0.15999999642372131</v>
      </c>
      <c r="AT11" s="1">
        <v>111115</v>
      </c>
      <c r="AU11" s="1" t="s">
        <v>87</v>
      </c>
      <c r="AV11">
        <f>AD11*0.000001/(Q11*0.0001)</f>
        <v>0.50115910847981771</v>
      </c>
      <c r="AW11">
        <f>(AA11-Z11)/(1000-AA11)*AV11</f>
        <v>8.7571491031691902E-5</v>
      </c>
      <c r="AX11">
        <f>(V11+273.15)</f>
        <v>302.30771865844724</v>
      </c>
      <c r="AY11">
        <f>(U11+273.15)</f>
        <v>302.94631614685056</v>
      </c>
      <c r="AZ11">
        <f>(AE11*AQ11+AF11*AR11)*AS11</f>
        <v>2.8900403330466062E-2</v>
      </c>
      <c r="BA11">
        <f>((AZ11+0.00000010773*(AY11^4-AX11^4))-AW11*44100)/(R11*0.92*2*29.3+0.00000043092*AX11^3)</f>
        <v>4.2887943065696231E-2</v>
      </c>
      <c r="BB11">
        <f>0.61365*EXP(17.502*P11/(240.97+P11))</f>
        <v>4.0586237256736339</v>
      </c>
      <c r="BC11">
        <f>BB11*1000/AG11</f>
        <v>40.729145995776392</v>
      </c>
      <c r="BD11">
        <f>(BC11-AA11)</f>
        <v>11.27933596770022</v>
      </c>
      <c r="BE11">
        <f>IF(J11,V11,(U11+V11)/2)</f>
        <v>29.477017402648926</v>
      </c>
      <c r="BF11">
        <f>0.61365*EXP(17.502*BE11/(240.97+BE11))</f>
        <v>4.1341301907129759</v>
      </c>
      <c r="BG11">
        <f>IF(BD11&lt;&gt;0,(1000-(BC11+AA11)/2)/BD11*AW11,0)</f>
        <v>7.4914563556432879E-3</v>
      </c>
      <c r="BH11">
        <f>AA11*AG11/1000</f>
        <v>2.9346477755493834</v>
      </c>
      <c r="BI11">
        <f>(BF11-BH11)</f>
        <v>1.1994824151635926</v>
      </c>
      <c r="BJ11">
        <f>1/(1.6/L11+1.37/T11)</f>
        <v>4.6839363195355366E-3</v>
      </c>
      <c r="BK11">
        <f>M11*AG11*0.001</f>
        <v>68.619002681392473</v>
      </c>
      <c r="BL11">
        <f>M11/Y11</f>
        <v>1.6396474152976861</v>
      </c>
      <c r="BM11">
        <f>(1-AW11*AG11/BB11/L11)*100</f>
        <v>71.375093612660123</v>
      </c>
      <c r="BN11">
        <f>(Y11-K11/(T11/1.35))</f>
        <v>420.59329935667665</v>
      </c>
      <c r="BO11">
        <f>K11*BM11/100/BN11</f>
        <v>-2.2176605346451938E-3</v>
      </c>
    </row>
    <row r="12" spans="1:67" x14ac:dyDescent="0.25">
      <c r="A12" s="1" t="s">
        <v>9</v>
      </c>
      <c r="B12" s="1" t="s">
        <v>88</v>
      </c>
    </row>
    <row r="13" spans="1:67" x14ac:dyDescent="0.25">
      <c r="A13" s="1">
        <v>2</v>
      </c>
      <c r="B13" s="1" t="s">
        <v>89</v>
      </c>
      <c r="C13" s="1" t="s">
        <v>81</v>
      </c>
      <c r="D13" s="1" t="s">
        <v>82</v>
      </c>
      <c r="E13" s="1" t="s">
        <v>83</v>
      </c>
      <c r="F13" s="1" t="s">
        <v>84</v>
      </c>
      <c r="G13" s="1" t="s">
        <v>85</v>
      </c>
      <c r="H13" s="1" t="s">
        <v>86</v>
      </c>
      <c r="I13" s="1">
        <v>102.00000055879354</v>
      </c>
      <c r="J13" s="1">
        <v>0</v>
      </c>
      <c r="K13">
        <f t="shared" ref="K13:K76" si="0">(X13-Y13*(1000-Z13)/(1000-AA13))*AV13</f>
        <v>-1.2889440771692262</v>
      </c>
      <c r="L13">
        <f t="shared" ref="L13:L76" si="1">IF(BG13&lt;&gt;0,1/(1/BG13-1/T13),0)</f>
        <v>7.1511201951326873E-3</v>
      </c>
      <c r="M13">
        <f t="shared" ref="M13:M76" si="2">((BJ13-AW13/2)*Y13-K13)/(BJ13+AW13/2)</f>
        <v>698.55598964646254</v>
      </c>
      <c r="N13">
        <f t="shared" ref="N13:N76" si="3">AW13*1000</f>
        <v>8.309263731744726E-2</v>
      </c>
      <c r="O13">
        <f t="shared" ref="O13:O76" si="4">(BB13-BH13)</f>
        <v>1.1201077233700216</v>
      </c>
      <c r="P13">
        <f t="shared" ref="P13:P76" si="5">(V13+BA13*J13)</f>
        <v>29.134521484375</v>
      </c>
      <c r="Q13" s="1">
        <v>6</v>
      </c>
      <c r="R13">
        <f t="shared" ref="R13:R76" si="6">(Q13*AO13+AP13)</f>
        <v>1.4200000166893005</v>
      </c>
      <c r="S13" s="1">
        <v>1</v>
      </c>
      <c r="T13">
        <f t="shared" ref="T13:T76" si="7">R13*(S13+1)*(S13+1)/(S13*S13+1)</f>
        <v>2.8400000333786011</v>
      </c>
      <c r="U13" s="1">
        <v>29.787101745605469</v>
      </c>
      <c r="V13" s="1">
        <v>29.134521484375</v>
      </c>
      <c r="W13" s="1">
        <v>30.014970779418945</v>
      </c>
      <c r="X13" s="1">
        <v>417.46139526367188</v>
      </c>
      <c r="Y13" s="1">
        <v>419.964111328125</v>
      </c>
      <c r="Z13" s="1">
        <v>29.272922515869141</v>
      </c>
      <c r="AA13" s="1">
        <v>29.433870315551758</v>
      </c>
      <c r="AB13" s="1">
        <v>69.310951232910156</v>
      </c>
      <c r="AC13" s="1">
        <v>69.692031860351563</v>
      </c>
      <c r="AD13" s="1">
        <v>300.64492797851563</v>
      </c>
      <c r="AE13" s="1">
        <v>0.25468993186950684</v>
      </c>
      <c r="AF13" s="1">
        <v>0.16643431782722473</v>
      </c>
      <c r="AG13" s="1">
        <v>99.649742126464844</v>
      </c>
      <c r="AH13" s="1">
        <v>4.1283130645751953</v>
      </c>
      <c r="AI13" s="1">
        <v>0.32244545221328735</v>
      </c>
      <c r="AJ13" s="1">
        <v>2.1930184215307236E-2</v>
      </c>
      <c r="AK13" s="1">
        <v>1.8907368648797274E-3</v>
      </c>
      <c r="AL13" s="1">
        <v>1.574191078543663E-2</v>
      </c>
      <c r="AM13" s="1">
        <v>1.3357221614569426E-3</v>
      </c>
      <c r="AN13" s="1">
        <v>1</v>
      </c>
      <c r="AO13" s="1">
        <v>-0.21956524252891541</v>
      </c>
      <c r="AP13" s="1">
        <v>2.737391471862793</v>
      </c>
      <c r="AQ13" s="1">
        <v>1</v>
      </c>
      <c r="AR13" s="1">
        <v>0</v>
      </c>
      <c r="AS13" s="1">
        <v>0.15999999642372131</v>
      </c>
      <c r="AT13" s="1">
        <v>111115</v>
      </c>
      <c r="AU13" s="1" t="s">
        <v>87</v>
      </c>
      <c r="AV13">
        <f t="shared" ref="AV13:AV76" si="8">AD13*0.000001/(Q13*0.0001)</f>
        <v>0.50107487996419264</v>
      </c>
      <c r="AW13">
        <f t="shared" ref="AW13:AW76" si="9">(AA13-Z13)/(1000-AA13)*AV13</f>
        <v>8.3092637317447253E-5</v>
      </c>
      <c r="AX13">
        <f t="shared" ref="AX13:AX76" si="10">(V13+273.15)</f>
        <v>302.28452148437498</v>
      </c>
      <c r="AY13">
        <f t="shared" ref="AY13:AY76" si="11">(U13+273.15)</f>
        <v>302.93710174560545</v>
      </c>
      <c r="AZ13">
        <f t="shared" ref="AZ13:AZ76" si="12">(AE13*AQ13+AF13*AR13)*AS13</f>
        <v>4.0750388188278919E-2</v>
      </c>
      <c r="BA13">
        <f t="shared" ref="BA13:BA76" si="13">((AZ13+0.00000010773*(AY13^4-AX13^4))-AW13*44100)/(R13*0.92*2*29.3+0.00000043092*AX13^3)</f>
        <v>4.7129881804098286E-2</v>
      </c>
      <c r="BB13">
        <f t="shared" ref="BB13:BB76" si="14">0.61365*EXP(17.502*P13/(240.97+P13))</f>
        <v>4.0531853100985629</v>
      </c>
      <c r="BC13">
        <f t="shared" ref="BC13:BC76" si="15">BB13*1000/AG13</f>
        <v>40.674318102646886</v>
      </c>
      <c r="BD13">
        <f t="shared" ref="BD13:BD76" si="16">(BC13-AA13)</f>
        <v>11.240447787095128</v>
      </c>
      <c r="BE13">
        <f t="shared" ref="BE13:BE76" si="17">IF(J13,V13,(U13+V13)/2)</f>
        <v>29.460811614990234</v>
      </c>
      <c r="BF13">
        <f t="shared" ref="BF13:BF76" si="18">0.61365*EXP(17.502*BE13/(240.97+BE13))</f>
        <v>4.1302686228374776</v>
      </c>
      <c r="BG13">
        <f t="shared" ref="BG13:BG76" si="19">IF(BD13&lt;&gt;0,(1000-(BC13+AA13)/2)/BD13*AW13,0)</f>
        <v>7.1331589007416095E-3</v>
      </c>
      <c r="BH13">
        <f t="shared" ref="BH13:BH76" si="20">AA13*AG13/1000</f>
        <v>2.9330775867285412</v>
      </c>
      <c r="BI13">
        <f t="shared" ref="BI13:BI76" si="21">(BF13-BH13)</f>
        <v>1.1971910361089364</v>
      </c>
      <c r="BJ13">
        <f t="shared" ref="BJ13:BJ76" si="22">1/(1.6/L13+1.37/T13)</f>
        <v>4.4598345512722225E-3</v>
      </c>
      <c r="BK13">
        <f t="shared" ref="BK13:BK76" si="23">M13*AG13*0.001</f>
        <v>69.610924229167438</v>
      </c>
      <c r="BL13">
        <f t="shared" ref="BL13:BL76" si="24">M13/Y13</f>
        <v>1.6633706805024324</v>
      </c>
      <c r="BM13">
        <f t="shared" ref="BM13:BM76" si="25">(1-AW13*AG13/BB13/L13)*100</f>
        <v>71.432766473551212</v>
      </c>
      <c r="BN13">
        <f t="shared" ref="BN13:BN76" si="26">(Y13-K13/(T13/1.35))</f>
        <v>420.57681361112759</v>
      </c>
      <c r="BO13">
        <f t="shared" ref="BO13:BO76" si="27">K13*BM13/100/BN13</f>
        <v>-2.1892039285605603E-3</v>
      </c>
    </row>
    <row r="14" spans="1:67" x14ac:dyDescent="0.25">
      <c r="A14" s="1">
        <v>3</v>
      </c>
      <c r="B14" s="1" t="s">
        <v>90</v>
      </c>
      <c r="C14" s="1" t="s">
        <v>81</v>
      </c>
      <c r="D14" s="1" t="s">
        <v>82</v>
      </c>
      <c r="E14" s="1" t="s">
        <v>83</v>
      </c>
      <c r="F14" s="1" t="s">
        <v>84</v>
      </c>
      <c r="G14" s="1" t="s">
        <v>85</v>
      </c>
      <c r="H14" s="1" t="s">
        <v>86</v>
      </c>
      <c r="I14" s="1">
        <v>107.00000044703484</v>
      </c>
      <c r="J14" s="1">
        <v>0</v>
      </c>
      <c r="K14">
        <f t="shared" si="0"/>
        <v>-1.2998930826031039</v>
      </c>
      <c r="L14">
        <f t="shared" si="1"/>
        <v>6.8075542261120765E-3</v>
      </c>
      <c r="M14">
        <f t="shared" si="2"/>
        <v>715.48916605309398</v>
      </c>
      <c r="N14">
        <f t="shared" si="3"/>
        <v>7.9486125218478101E-2</v>
      </c>
      <c r="O14">
        <f t="shared" si="4"/>
        <v>1.1253987145565669</v>
      </c>
      <c r="P14">
        <f t="shared" si="5"/>
        <v>29.155572891235352</v>
      </c>
      <c r="Q14" s="1">
        <v>6</v>
      </c>
      <c r="R14">
        <f t="shared" si="6"/>
        <v>1.4200000166893005</v>
      </c>
      <c r="S14" s="1">
        <v>1</v>
      </c>
      <c r="T14">
        <f t="shared" si="7"/>
        <v>2.8400000333786011</v>
      </c>
      <c r="U14" s="1">
        <v>29.790275573730469</v>
      </c>
      <c r="V14" s="1">
        <v>29.155572891235352</v>
      </c>
      <c r="W14" s="1">
        <v>30.014965057373047</v>
      </c>
      <c r="X14" s="1">
        <v>417.445068359375</v>
      </c>
      <c r="Y14" s="1">
        <v>419.97235107421875</v>
      </c>
      <c r="Z14" s="1">
        <v>29.276510238647461</v>
      </c>
      <c r="AA14" s="1">
        <v>29.430454254150391</v>
      </c>
      <c r="AB14" s="1">
        <v>69.306419372558594</v>
      </c>
      <c r="AC14" s="1">
        <v>69.670852661132813</v>
      </c>
      <c r="AD14" s="1">
        <v>300.68130493164063</v>
      </c>
      <c r="AE14" s="1">
        <v>0.31288516521453857</v>
      </c>
      <c r="AF14" s="1">
        <v>0.10957856476306915</v>
      </c>
      <c r="AG14" s="1">
        <v>99.649215698242188</v>
      </c>
      <c r="AH14" s="1">
        <v>4.1283130645751953</v>
      </c>
      <c r="AI14" s="1">
        <v>0.32244545221328735</v>
      </c>
      <c r="AJ14" s="1">
        <v>2.1930184215307236E-2</v>
      </c>
      <c r="AK14" s="1">
        <v>1.8907368648797274E-3</v>
      </c>
      <c r="AL14" s="1">
        <v>1.574191078543663E-2</v>
      </c>
      <c r="AM14" s="1">
        <v>1.3357221614569426E-3</v>
      </c>
      <c r="AN14" s="1">
        <v>1</v>
      </c>
      <c r="AO14" s="1">
        <v>-0.21956524252891541</v>
      </c>
      <c r="AP14" s="1">
        <v>2.737391471862793</v>
      </c>
      <c r="AQ14" s="1">
        <v>1</v>
      </c>
      <c r="AR14" s="1">
        <v>0</v>
      </c>
      <c r="AS14" s="1">
        <v>0.15999999642372131</v>
      </c>
      <c r="AT14" s="1">
        <v>111115</v>
      </c>
      <c r="AU14" s="1" t="s">
        <v>87</v>
      </c>
      <c r="AV14">
        <f t="shared" si="8"/>
        <v>0.501135508219401</v>
      </c>
      <c r="AW14">
        <f t="shared" si="9"/>
        <v>7.9486125218478101E-5</v>
      </c>
      <c r="AX14">
        <f t="shared" si="10"/>
        <v>302.30557289123533</v>
      </c>
      <c r="AY14">
        <f t="shared" si="11"/>
        <v>302.94027557373045</v>
      </c>
      <c r="AZ14">
        <f t="shared" si="12"/>
        <v>5.0061625315361624E-2</v>
      </c>
      <c r="BA14">
        <f t="shared" si="13"/>
        <v>4.6628751466081773E-2</v>
      </c>
      <c r="BB14">
        <f t="shared" si="14"/>
        <v>4.0581203986256487</v>
      </c>
      <c r="BC14">
        <f t="shared" si="15"/>
        <v>40.724057587311584</v>
      </c>
      <c r="BD14">
        <f t="shared" si="16"/>
        <v>11.293603333161194</v>
      </c>
      <c r="BE14">
        <f t="shared" si="17"/>
        <v>29.47292423248291</v>
      </c>
      <c r="BF14">
        <f t="shared" si="18"/>
        <v>4.1331545598363029</v>
      </c>
      <c r="BG14">
        <f t="shared" si="19"/>
        <v>6.7912753617647859E-3</v>
      </c>
      <c r="BH14">
        <f t="shared" si="20"/>
        <v>2.9327216840690817</v>
      </c>
      <c r="BI14">
        <f t="shared" si="21"/>
        <v>1.2004328757672211</v>
      </c>
      <c r="BJ14">
        <f t="shared" si="22"/>
        <v>4.2460066596455006E-3</v>
      </c>
      <c r="BK14">
        <f t="shared" si="23"/>
        <v>71.297934237780183</v>
      </c>
      <c r="BL14">
        <f t="shared" si="24"/>
        <v>1.7036577865733133</v>
      </c>
      <c r="BM14">
        <f t="shared" si="25"/>
        <v>71.328581876211757</v>
      </c>
      <c r="BN14">
        <f t="shared" si="26"/>
        <v>420.59025799002484</v>
      </c>
      <c r="BO14">
        <f t="shared" si="27"/>
        <v>-2.2045096958706973E-3</v>
      </c>
    </row>
    <row r="15" spans="1:67" x14ac:dyDescent="0.25">
      <c r="A15" s="1">
        <v>4</v>
      </c>
      <c r="B15" s="1" t="s">
        <v>91</v>
      </c>
      <c r="C15" s="1" t="s">
        <v>81</v>
      </c>
      <c r="D15" s="1" t="s">
        <v>82</v>
      </c>
      <c r="E15" s="1" t="s">
        <v>83</v>
      </c>
      <c r="F15" s="1" t="s">
        <v>84</v>
      </c>
      <c r="G15" s="1" t="s">
        <v>85</v>
      </c>
      <c r="H15" s="1" t="s">
        <v>86</v>
      </c>
      <c r="I15" s="1">
        <v>112.50000032410026</v>
      </c>
      <c r="J15" s="1">
        <v>0</v>
      </c>
      <c r="K15">
        <f t="shared" si="0"/>
        <v>-1.3050349686475966</v>
      </c>
      <c r="L15">
        <f t="shared" si="1"/>
        <v>6.8485781133331373E-3</v>
      </c>
      <c r="M15">
        <f t="shared" si="2"/>
        <v>714.87277440792411</v>
      </c>
      <c r="N15">
        <f t="shared" si="3"/>
        <v>7.9772020320704851E-2</v>
      </c>
      <c r="O15">
        <f t="shared" si="4"/>
        <v>1.1227140606277874</v>
      </c>
      <c r="P15">
        <f t="shared" si="5"/>
        <v>29.143684387207031</v>
      </c>
      <c r="Q15" s="1">
        <v>6</v>
      </c>
      <c r="R15">
        <f t="shared" si="6"/>
        <v>1.4200000166893005</v>
      </c>
      <c r="S15" s="1">
        <v>1</v>
      </c>
      <c r="T15">
        <f t="shared" si="7"/>
        <v>2.8400000333786011</v>
      </c>
      <c r="U15" s="1">
        <v>29.787311553955078</v>
      </c>
      <c r="V15" s="1">
        <v>29.143684387207031</v>
      </c>
      <c r="W15" s="1">
        <v>30.010950088500977</v>
      </c>
      <c r="X15" s="1">
        <v>417.41360473632813</v>
      </c>
      <c r="Y15" s="1">
        <v>419.9508056640625</v>
      </c>
      <c r="Z15" s="1">
        <v>29.274929046630859</v>
      </c>
      <c r="AA15" s="1">
        <v>29.429420471191406</v>
      </c>
      <c r="AB15" s="1">
        <v>69.314491271972656</v>
      </c>
      <c r="AC15" s="1">
        <v>69.680282592773438</v>
      </c>
      <c r="AD15" s="1">
        <v>300.69387817382813</v>
      </c>
      <c r="AE15" s="1">
        <v>0.33705976605415344</v>
      </c>
      <c r="AF15" s="1">
        <v>0.11784522235393524</v>
      </c>
      <c r="AG15" s="1">
        <v>99.649215698242188</v>
      </c>
      <c r="AH15" s="1">
        <v>4.1283130645751953</v>
      </c>
      <c r="AI15" s="1">
        <v>0.32244545221328735</v>
      </c>
      <c r="AJ15" s="1">
        <v>2.1930184215307236E-2</v>
      </c>
      <c r="AK15" s="1">
        <v>1.8907368648797274E-3</v>
      </c>
      <c r="AL15" s="1">
        <v>1.574191078543663E-2</v>
      </c>
      <c r="AM15" s="1">
        <v>1.3357221614569426E-3</v>
      </c>
      <c r="AN15" s="1">
        <v>1</v>
      </c>
      <c r="AO15" s="1">
        <v>-0.21956524252891541</v>
      </c>
      <c r="AP15" s="1">
        <v>2.737391471862793</v>
      </c>
      <c r="AQ15" s="1">
        <v>1</v>
      </c>
      <c r="AR15" s="1">
        <v>0</v>
      </c>
      <c r="AS15" s="1">
        <v>0.15999999642372131</v>
      </c>
      <c r="AT15" s="1">
        <v>111115</v>
      </c>
      <c r="AU15" s="1" t="s">
        <v>87</v>
      </c>
      <c r="AV15">
        <f t="shared" si="8"/>
        <v>0.50115646362304689</v>
      </c>
      <c r="AW15">
        <f t="shared" si="9"/>
        <v>7.9772020320704844E-5</v>
      </c>
      <c r="AX15">
        <f t="shared" si="10"/>
        <v>302.29368438720701</v>
      </c>
      <c r="AY15">
        <f t="shared" si="11"/>
        <v>302.93731155395506</v>
      </c>
      <c r="AZ15">
        <f t="shared" si="12"/>
        <v>5.3929561363244893E-2</v>
      </c>
      <c r="BA15">
        <f t="shared" si="13"/>
        <v>4.7729176603460405E-2</v>
      </c>
      <c r="BB15">
        <f t="shared" si="14"/>
        <v>4.0553327290358041</v>
      </c>
      <c r="BC15">
        <f t="shared" si="15"/>
        <v>40.696082760110876</v>
      </c>
      <c r="BD15">
        <f t="shared" si="16"/>
        <v>11.26666228891947</v>
      </c>
      <c r="BE15">
        <f t="shared" si="17"/>
        <v>29.465497970581055</v>
      </c>
      <c r="BF15">
        <f t="shared" si="18"/>
        <v>4.1313849796074873</v>
      </c>
      <c r="BG15">
        <f t="shared" si="19"/>
        <v>6.8321026948703883E-3</v>
      </c>
      <c r="BH15">
        <f t="shared" si="20"/>
        <v>2.9326186684080167</v>
      </c>
      <c r="BI15">
        <f t="shared" si="21"/>
        <v>1.1987663111994706</v>
      </c>
      <c r="BJ15">
        <f t="shared" si="22"/>
        <v>4.2715413475919901E-3</v>
      </c>
      <c r="BK15">
        <f t="shared" si="23"/>
        <v>71.236511293776061</v>
      </c>
      <c r="BL15">
        <f t="shared" si="24"/>
        <v>1.7022774209886453</v>
      </c>
      <c r="BM15">
        <f t="shared" si="25"/>
        <v>71.378158669701435</v>
      </c>
      <c r="BN15">
        <f t="shared" si="26"/>
        <v>420.57115678623427</v>
      </c>
      <c r="BO15">
        <f t="shared" si="27"/>
        <v>-2.2148687935103282E-3</v>
      </c>
    </row>
    <row r="16" spans="1:67" x14ac:dyDescent="0.25">
      <c r="A16" s="1">
        <v>5</v>
      </c>
      <c r="B16" s="1" t="s">
        <v>92</v>
      </c>
      <c r="C16" s="1" t="s">
        <v>81</v>
      </c>
      <c r="D16" s="1" t="s">
        <v>82</v>
      </c>
      <c r="E16" s="1" t="s">
        <v>83</v>
      </c>
      <c r="F16" s="1" t="s">
        <v>84</v>
      </c>
      <c r="G16" s="1" t="s">
        <v>85</v>
      </c>
      <c r="H16" s="1" t="s">
        <v>86</v>
      </c>
      <c r="I16" s="1">
        <v>117.50000021234155</v>
      </c>
      <c r="J16" s="1">
        <v>0</v>
      </c>
      <c r="K16">
        <f t="shared" si="0"/>
        <v>-1.2507758639327973</v>
      </c>
      <c r="L16">
        <f t="shared" si="1"/>
        <v>6.9463985610977797E-3</v>
      </c>
      <c r="M16">
        <f t="shared" si="2"/>
        <v>698.16343427544064</v>
      </c>
      <c r="N16">
        <f t="shared" si="3"/>
        <v>8.1041813321500122E-2</v>
      </c>
      <c r="O16">
        <f t="shared" si="4"/>
        <v>1.124561265544231</v>
      </c>
      <c r="P16">
        <f t="shared" si="5"/>
        <v>29.151590347290039</v>
      </c>
      <c r="Q16" s="1">
        <v>6</v>
      </c>
      <c r="R16">
        <f t="shared" si="6"/>
        <v>1.4200000166893005</v>
      </c>
      <c r="S16" s="1">
        <v>1</v>
      </c>
      <c r="T16">
        <f t="shared" si="7"/>
        <v>2.8400000333786011</v>
      </c>
      <c r="U16" s="1">
        <v>29.790454864501953</v>
      </c>
      <c r="V16" s="1">
        <v>29.151590347290039</v>
      </c>
      <c r="W16" s="1">
        <v>30.015859603881836</v>
      </c>
      <c r="X16" s="1">
        <v>417.49163818359375</v>
      </c>
      <c r="Y16" s="1">
        <v>419.91973876953125</v>
      </c>
      <c r="Z16" s="1">
        <v>29.272260665893555</v>
      </c>
      <c r="AA16" s="1">
        <v>29.429225921630859</v>
      </c>
      <c r="AB16" s="1">
        <v>69.296249389648438</v>
      </c>
      <c r="AC16" s="1">
        <v>69.667839050292969</v>
      </c>
      <c r="AD16" s="1">
        <v>300.66583251953125</v>
      </c>
      <c r="AE16" s="1">
        <v>0.29701745510101318</v>
      </c>
      <c r="AF16" s="1">
        <v>7.3397770524024963E-2</v>
      </c>
      <c r="AG16" s="1">
        <v>99.650093078613281</v>
      </c>
      <c r="AH16" s="1">
        <v>4.1283130645751953</v>
      </c>
      <c r="AI16" s="1">
        <v>0.32244545221328735</v>
      </c>
      <c r="AJ16" s="1">
        <v>2.1930184215307236E-2</v>
      </c>
      <c r="AK16" s="1">
        <v>1.8907368648797274E-3</v>
      </c>
      <c r="AL16" s="1">
        <v>1.574191078543663E-2</v>
      </c>
      <c r="AM16" s="1">
        <v>1.3357221614569426E-3</v>
      </c>
      <c r="AN16" s="1">
        <v>1</v>
      </c>
      <c r="AO16" s="1">
        <v>-0.21956524252891541</v>
      </c>
      <c r="AP16" s="1">
        <v>2.737391471862793</v>
      </c>
      <c r="AQ16" s="1">
        <v>1</v>
      </c>
      <c r="AR16" s="1">
        <v>0</v>
      </c>
      <c r="AS16" s="1">
        <v>0.15999999642372131</v>
      </c>
      <c r="AT16" s="1">
        <v>111115</v>
      </c>
      <c r="AU16" s="1" t="s">
        <v>87</v>
      </c>
      <c r="AV16">
        <f t="shared" si="8"/>
        <v>0.50110972086588534</v>
      </c>
      <c r="AW16">
        <f t="shared" si="9"/>
        <v>8.1041813321500126E-5</v>
      </c>
      <c r="AX16">
        <f t="shared" si="10"/>
        <v>302.30159034729002</v>
      </c>
      <c r="AY16">
        <f t="shared" si="11"/>
        <v>302.94045486450193</v>
      </c>
      <c r="AZ16">
        <f t="shared" si="12"/>
        <v>4.7522791753944915E-2</v>
      </c>
      <c r="BA16">
        <f t="shared" si="13"/>
        <v>4.6384991858170355E-2</v>
      </c>
      <c r="BB16">
        <f t="shared" si="14"/>
        <v>4.0571863678662847</v>
      </c>
      <c r="BC16">
        <f t="shared" si="15"/>
        <v>40.714325923063598</v>
      </c>
      <c r="BD16">
        <f t="shared" si="16"/>
        <v>11.285100001432738</v>
      </c>
      <c r="BE16">
        <f t="shared" si="17"/>
        <v>29.471022605895996</v>
      </c>
      <c r="BF16">
        <f t="shared" si="18"/>
        <v>4.1327013643870449</v>
      </c>
      <c r="BG16">
        <f t="shared" si="19"/>
        <v>6.9294497163888387E-3</v>
      </c>
      <c r="BH16">
        <f t="shared" si="20"/>
        <v>2.9326251023220538</v>
      </c>
      <c r="BI16">
        <f t="shared" si="21"/>
        <v>1.2000762620649912</v>
      </c>
      <c r="BJ16">
        <f t="shared" si="22"/>
        <v>4.3324256380618846E-3</v>
      </c>
      <c r="BK16">
        <f t="shared" si="23"/>
        <v>69.572051209631979</v>
      </c>
      <c r="BL16">
        <f t="shared" si="24"/>
        <v>1.6626116131650117</v>
      </c>
      <c r="BM16">
        <f t="shared" si="25"/>
        <v>71.344881886929244</v>
      </c>
      <c r="BN16">
        <f t="shared" si="26"/>
        <v>420.51429771194807</v>
      </c>
      <c r="BO16">
        <f t="shared" si="27"/>
        <v>-2.1220790057520041E-3</v>
      </c>
    </row>
    <row r="17" spans="1:67" x14ac:dyDescent="0.25">
      <c r="A17" s="1">
        <v>6</v>
      </c>
      <c r="B17" s="1" t="s">
        <v>93</v>
      </c>
      <c r="C17" s="1" t="s">
        <v>81</v>
      </c>
      <c r="D17" s="1" t="s">
        <v>82</v>
      </c>
      <c r="E17" s="1" t="s">
        <v>83</v>
      </c>
      <c r="F17" s="1" t="s">
        <v>84</v>
      </c>
      <c r="G17" s="1" t="s">
        <v>85</v>
      </c>
      <c r="H17" s="1" t="s">
        <v>86</v>
      </c>
      <c r="I17" s="1">
        <v>122.50000010058284</v>
      </c>
      <c r="J17" s="1">
        <v>0</v>
      </c>
      <c r="K17">
        <f t="shared" si="0"/>
        <v>-1.3488018479783932</v>
      </c>
      <c r="L17">
        <f t="shared" si="1"/>
        <v>6.8108238857692311E-3</v>
      </c>
      <c r="M17">
        <f t="shared" si="2"/>
        <v>726.77768346346284</v>
      </c>
      <c r="N17">
        <f t="shared" si="3"/>
        <v>7.9355809674091199E-2</v>
      </c>
      <c r="O17">
        <f t="shared" si="4"/>
        <v>1.1230277831975104</v>
      </c>
      <c r="P17">
        <f t="shared" si="5"/>
        <v>29.143775939941406</v>
      </c>
      <c r="Q17" s="1">
        <v>6</v>
      </c>
      <c r="R17">
        <f t="shared" si="6"/>
        <v>1.4200000166893005</v>
      </c>
      <c r="S17" s="1">
        <v>1</v>
      </c>
      <c r="T17">
        <f t="shared" si="7"/>
        <v>2.8400000333786011</v>
      </c>
      <c r="U17" s="1">
        <v>29.788141250610352</v>
      </c>
      <c r="V17" s="1">
        <v>29.143775939941406</v>
      </c>
      <c r="W17" s="1">
        <v>30.013818740844727</v>
      </c>
      <c r="X17" s="1">
        <v>417.35159301757813</v>
      </c>
      <c r="Y17" s="1">
        <v>419.97726440429688</v>
      </c>
      <c r="Z17" s="1">
        <v>29.272912979125977</v>
      </c>
      <c r="AA17" s="1">
        <v>29.426645278930664</v>
      </c>
      <c r="AB17" s="1">
        <v>69.306045532226563</v>
      </c>
      <c r="AC17" s="1">
        <v>69.670021057128906</v>
      </c>
      <c r="AD17" s="1">
        <v>300.60293579101563</v>
      </c>
      <c r="AE17" s="1">
        <v>0.29625576734542847</v>
      </c>
      <c r="AF17" s="1">
        <v>4.1350028477609158E-3</v>
      </c>
      <c r="AG17" s="1">
        <v>99.648681640625</v>
      </c>
      <c r="AH17" s="1">
        <v>4.1283130645751953</v>
      </c>
      <c r="AI17" s="1">
        <v>0.32244545221328735</v>
      </c>
      <c r="AJ17" s="1">
        <v>2.1930184215307236E-2</v>
      </c>
      <c r="AK17" s="1">
        <v>1.8907368648797274E-3</v>
      </c>
      <c r="AL17" s="1">
        <v>1.574191078543663E-2</v>
      </c>
      <c r="AM17" s="1">
        <v>1.3357221614569426E-3</v>
      </c>
      <c r="AN17" s="1">
        <v>1</v>
      </c>
      <c r="AO17" s="1">
        <v>-0.21956524252891541</v>
      </c>
      <c r="AP17" s="1">
        <v>2.737391471862793</v>
      </c>
      <c r="AQ17" s="1">
        <v>1</v>
      </c>
      <c r="AR17" s="1">
        <v>0</v>
      </c>
      <c r="AS17" s="1">
        <v>0.15999999642372131</v>
      </c>
      <c r="AT17" s="1">
        <v>111115</v>
      </c>
      <c r="AU17" s="1" t="s">
        <v>87</v>
      </c>
      <c r="AV17">
        <f t="shared" si="8"/>
        <v>0.50100489298502593</v>
      </c>
      <c r="AW17">
        <f t="shared" si="9"/>
        <v>7.9355809674091203E-5</v>
      </c>
      <c r="AX17">
        <f t="shared" si="10"/>
        <v>302.29377593994138</v>
      </c>
      <c r="AY17">
        <f t="shared" si="11"/>
        <v>302.93814125061033</v>
      </c>
      <c r="AZ17">
        <f t="shared" si="12"/>
        <v>4.7400921715775368E-2</v>
      </c>
      <c r="BA17">
        <f t="shared" si="13"/>
        <v>4.79629088638601E-2</v>
      </c>
      <c r="BB17">
        <f t="shared" si="14"/>
        <v>4.0553541903492727</v>
      </c>
      <c r="BC17">
        <f t="shared" si="15"/>
        <v>40.696516236658134</v>
      </c>
      <c r="BD17">
        <f t="shared" si="16"/>
        <v>11.26987095772747</v>
      </c>
      <c r="BE17">
        <f t="shared" si="17"/>
        <v>29.465958595275879</v>
      </c>
      <c r="BF17">
        <f t="shared" si="18"/>
        <v>4.1314947211787763</v>
      </c>
      <c r="BG17">
        <f t="shared" si="19"/>
        <v>6.7945293989456349E-3</v>
      </c>
      <c r="BH17">
        <f t="shared" si="20"/>
        <v>2.9323264071517623</v>
      </c>
      <c r="BI17">
        <f t="shared" si="21"/>
        <v>1.199168314027014</v>
      </c>
      <c r="BJ17">
        <f t="shared" si="22"/>
        <v>4.2480418321532518E-3</v>
      </c>
      <c r="BK17">
        <f t="shared" si="23"/>
        <v>72.422438002961542</v>
      </c>
      <c r="BL17">
        <f t="shared" si="24"/>
        <v>1.7305167328387099</v>
      </c>
      <c r="BM17">
        <f t="shared" si="25"/>
        <v>71.369967369239731</v>
      </c>
      <c r="BN17">
        <f t="shared" si="26"/>
        <v>420.61842020477923</v>
      </c>
      <c r="BO17">
        <f t="shared" si="27"/>
        <v>-2.288628820176772E-3</v>
      </c>
    </row>
    <row r="18" spans="1:67" x14ac:dyDescent="0.25">
      <c r="A18" s="1">
        <v>7</v>
      </c>
      <c r="B18" s="1" t="s">
        <v>94</v>
      </c>
      <c r="C18" s="1" t="s">
        <v>81</v>
      </c>
      <c r="D18" s="1" t="s">
        <v>82</v>
      </c>
      <c r="E18" s="1" t="s">
        <v>83</v>
      </c>
      <c r="F18" s="1" t="s">
        <v>84</v>
      </c>
      <c r="G18" s="1" t="s">
        <v>85</v>
      </c>
      <c r="H18" s="1" t="s">
        <v>86</v>
      </c>
      <c r="I18" s="1">
        <v>127.99999997764826</v>
      </c>
      <c r="J18" s="1">
        <v>0</v>
      </c>
      <c r="K18">
        <f t="shared" si="0"/>
        <v>-1.2911289653104943</v>
      </c>
      <c r="L18">
        <f t="shared" si="1"/>
        <v>6.7561683442647728E-3</v>
      </c>
      <c r="M18">
        <f t="shared" si="2"/>
        <v>715.71187745157147</v>
      </c>
      <c r="N18">
        <f t="shared" si="3"/>
        <v>7.8730633960754207E-2</v>
      </c>
      <c r="O18">
        <f t="shared" si="4"/>
        <v>1.1231720994701275</v>
      </c>
      <c r="P18">
        <f t="shared" si="5"/>
        <v>29.145317077636719</v>
      </c>
      <c r="Q18" s="1">
        <v>6</v>
      </c>
      <c r="R18">
        <f t="shared" si="6"/>
        <v>1.4200000166893005</v>
      </c>
      <c r="S18" s="1">
        <v>1</v>
      </c>
      <c r="T18">
        <f t="shared" si="7"/>
        <v>2.8400000333786011</v>
      </c>
      <c r="U18" s="1">
        <v>29.78668212890625</v>
      </c>
      <c r="V18" s="1">
        <v>29.145317077636719</v>
      </c>
      <c r="W18" s="1">
        <v>30.013339996337891</v>
      </c>
      <c r="X18" s="1">
        <v>417.421142578125</v>
      </c>
      <c r="Y18" s="1">
        <v>419.93170166015625</v>
      </c>
      <c r="Z18" s="1">
        <v>29.276252746582031</v>
      </c>
      <c r="AA18" s="1">
        <v>29.428741455078125</v>
      </c>
      <c r="AB18" s="1">
        <v>69.319961547851563</v>
      </c>
      <c r="AC18" s="1">
        <v>69.681022644042969</v>
      </c>
      <c r="AD18" s="1">
        <v>300.66629028320313</v>
      </c>
      <c r="AE18" s="1">
        <v>0.14887961745262146</v>
      </c>
      <c r="AF18" s="1">
        <v>7.9596661031246185E-2</v>
      </c>
      <c r="AG18" s="1">
        <v>99.648956298828125</v>
      </c>
      <c r="AH18" s="1">
        <v>4.1283130645751953</v>
      </c>
      <c r="AI18" s="1">
        <v>0.32244545221328735</v>
      </c>
      <c r="AJ18" s="1">
        <v>2.1930184215307236E-2</v>
      </c>
      <c r="AK18" s="1">
        <v>1.8907368648797274E-3</v>
      </c>
      <c r="AL18" s="1">
        <v>1.574191078543663E-2</v>
      </c>
      <c r="AM18" s="1">
        <v>1.3357221614569426E-3</v>
      </c>
      <c r="AN18" s="1">
        <v>1</v>
      </c>
      <c r="AO18" s="1">
        <v>-0.21956524252891541</v>
      </c>
      <c r="AP18" s="1">
        <v>2.737391471862793</v>
      </c>
      <c r="AQ18" s="1">
        <v>1</v>
      </c>
      <c r="AR18" s="1">
        <v>0</v>
      </c>
      <c r="AS18" s="1">
        <v>0.15999999642372131</v>
      </c>
      <c r="AT18" s="1">
        <v>111115</v>
      </c>
      <c r="AU18" s="1" t="s">
        <v>87</v>
      </c>
      <c r="AV18">
        <f t="shared" si="8"/>
        <v>0.50111048380533851</v>
      </c>
      <c r="AW18">
        <f t="shared" si="9"/>
        <v>7.87306339607542E-5</v>
      </c>
      <c r="AX18">
        <f t="shared" si="10"/>
        <v>302.2953170776367</v>
      </c>
      <c r="AY18">
        <f t="shared" si="11"/>
        <v>302.93668212890623</v>
      </c>
      <c r="AZ18">
        <f t="shared" si="12"/>
        <v>2.3820738259984431E-2</v>
      </c>
      <c r="BA18">
        <f t="shared" si="13"/>
        <v>4.760291869832773E-2</v>
      </c>
      <c r="BB18">
        <f t="shared" si="14"/>
        <v>4.0557154706567191</v>
      </c>
      <c r="BC18">
        <f t="shared" si="15"/>
        <v>40.700029596841993</v>
      </c>
      <c r="BD18">
        <f t="shared" si="16"/>
        <v>11.271288141763868</v>
      </c>
      <c r="BE18">
        <f t="shared" si="17"/>
        <v>29.465999603271484</v>
      </c>
      <c r="BF18">
        <f t="shared" si="18"/>
        <v>4.131504491255515</v>
      </c>
      <c r="BG18">
        <f t="shared" si="19"/>
        <v>6.7401340204725144E-3</v>
      </c>
      <c r="BH18">
        <f t="shared" si="20"/>
        <v>2.9325433711865916</v>
      </c>
      <c r="BI18">
        <f t="shared" si="21"/>
        <v>1.1989611200689234</v>
      </c>
      <c r="BJ18">
        <f t="shared" si="22"/>
        <v>4.2140214181257745E-3</v>
      </c>
      <c r="BK18">
        <f t="shared" si="23"/>
        <v>71.319941598723872</v>
      </c>
      <c r="BL18">
        <f t="shared" si="24"/>
        <v>1.704353052227491</v>
      </c>
      <c r="BM18">
        <f t="shared" si="25"/>
        <v>71.368205977633821</v>
      </c>
      <c r="BN18">
        <f t="shared" si="26"/>
        <v>420.54544253434051</v>
      </c>
      <c r="BO18">
        <f t="shared" si="27"/>
        <v>-2.1910963387136041E-3</v>
      </c>
    </row>
    <row r="19" spans="1:67" x14ac:dyDescent="0.25">
      <c r="A19" s="1">
        <v>8</v>
      </c>
      <c r="B19" s="1" t="s">
        <v>95</v>
      </c>
      <c r="C19" s="1" t="s">
        <v>81</v>
      </c>
      <c r="D19" s="1" t="s">
        <v>82</v>
      </c>
      <c r="E19" s="1" t="s">
        <v>83</v>
      </c>
      <c r="F19" s="1" t="s">
        <v>84</v>
      </c>
      <c r="G19" s="1" t="s">
        <v>85</v>
      </c>
      <c r="H19" s="1" t="s">
        <v>86</v>
      </c>
      <c r="I19" s="1">
        <v>132.99999986588955</v>
      </c>
      <c r="J19" s="1">
        <v>0</v>
      </c>
      <c r="K19">
        <f t="shared" si="0"/>
        <v>-1.2875720818357026</v>
      </c>
      <c r="L19">
        <f t="shared" si="1"/>
        <v>6.9294333963483652E-3</v>
      </c>
      <c r="M19">
        <f t="shared" si="2"/>
        <v>707.33284096151351</v>
      </c>
      <c r="N19">
        <f t="shared" si="3"/>
        <v>8.0577201246981367E-2</v>
      </c>
      <c r="O19">
        <f t="shared" si="4"/>
        <v>1.1208575848356714</v>
      </c>
      <c r="P19">
        <f t="shared" si="5"/>
        <v>29.137142181396484</v>
      </c>
      <c r="Q19" s="1">
        <v>6</v>
      </c>
      <c r="R19">
        <f t="shared" si="6"/>
        <v>1.4200000166893005</v>
      </c>
      <c r="S19" s="1">
        <v>1</v>
      </c>
      <c r="T19">
        <f t="shared" si="7"/>
        <v>2.8400000333786011</v>
      </c>
      <c r="U19" s="1">
        <v>29.787336349487305</v>
      </c>
      <c r="V19" s="1">
        <v>29.137142181396484</v>
      </c>
      <c r="W19" s="1">
        <v>30.014991760253906</v>
      </c>
      <c r="X19" s="1">
        <v>417.41830444335938</v>
      </c>
      <c r="Y19" s="1">
        <v>419.9207763671875</v>
      </c>
      <c r="Z19" s="1">
        <v>29.276437759399414</v>
      </c>
      <c r="AA19" s="1">
        <v>29.432537078857422</v>
      </c>
      <c r="AB19" s="1">
        <v>69.318267822265625</v>
      </c>
      <c r="AC19" s="1">
        <v>69.687873840332031</v>
      </c>
      <c r="AD19" s="1">
        <v>300.59942626953125</v>
      </c>
      <c r="AE19" s="1">
        <v>0.273588627576828</v>
      </c>
      <c r="AF19" s="1">
        <v>7.2364009916782379E-2</v>
      </c>
      <c r="AG19" s="1">
        <v>99.649642944335938</v>
      </c>
      <c r="AH19" s="1">
        <v>4.1283130645751953</v>
      </c>
      <c r="AI19" s="1">
        <v>0.32244545221328735</v>
      </c>
      <c r="AJ19" s="1">
        <v>2.1930184215307236E-2</v>
      </c>
      <c r="AK19" s="1">
        <v>1.8907368648797274E-3</v>
      </c>
      <c r="AL19" s="1">
        <v>1.574191078543663E-2</v>
      </c>
      <c r="AM19" s="1">
        <v>1.3357221614569426E-3</v>
      </c>
      <c r="AN19" s="1">
        <v>1</v>
      </c>
      <c r="AO19" s="1">
        <v>-0.21956524252891541</v>
      </c>
      <c r="AP19" s="1">
        <v>2.737391471862793</v>
      </c>
      <c r="AQ19" s="1">
        <v>1</v>
      </c>
      <c r="AR19" s="1">
        <v>0</v>
      </c>
      <c r="AS19" s="1">
        <v>0.15999999642372131</v>
      </c>
      <c r="AT19" s="1">
        <v>111115</v>
      </c>
      <c r="AU19" s="1" t="s">
        <v>87</v>
      </c>
      <c r="AV19">
        <f t="shared" si="8"/>
        <v>0.500999043782552</v>
      </c>
      <c r="AW19">
        <f t="shared" si="9"/>
        <v>8.0577201246981371E-5</v>
      </c>
      <c r="AX19">
        <f t="shared" si="10"/>
        <v>302.28714218139646</v>
      </c>
      <c r="AY19">
        <f t="shared" si="11"/>
        <v>302.93733634948728</v>
      </c>
      <c r="AZ19">
        <f t="shared" si="12"/>
        <v>4.3774179433863303E-2</v>
      </c>
      <c r="BA19">
        <f t="shared" si="13"/>
        <v>4.8097083814265217E-2</v>
      </c>
      <c r="BB19">
        <f t="shared" si="14"/>
        <v>4.053799395689742</v>
      </c>
      <c r="BC19">
        <f t="shared" si="15"/>
        <v>40.680521032616092</v>
      </c>
      <c r="BD19">
        <f t="shared" si="16"/>
        <v>11.24798395375867</v>
      </c>
      <c r="BE19">
        <f t="shared" si="17"/>
        <v>29.462239265441895</v>
      </c>
      <c r="BF19">
        <f t="shared" si="18"/>
        <v>4.1306086816894307</v>
      </c>
      <c r="BG19">
        <f t="shared" si="19"/>
        <v>6.9125671382429888E-3</v>
      </c>
      <c r="BH19">
        <f t="shared" si="20"/>
        <v>2.9329418108540706</v>
      </c>
      <c r="BI19">
        <f t="shared" si="21"/>
        <v>1.1976668708353602</v>
      </c>
      <c r="BJ19">
        <f t="shared" si="22"/>
        <v>4.3218666300561554E-3</v>
      </c>
      <c r="BK19">
        <f t="shared" si="23"/>
        <v>70.485465044617584</v>
      </c>
      <c r="BL19">
        <f t="shared" si="24"/>
        <v>1.6844435445199475</v>
      </c>
      <c r="BM19">
        <f t="shared" si="25"/>
        <v>71.415674604217514</v>
      </c>
      <c r="BN19">
        <f t="shared" si="26"/>
        <v>420.53282646931734</v>
      </c>
      <c r="BO19">
        <f t="shared" si="27"/>
        <v>-2.1865790977095689E-3</v>
      </c>
    </row>
    <row r="20" spans="1:67" x14ac:dyDescent="0.25">
      <c r="A20" s="1">
        <v>9</v>
      </c>
      <c r="B20" s="1" t="s">
        <v>96</v>
      </c>
      <c r="C20" s="1" t="s">
        <v>81</v>
      </c>
      <c r="D20" s="1" t="s">
        <v>82</v>
      </c>
      <c r="E20" s="1" t="s">
        <v>83</v>
      </c>
      <c r="F20" s="1" t="s">
        <v>84</v>
      </c>
      <c r="G20" s="1" t="s">
        <v>85</v>
      </c>
      <c r="H20" s="1" t="s">
        <v>86</v>
      </c>
      <c r="I20" s="1">
        <v>137.99999975413084</v>
      </c>
      <c r="J20" s="1">
        <v>0</v>
      </c>
      <c r="K20">
        <f t="shared" si="0"/>
        <v>-1.2533805133240483</v>
      </c>
      <c r="L20">
        <f t="shared" si="1"/>
        <v>6.7657953332242405E-3</v>
      </c>
      <c r="M20">
        <f t="shared" si="2"/>
        <v>706.38630647389084</v>
      </c>
      <c r="N20">
        <f t="shared" si="3"/>
        <v>7.8826374637887928E-2</v>
      </c>
      <c r="O20">
        <f t="shared" si="4"/>
        <v>1.122950678704719</v>
      </c>
      <c r="P20">
        <f t="shared" si="5"/>
        <v>29.144960403442383</v>
      </c>
      <c r="Q20" s="1">
        <v>6</v>
      </c>
      <c r="R20">
        <f t="shared" si="6"/>
        <v>1.4200000166893005</v>
      </c>
      <c r="S20" s="1">
        <v>1</v>
      </c>
      <c r="T20">
        <f t="shared" si="7"/>
        <v>2.8400000333786011</v>
      </c>
      <c r="U20" s="1">
        <v>29.789243698120117</v>
      </c>
      <c r="V20" s="1">
        <v>29.144960403442383</v>
      </c>
      <c r="W20" s="1">
        <v>30.013755798339844</v>
      </c>
      <c r="X20" s="1">
        <v>417.4613037109375</v>
      </c>
      <c r="Y20" s="1">
        <v>419.89669799804688</v>
      </c>
      <c r="Z20" s="1">
        <v>29.277198791503906</v>
      </c>
      <c r="AA20" s="1">
        <v>29.429887771606445</v>
      </c>
      <c r="AB20" s="1">
        <v>69.312538146972656</v>
      </c>
      <c r="AC20" s="1">
        <v>69.674026489257813</v>
      </c>
      <c r="AD20" s="1">
        <v>300.63671875</v>
      </c>
      <c r="AE20" s="1">
        <v>0.27737009525299072</v>
      </c>
      <c r="AF20" s="1">
        <v>5.2722841501235962E-2</v>
      </c>
      <c r="AG20" s="1">
        <v>99.649757385253906</v>
      </c>
      <c r="AH20" s="1">
        <v>4.1283130645751953</v>
      </c>
      <c r="AI20" s="1">
        <v>0.32244545221328735</v>
      </c>
      <c r="AJ20" s="1">
        <v>2.1930184215307236E-2</v>
      </c>
      <c r="AK20" s="1">
        <v>1.8907368648797274E-3</v>
      </c>
      <c r="AL20" s="1">
        <v>1.574191078543663E-2</v>
      </c>
      <c r="AM20" s="1">
        <v>1.3357221614569426E-3</v>
      </c>
      <c r="AN20" s="1">
        <v>1</v>
      </c>
      <c r="AO20" s="1">
        <v>-0.21956524252891541</v>
      </c>
      <c r="AP20" s="1">
        <v>2.737391471862793</v>
      </c>
      <c r="AQ20" s="1">
        <v>1</v>
      </c>
      <c r="AR20" s="1">
        <v>0</v>
      </c>
      <c r="AS20" s="1">
        <v>0.15999999642372131</v>
      </c>
      <c r="AT20" s="1">
        <v>111115</v>
      </c>
      <c r="AU20" s="1" t="s">
        <v>87</v>
      </c>
      <c r="AV20">
        <f t="shared" si="8"/>
        <v>0.50106119791666659</v>
      </c>
      <c r="AW20">
        <f t="shared" si="9"/>
        <v>7.8826374637887926E-5</v>
      </c>
      <c r="AX20">
        <f t="shared" si="10"/>
        <v>302.29496040344236</v>
      </c>
      <c r="AY20">
        <f t="shared" si="11"/>
        <v>302.93924369812009</v>
      </c>
      <c r="AZ20">
        <f t="shared" si="12"/>
        <v>4.4379214248525756E-2</v>
      </c>
      <c r="BA20">
        <f t="shared" si="13"/>
        <v>4.8182530024134626E-2</v>
      </c>
      <c r="BB20">
        <f t="shared" si="14"/>
        <v>4.0556318550205521</v>
      </c>
      <c r="BC20">
        <f t="shared" si="15"/>
        <v>40.698863313245774</v>
      </c>
      <c r="BD20">
        <f t="shared" si="16"/>
        <v>11.268975541639328</v>
      </c>
      <c r="BE20">
        <f t="shared" si="17"/>
        <v>29.46710205078125</v>
      </c>
      <c r="BF20">
        <f t="shared" si="18"/>
        <v>4.1317671548212092</v>
      </c>
      <c r="BG20">
        <f t="shared" si="19"/>
        <v>6.7497153360466036E-3</v>
      </c>
      <c r="BH20">
        <f t="shared" si="20"/>
        <v>2.9326811763158331</v>
      </c>
      <c r="BI20">
        <f t="shared" si="21"/>
        <v>1.199085978505376</v>
      </c>
      <c r="BJ20">
        <f t="shared" si="22"/>
        <v>4.220013831310019E-3</v>
      </c>
      <c r="BK20">
        <f t="shared" si="23"/>
        <v>70.391224060388836</v>
      </c>
      <c r="BL20">
        <f t="shared" si="24"/>
        <v>1.6822859285194391</v>
      </c>
      <c r="BM20">
        <f t="shared" si="25"/>
        <v>71.373357328225978</v>
      </c>
      <c r="BN20">
        <f t="shared" si="26"/>
        <v>420.49249506604002</v>
      </c>
      <c r="BO20">
        <f t="shared" si="27"/>
        <v>-2.1274571198152507E-3</v>
      </c>
    </row>
    <row r="21" spans="1:67" x14ac:dyDescent="0.25">
      <c r="A21" s="1">
        <v>10</v>
      </c>
      <c r="B21" s="1" t="s">
        <v>97</v>
      </c>
      <c r="C21" s="1" t="s">
        <v>81</v>
      </c>
      <c r="D21" s="1" t="s">
        <v>82</v>
      </c>
      <c r="E21" s="1" t="s">
        <v>83</v>
      </c>
      <c r="F21" s="1" t="s">
        <v>84</v>
      </c>
      <c r="G21" s="1" t="s">
        <v>85</v>
      </c>
      <c r="H21" s="1" t="s">
        <v>86</v>
      </c>
      <c r="I21" s="1">
        <v>143.49999963119626</v>
      </c>
      <c r="J21" s="1">
        <v>0</v>
      </c>
      <c r="K21">
        <f t="shared" si="0"/>
        <v>-1.2854600640297751</v>
      </c>
      <c r="L21">
        <f t="shared" si="1"/>
        <v>6.7854751120191526E-3</v>
      </c>
      <c r="M21">
        <f t="shared" si="2"/>
        <v>713.10608388728986</v>
      </c>
      <c r="N21">
        <f t="shared" si="3"/>
        <v>7.9005504074548413E-2</v>
      </c>
      <c r="O21">
        <f t="shared" si="4"/>
        <v>1.1222256586332957</v>
      </c>
      <c r="P21">
        <f t="shared" si="5"/>
        <v>29.14366340637207</v>
      </c>
      <c r="Q21" s="1">
        <v>6</v>
      </c>
      <c r="R21">
        <f t="shared" si="6"/>
        <v>1.4200000166893005</v>
      </c>
      <c r="S21" s="1">
        <v>1</v>
      </c>
      <c r="T21">
        <f t="shared" si="7"/>
        <v>2.8400000333786011</v>
      </c>
      <c r="U21" s="1">
        <v>29.789760589599609</v>
      </c>
      <c r="V21" s="1">
        <v>29.14366340637207</v>
      </c>
      <c r="W21" s="1">
        <v>30.014572143554688</v>
      </c>
      <c r="X21" s="1">
        <v>417.45401000976563</v>
      </c>
      <c r="Y21" s="1">
        <v>419.9530029296875</v>
      </c>
      <c r="Z21" s="1">
        <v>29.281591415405273</v>
      </c>
      <c r="AA21" s="1">
        <v>29.434610366821289</v>
      </c>
      <c r="AB21" s="1">
        <v>69.319709777832031</v>
      </c>
      <c r="AC21" s="1">
        <v>69.681961059570313</v>
      </c>
      <c r="AD21" s="1">
        <v>300.66867065429688</v>
      </c>
      <c r="AE21" s="1">
        <v>0.19195885956287384</v>
      </c>
      <c r="AF21" s="1">
        <v>0.18400497734546661</v>
      </c>
      <c r="AG21" s="1">
        <v>99.6480712890625</v>
      </c>
      <c r="AH21" s="1">
        <v>4.1283130645751953</v>
      </c>
      <c r="AI21" s="1">
        <v>0.32244545221328735</v>
      </c>
      <c r="AJ21" s="1">
        <v>2.1930184215307236E-2</v>
      </c>
      <c r="AK21" s="1">
        <v>1.8907368648797274E-3</v>
      </c>
      <c r="AL21" s="1">
        <v>1.574191078543663E-2</v>
      </c>
      <c r="AM21" s="1">
        <v>1.3357221614569426E-3</v>
      </c>
      <c r="AN21" s="1">
        <v>1</v>
      </c>
      <c r="AO21" s="1">
        <v>-0.21956524252891541</v>
      </c>
      <c r="AP21" s="1">
        <v>2.737391471862793</v>
      </c>
      <c r="AQ21" s="1">
        <v>1</v>
      </c>
      <c r="AR21" s="1">
        <v>0</v>
      </c>
      <c r="AS21" s="1">
        <v>0.15999999642372131</v>
      </c>
      <c r="AT21" s="1">
        <v>111115</v>
      </c>
      <c r="AU21" s="1" t="s">
        <v>87</v>
      </c>
      <c r="AV21">
        <f t="shared" si="8"/>
        <v>0.50111445109049479</v>
      </c>
      <c r="AW21">
        <f t="shared" si="9"/>
        <v>7.9005504074548412E-5</v>
      </c>
      <c r="AX21">
        <f t="shared" si="10"/>
        <v>302.29366340637205</v>
      </c>
      <c r="AY21">
        <f t="shared" si="11"/>
        <v>302.93976058959959</v>
      </c>
      <c r="AZ21">
        <f t="shared" si="12"/>
        <v>3.0713416843561436E-2</v>
      </c>
      <c r="BA21">
        <f t="shared" si="13"/>
        <v>4.8183362867812794E-2</v>
      </c>
      <c r="BB21">
        <f t="shared" si="14"/>
        <v>4.0553278108320816</v>
      </c>
      <c r="BC21">
        <f t="shared" si="15"/>
        <v>40.6965007789087</v>
      </c>
      <c r="BD21">
        <f t="shared" si="16"/>
        <v>11.261890412087411</v>
      </c>
      <c r="BE21">
        <f t="shared" si="17"/>
        <v>29.46671199798584</v>
      </c>
      <c r="BF21">
        <f t="shared" si="18"/>
        <v>4.1316742211516342</v>
      </c>
      <c r="BG21">
        <f t="shared" si="19"/>
        <v>6.7693015463049433E-3</v>
      </c>
      <c r="BH21">
        <f t="shared" si="20"/>
        <v>2.9331021521987859</v>
      </c>
      <c r="BI21">
        <f t="shared" si="21"/>
        <v>1.1985720689528483</v>
      </c>
      <c r="BJ21">
        <f t="shared" si="22"/>
        <v>4.232263593569742E-3</v>
      </c>
      <c r="BK21">
        <f t="shared" si="23"/>
        <v>71.059645883864846</v>
      </c>
      <c r="BL21">
        <f t="shared" si="24"/>
        <v>1.6980616376415929</v>
      </c>
      <c r="BM21">
        <f t="shared" si="25"/>
        <v>71.389857714181488</v>
      </c>
      <c r="BN21">
        <f t="shared" si="26"/>
        <v>420.56404907970312</v>
      </c>
      <c r="BO21">
        <f t="shared" si="27"/>
        <v>-2.1820412674160056E-3</v>
      </c>
    </row>
    <row r="22" spans="1:67" x14ac:dyDescent="0.25">
      <c r="A22" s="1">
        <v>11</v>
      </c>
      <c r="B22" s="1" t="s">
        <v>98</v>
      </c>
      <c r="C22" s="1" t="s">
        <v>81</v>
      </c>
      <c r="D22" s="1" t="s">
        <v>82</v>
      </c>
      <c r="E22" s="1" t="s">
        <v>83</v>
      </c>
      <c r="F22" s="1" t="s">
        <v>84</v>
      </c>
      <c r="G22" s="1" t="s">
        <v>85</v>
      </c>
      <c r="H22" s="1" t="s">
        <v>86</v>
      </c>
      <c r="I22" s="1">
        <v>148.49999951943755</v>
      </c>
      <c r="J22" s="1">
        <v>0</v>
      </c>
      <c r="K22">
        <f t="shared" si="0"/>
        <v>-1.2923492003830306</v>
      </c>
      <c r="L22">
        <f t="shared" si="1"/>
        <v>6.7181098700087455E-3</v>
      </c>
      <c r="M22">
        <f t="shared" si="2"/>
        <v>717.73376362159036</v>
      </c>
      <c r="N22">
        <f t="shared" si="3"/>
        <v>7.828798640842205E-2</v>
      </c>
      <c r="O22">
        <f t="shared" si="4"/>
        <v>1.1231736036626896</v>
      </c>
      <c r="P22">
        <f t="shared" si="5"/>
        <v>29.1473388671875</v>
      </c>
      <c r="Q22" s="1">
        <v>6</v>
      </c>
      <c r="R22">
        <f t="shared" si="6"/>
        <v>1.4200000166893005</v>
      </c>
      <c r="S22" s="1">
        <v>1</v>
      </c>
      <c r="T22">
        <f t="shared" si="7"/>
        <v>2.8400000333786011</v>
      </c>
      <c r="U22" s="1">
        <v>29.791130065917969</v>
      </c>
      <c r="V22" s="1">
        <v>29.1473388671875</v>
      </c>
      <c r="W22" s="1">
        <v>30.012714385986328</v>
      </c>
      <c r="X22" s="1">
        <v>417.43563842773438</v>
      </c>
      <c r="Y22" s="1">
        <v>419.94924926757813</v>
      </c>
      <c r="Z22" s="1">
        <v>29.281589508056641</v>
      </c>
      <c r="AA22" s="1">
        <v>29.433235168457031</v>
      </c>
      <c r="AB22" s="1">
        <v>69.315437316894531</v>
      </c>
      <c r="AC22" s="1">
        <v>69.674415588378906</v>
      </c>
      <c r="AD22" s="1">
        <v>300.63656616210938</v>
      </c>
      <c r="AE22" s="1">
        <v>0.24940970540046692</v>
      </c>
      <c r="AF22" s="1">
        <v>0.14266373217105865</v>
      </c>
      <c r="AG22" s="1">
        <v>99.649795532226563</v>
      </c>
      <c r="AH22" s="1">
        <v>4.1283130645751953</v>
      </c>
      <c r="AI22" s="1">
        <v>0.32244545221328735</v>
      </c>
      <c r="AJ22" s="1">
        <v>2.1930184215307236E-2</v>
      </c>
      <c r="AK22" s="1">
        <v>1.8907368648797274E-3</v>
      </c>
      <c r="AL22" s="1">
        <v>1.574191078543663E-2</v>
      </c>
      <c r="AM22" s="1">
        <v>1.3357221614569426E-3</v>
      </c>
      <c r="AN22" s="1">
        <v>1</v>
      </c>
      <c r="AO22" s="1">
        <v>-0.21956524252891541</v>
      </c>
      <c r="AP22" s="1">
        <v>2.737391471862793</v>
      </c>
      <c r="AQ22" s="1">
        <v>1</v>
      </c>
      <c r="AR22" s="1">
        <v>0</v>
      </c>
      <c r="AS22" s="1">
        <v>0.15999999642372131</v>
      </c>
      <c r="AT22" s="1">
        <v>111115</v>
      </c>
      <c r="AU22" s="1" t="s">
        <v>87</v>
      </c>
      <c r="AV22">
        <f t="shared" si="8"/>
        <v>0.5010609436035155</v>
      </c>
      <c r="AW22">
        <f t="shared" si="9"/>
        <v>7.8287986408422043E-5</v>
      </c>
      <c r="AX22">
        <f t="shared" si="10"/>
        <v>302.29733886718748</v>
      </c>
      <c r="AY22">
        <f t="shared" si="11"/>
        <v>302.94113006591795</v>
      </c>
      <c r="AZ22">
        <f t="shared" si="12"/>
        <v>3.9905551972116093E-2</v>
      </c>
      <c r="BA22">
        <f t="shared" si="13"/>
        <v>4.8335613181066717E-2</v>
      </c>
      <c r="BB22">
        <f t="shared" si="14"/>
        <v>4.0561894700513728</v>
      </c>
      <c r="BC22">
        <f t="shared" si="15"/>
        <v>40.704443480163576</v>
      </c>
      <c r="BD22">
        <f t="shared" si="16"/>
        <v>11.271208311706545</v>
      </c>
      <c r="BE22">
        <f t="shared" si="17"/>
        <v>29.469234466552734</v>
      </c>
      <c r="BF22">
        <f t="shared" si="18"/>
        <v>4.1322752547250712</v>
      </c>
      <c r="BG22">
        <f t="shared" si="19"/>
        <v>6.7022554727855614E-3</v>
      </c>
      <c r="BH22">
        <f t="shared" si="20"/>
        <v>2.9330158663886832</v>
      </c>
      <c r="BI22">
        <f t="shared" si="21"/>
        <v>1.199259388336388</v>
      </c>
      <c r="BJ22">
        <f t="shared" si="22"/>
        <v>4.1903312096831288E-3</v>
      </c>
      <c r="BK22">
        <f t="shared" si="23"/>
        <v>71.52202279146691</v>
      </c>
      <c r="BL22">
        <f t="shared" si="24"/>
        <v>1.7090964321840556</v>
      </c>
      <c r="BM22">
        <f t="shared" si="25"/>
        <v>71.370998617559223</v>
      </c>
      <c r="BN22">
        <f t="shared" si="26"/>
        <v>420.56357018307529</v>
      </c>
      <c r="BO22">
        <f t="shared" si="27"/>
        <v>-2.1931584077477216E-3</v>
      </c>
    </row>
    <row r="23" spans="1:67" x14ac:dyDescent="0.25">
      <c r="A23" s="1">
        <v>12</v>
      </c>
      <c r="B23" s="1" t="s">
        <v>99</v>
      </c>
      <c r="C23" s="1" t="s">
        <v>81</v>
      </c>
      <c r="D23" s="1" t="s">
        <v>82</v>
      </c>
      <c r="E23" s="1" t="s">
        <v>83</v>
      </c>
      <c r="F23" s="1" t="s">
        <v>84</v>
      </c>
      <c r="G23" s="1" t="s">
        <v>85</v>
      </c>
      <c r="H23" s="1" t="s">
        <v>86</v>
      </c>
      <c r="I23" s="1">
        <v>153.49999940767884</v>
      </c>
      <c r="J23" s="1">
        <v>0</v>
      </c>
      <c r="K23">
        <f t="shared" si="0"/>
        <v>-1.3081762013186835</v>
      </c>
      <c r="L23">
        <f t="shared" si="1"/>
        <v>6.638913149113585E-3</v>
      </c>
      <c r="M23">
        <f t="shared" si="2"/>
        <v>725.15471456513228</v>
      </c>
      <c r="N23">
        <f t="shared" si="3"/>
        <v>7.7354457098292209E-2</v>
      </c>
      <c r="O23">
        <f t="shared" si="4"/>
        <v>1.1229752701567626</v>
      </c>
      <c r="P23">
        <f t="shared" si="5"/>
        <v>29.146284103393555</v>
      </c>
      <c r="Q23" s="1">
        <v>6</v>
      </c>
      <c r="R23">
        <f t="shared" si="6"/>
        <v>1.4200000166893005</v>
      </c>
      <c r="S23" s="1">
        <v>1</v>
      </c>
      <c r="T23">
        <f t="shared" si="7"/>
        <v>2.8400000333786011</v>
      </c>
      <c r="U23" s="1">
        <v>29.786806106567383</v>
      </c>
      <c r="V23" s="1">
        <v>29.146284103393555</v>
      </c>
      <c r="W23" s="1">
        <v>30.013616561889648</v>
      </c>
      <c r="X23" s="1">
        <v>417.39797973632813</v>
      </c>
      <c r="Y23" s="1">
        <v>419.944091796875</v>
      </c>
      <c r="Z23" s="1">
        <v>29.283266067504883</v>
      </c>
      <c r="AA23" s="1">
        <v>29.433111190795898</v>
      </c>
      <c r="AB23" s="1">
        <v>69.335792541503906</v>
      </c>
      <c r="AC23" s="1">
        <v>69.690589904785156</v>
      </c>
      <c r="AD23" s="1">
        <v>300.62109375</v>
      </c>
      <c r="AE23" s="1">
        <v>6.4236611127853394E-2</v>
      </c>
      <c r="AF23" s="1">
        <v>0.24705672264099121</v>
      </c>
      <c r="AG23" s="1">
        <v>99.648551940917969</v>
      </c>
      <c r="AH23" s="1">
        <v>4.1283130645751953</v>
      </c>
      <c r="AI23" s="1">
        <v>0.32244545221328735</v>
      </c>
      <c r="AJ23" s="1">
        <v>2.1930184215307236E-2</v>
      </c>
      <c r="AK23" s="1">
        <v>1.8907368648797274E-3</v>
      </c>
      <c r="AL23" s="1">
        <v>1.574191078543663E-2</v>
      </c>
      <c r="AM23" s="1">
        <v>1.3357221614569426E-3</v>
      </c>
      <c r="AN23" s="1">
        <v>1</v>
      </c>
      <c r="AO23" s="1">
        <v>-0.21956524252891541</v>
      </c>
      <c r="AP23" s="1">
        <v>2.737391471862793</v>
      </c>
      <c r="AQ23" s="1">
        <v>1</v>
      </c>
      <c r="AR23" s="1">
        <v>0</v>
      </c>
      <c r="AS23" s="1">
        <v>0.15999999642372131</v>
      </c>
      <c r="AT23" s="1">
        <v>111115</v>
      </c>
      <c r="AU23" s="1" t="s">
        <v>87</v>
      </c>
      <c r="AV23">
        <f t="shared" si="8"/>
        <v>0.50103515624999995</v>
      </c>
      <c r="AW23">
        <f t="shared" si="9"/>
        <v>7.7354457098292205E-5</v>
      </c>
      <c r="AX23">
        <f t="shared" si="10"/>
        <v>302.29628410339353</v>
      </c>
      <c r="AY23">
        <f t="shared" si="11"/>
        <v>302.93680610656736</v>
      </c>
      <c r="AZ23">
        <f t="shared" si="12"/>
        <v>1.027785755072852E-2</v>
      </c>
      <c r="BA23">
        <f t="shared" si="13"/>
        <v>4.8022489344574093E-2</v>
      </c>
      <c r="BB23">
        <f t="shared" si="14"/>
        <v>4.0559421794356014</v>
      </c>
      <c r="BC23">
        <f t="shared" si="15"/>
        <v>40.702469834588122</v>
      </c>
      <c r="BD23">
        <f t="shared" si="16"/>
        <v>11.269358643792224</v>
      </c>
      <c r="BE23">
        <f t="shared" si="17"/>
        <v>29.466545104980469</v>
      </c>
      <c r="BF23">
        <f t="shared" si="18"/>
        <v>4.1316344579132318</v>
      </c>
      <c r="BG23">
        <f t="shared" si="19"/>
        <v>6.6234299183177596E-3</v>
      </c>
      <c r="BH23">
        <f t="shared" si="20"/>
        <v>2.9329669092788389</v>
      </c>
      <c r="BI23">
        <f t="shared" si="21"/>
        <v>1.198667548634393</v>
      </c>
      <c r="BJ23">
        <f t="shared" si="22"/>
        <v>4.1410319916463725E-3</v>
      </c>
      <c r="BK23">
        <f t="shared" si="23"/>
        <v>72.260617239545127</v>
      </c>
      <c r="BL23">
        <f t="shared" si="24"/>
        <v>1.7267887052829076</v>
      </c>
      <c r="BM23">
        <f t="shared" si="25"/>
        <v>71.373543531153487</v>
      </c>
      <c r="BN23">
        <f t="shared" si="26"/>
        <v>420.56593611061584</v>
      </c>
      <c r="BO23">
        <f t="shared" si="27"/>
        <v>-2.2200840114326428E-3</v>
      </c>
    </row>
    <row r="24" spans="1:67" x14ac:dyDescent="0.25">
      <c r="A24" s="1">
        <v>13</v>
      </c>
      <c r="B24" s="1" t="s">
        <v>100</v>
      </c>
      <c r="C24" s="1" t="s">
        <v>81</v>
      </c>
      <c r="D24" s="1" t="s">
        <v>82</v>
      </c>
      <c r="E24" s="1" t="s">
        <v>83</v>
      </c>
      <c r="F24" s="1" t="s">
        <v>84</v>
      </c>
      <c r="G24" s="1" t="s">
        <v>85</v>
      </c>
      <c r="H24" s="1" t="s">
        <v>86</v>
      </c>
      <c r="I24" s="1">
        <v>158.99999928474426</v>
      </c>
      <c r="J24" s="1">
        <v>0</v>
      </c>
      <c r="K24">
        <f t="shared" si="0"/>
        <v>-1.3038228246385095</v>
      </c>
      <c r="L24">
        <f t="shared" si="1"/>
        <v>6.6119034056209749E-3</v>
      </c>
      <c r="M24">
        <f t="shared" si="2"/>
        <v>725.40107607718414</v>
      </c>
      <c r="N24">
        <f t="shared" si="3"/>
        <v>7.7057589355178535E-2</v>
      </c>
      <c r="O24">
        <f t="shared" si="4"/>
        <v>1.1232242843278701</v>
      </c>
      <c r="P24">
        <f t="shared" si="5"/>
        <v>29.147022247314453</v>
      </c>
      <c r="Q24" s="1">
        <v>6</v>
      </c>
      <c r="R24">
        <f t="shared" si="6"/>
        <v>1.4200000166893005</v>
      </c>
      <c r="S24" s="1">
        <v>1</v>
      </c>
      <c r="T24">
        <f t="shared" si="7"/>
        <v>2.8400000333786011</v>
      </c>
      <c r="U24" s="1">
        <v>29.789684295654297</v>
      </c>
      <c r="V24" s="1">
        <v>29.147022247314453</v>
      </c>
      <c r="W24" s="1">
        <v>30.015090942382813</v>
      </c>
      <c r="X24" s="1">
        <v>417.42520141601563</v>
      </c>
      <c r="Y24" s="1">
        <v>419.96298217773438</v>
      </c>
      <c r="Z24" s="1">
        <v>29.28306770324707</v>
      </c>
      <c r="AA24" s="1">
        <v>29.432344436645508</v>
      </c>
      <c r="AB24" s="1">
        <v>69.323844909667969</v>
      </c>
      <c r="AC24" s="1">
        <v>69.677238464355469</v>
      </c>
      <c r="AD24" s="1">
        <v>300.60787963867188</v>
      </c>
      <c r="AE24" s="1">
        <v>0.3219572901725769</v>
      </c>
      <c r="AF24" s="1">
        <v>0.24603717029094696</v>
      </c>
      <c r="AG24" s="1">
        <v>99.648567199707031</v>
      </c>
      <c r="AH24" s="1">
        <v>4.1283130645751953</v>
      </c>
      <c r="AI24" s="1">
        <v>0.32244545221328735</v>
      </c>
      <c r="AJ24" s="1">
        <v>2.1930184215307236E-2</v>
      </c>
      <c r="AK24" s="1">
        <v>1.8907368648797274E-3</v>
      </c>
      <c r="AL24" s="1">
        <v>1.574191078543663E-2</v>
      </c>
      <c r="AM24" s="1">
        <v>1.3357221614569426E-3</v>
      </c>
      <c r="AN24" s="1">
        <v>1</v>
      </c>
      <c r="AO24" s="1">
        <v>-0.21956524252891541</v>
      </c>
      <c r="AP24" s="1">
        <v>2.737391471862793</v>
      </c>
      <c r="AQ24" s="1">
        <v>1</v>
      </c>
      <c r="AR24" s="1">
        <v>0</v>
      </c>
      <c r="AS24" s="1">
        <v>0.15999999642372131</v>
      </c>
      <c r="AT24" s="1">
        <v>111115</v>
      </c>
      <c r="AU24" s="1" t="s">
        <v>87</v>
      </c>
      <c r="AV24">
        <f t="shared" si="8"/>
        <v>0.50101313273111969</v>
      </c>
      <c r="AW24">
        <f t="shared" si="9"/>
        <v>7.7057589355178542E-5</v>
      </c>
      <c r="AX24">
        <f t="shared" si="10"/>
        <v>302.29702224731443</v>
      </c>
      <c r="AY24">
        <f t="shared" si="11"/>
        <v>302.93968429565427</v>
      </c>
      <c r="AZ24">
        <f t="shared" si="12"/>
        <v>5.151316527620331E-2</v>
      </c>
      <c r="BA24">
        <f t="shared" si="13"/>
        <v>4.8927052508697187E-2</v>
      </c>
      <c r="BB24">
        <f t="shared" si="14"/>
        <v>4.0561152367678632</v>
      </c>
      <c r="BC24">
        <f t="shared" si="15"/>
        <v>40.704200278554417</v>
      </c>
      <c r="BD24">
        <f t="shared" si="16"/>
        <v>11.271855841908909</v>
      </c>
      <c r="BE24">
        <f t="shared" si="17"/>
        <v>29.468353271484375</v>
      </c>
      <c r="BF24">
        <f t="shared" si="18"/>
        <v>4.1320652819718529</v>
      </c>
      <c r="BG24">
        <f t="shared" si="19"/>
        <v>6.5965457567330665E-3</v>
      </c>
      <c r="BH24">
        <f t="shared" si="20"/>
        <v>2.9328909524399931</v>
      </c>
      <c r="BI24">
        <f t="shared" si="21"/>
        <v>1.1991743295318598</v>
      </c>
      <c r="BJ24">
        <f t="shared" si="22"/>
        <v>4.1242181416362754E-3</v>
      </c>
      <c r="BK24">
        <f t="shared" si="23"/>
        <v>72.285177876217077</v>
      </c>
      <c r="BL24">
        <f t="shared" si="24"/>
        <v>1.7272976592260314</v>
      </c>
      <c r="BM24">
        <f t="shared" si="25"/>
        <v>71.36813143315382</v>
      </c>
      <c r="BN24">
        <f t="shared" si="26"/>
        <v>420.58275710469729</v>
      </c>
      <c r="BO24">
        <f t="shared" si="27"/>
        <v>-2.2124396956954505E-3</v>
      </c>
    </row>
    <row r="25" spans="1:67" x14ac:dyDescent="0.25">
      <c r="A25" s="1">
        <v>14</v>
      </c>
      <c r="B25" s="1" t="s">
        <v>101</v>
      </c>
      <c r="C25" s="1" t="s">
        <v>81</v>
      </c>
      <c r="D25" s="1" t="s">
        <v>82</v>
      </c>
      <c r="E25" s="1" t="s">
        <v>83</v>
      </c>
      <c r="F25" s="1" t="s">
        <v>84</v>
      </c>
      <c r="G25" s="1" t="s">
        <v>85</v>
      </c>
      <c r="H25" s="1" t="s">
        <v>86</v>
      </c>
      <c r="I25" s="1">
        <v>163.99999917298555</v>
      </c>
      <c r="J25" s="1">
        <v>0</v>
      </c>
      <c r="K25">
        <f t="shared" si="0"/>
        <v>-1.2867041710733267</v>
      </c>
      <c r="L25">
        <f t="shared" si="1"/>
        <v>6.6542515125900294E-3</v>
      </c>
      <c r="M25">
        <f t="shared" si="2"/>
        <v>719.31925793960977</v>
      </c>
      <c r="N25">
        <f t="shared" si="3"/>
        <v>7.745074988179329E-2</v>
      </c>
      <c r="O25">
        <f t="shared" si="4"/>
        <v>1.1218110780643804</v>
      </c>
      <c r="P25">
        <f t="shared" si="5"/>
        <v>29.141326904296875</v>
      </c>
      <c r="Q25" s="1">
        <v>6</v>
      </c>
      <c r="R25">
        <f t="shared" si="6"/>
        <v>1.4200000166893005</v>
      </c>
      <c r="S25" s="1">
        <v>1</v>
      </c>
      <c r="T25">
        <f t="shared" si="7"/>
        <v>2.8400000333786011</v>
      </c>
      <c r="U25" s="1">
        <v>29.789478302001953</v>
      </c>
      <c r="V25" s="1">
        <v>29.141326904296875</v>
      </c>
      <c r="W25" s="1">
        <v>30.014265060424805</v>
      </c>
      <c r="X25" s="1">
        <v>417.43984985351563</v>
      </c>
      <c r="Y25" s="1">
        <v>419.94284057617188</v>
      </c>
      <c r="Z25" s="1">
        <v>29.282686233520508</v>
      </c>
      <c r="AA25" s="1">
        <v>29.432706832885742</v>
      </c>
      <c r="AB25" s="1">
        <v>69.324760437011719</v>
      </c>
      <c r="AC25" s="1">
        <v>69.679924011230469</v>
      </c>
      <c r="AD25" s="1">
        <v>300.64337158203125</v>
      </c>
      <c r="AE25" s="1">
        <v>0.116387739777565</v>
      </c>
      <c r="AF25" s="1">
        <v>0.11784914880990982</v>
      </c>
      <c r="AG25" s="1">
        <v>99.649993896484375</v>
      </c>
      <c r="AH25" s="1">
        <v>4.1283130645751953</v>
      </c>
      <c r="AI25" s="1">
        <v>0.32244545221328735</v>
      </c>
      <c r="AJ25" s="1">
        <v>2.1930184215307236E-2</v>
      </c>
      <c r="AK25" s="1">
        <v>1.8907368648797274E-3</v>
      </c>
      <c r="AL25" s="1">
        <v>1.574191078543663E-2</v>
      </c>
      <c r="AM25" s="1">
        <v>1.3357221614569426E-3</v>
      </c>
      <c r="AN25" s="1">
        <v>1</v>
      </c>
      <c r="AO25" s="1">
        <v>-0.21956524252891541</v>
      </c>
      <c r="AP25" s="1">
        <v>2.737391471862793</v>
      </c>
      <c r="AQ25" s="1">
        <v>1</v>
      </c>
      <c r="AR25" s="1">
        <v>0</v>
      </c>
      <c r="AS25" s="1">
        <v>0.15999999642372131</v>
      </c>
      <c r="AT25" s="1">
        <v>111115</v>
      </c>
      <c r="AU25" s="1" t="s">
        <v>87</v>
      </c>
      <c r="AV25">
        <f t="shared" si="8"/>
        <v>0.50107228597005193</v>
      </c>
      <c r="AW25">
        <f t="shared" si="9"/>
        <v>7.7450749881793297E-5</v>
      </c>
      <c r="AX25">
        <f t="shared" si="10"/>
        <v>302.29132690429685</v>
      </c>
      <c r="AY25">
        <f t="shared" si="11"/>
        <v>302.93947830200193</v>
      </c>
      <c r="AZ25">
        <f t="shared" si="12"/>
        <v>1.8622037948175407E-2</v>
      </c>
      <c r="BA25">
        <f t="shared" si="13"/>
        <v>4.9098113991372455E-2</v>
      </c>
      <c r="BB25">
        <f t="shared" si="14"/>
        <v>4.0547801343184586</v>
      </c>
      <c r="BC25">
        <f t="shared" si="15"/>
        <v>40.690219595302054</v>
      </c>
      <c r="BD25">
        <f t="shared" si="16"/>
        <v>11.257512762416312</v>
      </c>
      <c r="BE25">
        <f t="shared" si="17"/>
        <v>29.465402603149414</v>
      </c>
      <c r="BF25">
        <f t="shared" si="18"/>
        <v>4.1313622591027972</v>
      </c>
      <c r="BG25">
        <f t="shared" si="19"/>
        <v>6.6386967388938267E-3</v>
      </c>
      <c r="BH25">
        <f t="shared" si="20"/>
        <v>2.9329690562540782</v>
      </c>
      <c r="BI25">
        <f t="shared" si="21"/>
        <v>1.198393202848719</v>
      </c>
      <c r="BJ25">
        <f t="shared" si="22"/>
        <v>4.1505801629120051E-3</v>
      </c>
      <c r="BK25">
        <f t="shared" si="23"/>
        <v>71.680159663305773</v>
      </c>
      <c r="BL25">
        <f t="shared" si="24"/>
        <v>1.7128980147695485</v>
      </c>
      <c r="BM25">
        <f t="shared" si="25"/>
        <v>71.395366918293021</v>
      </c>
      <c r="BN25">
        <f t="shared" si="26"/>
        <v>420.55447811509208</v>
      </c>
      <c r="BO25">
        <f t="shared" si="27"/>
        <v>-2.1843713761130808E-3</v>
      </c>
    </row>
    <row r="26" spans="1:67" x14ac:dyDescent="0.25">
      <c r="A26" s="1">
        <v>15</v>
      </c>
      <c r="B26" s="1" t="s">
        <v>102</v>
      </c>
      <c r="C26" s="1" t="s">
        <v>81</v>
      </c>
      <c r="D26" s="1" t="s">
        <v>82</v>
      </c>
      <c r="E26" s="1" t="s">
        <v>83</v>
      </c>
      <c r="F26" s="1" t="s">
        <v>84</v>
      </c>
      <c r="G26" s="1" t="s">
        <v>85</v>
      </c>
      <c r="H26" s="1" t="s">
        <v>86</v>
      </c>
      <c r="I26" s="1">
        <v>168.99999906122684</v>
      </c>
      <c r="J26" s="1">
        <v>0</v>
      </c>
      <c r="K26">
        <f t="shared" si="0"/>
        <v>-1.3035982369213972</v>
      </c>
      <c r="L26">
        <f t="shared" si="1"/>
        <v>6.8216440742793379E-3</v>
      </c>
      <c r="M26">
        <f t="shared" si="2"/>
        <v>715.74208884822087</v>
      </c>
      <c r="N26">
        <f t="shared" si="3"/>
        <v>7.9373307667066337E-2</v>
      </c>
      <c r="O26">
        <f t="shared" si="4"/>
        <v>1.1215095586553874</v>
      </c>
      <c r="P26">
        <f t="shared" si="5"/>
        <v>29.142585754394531</v>
      </c>
      <c r="Q26" s="1">
        <v>6</v>
      </c>
      <c r="R26">
        <f t="shared" si="6"/>
        <v>1.4200000166893005</v>
      </c>
      <c r="S26" s="1">
        <v>1</v>
      </c>
      <c r="T26">
        <f t="shared" si="7"/>
        <v>2.8400000333786011</v>
      </c>
      <c r="U26" s="1">
        <v>29.789422988891602</v>
      </c>
      <c r="V26" s="1">
        <v>29.142585754394531</v>
      </c>
      <c r="W26" s="1">
        <v>30.013782501220703</v>
      </c>
      <c r="X26" s="1">
        <v>417.41561889648438</v>
      </c>
      <c r="Y26" s="1">
        <v>419.95068359375</v>
      </c>
      <c r="Z26" s="1">
        <v>29.284904479980469</v>
      </c>
      <c r="AA26" s="1">
        <v>29.43864631652832</v>
      </c>
      <c r="AB26" s="1">
        <v>69.330345153808594</v>
      </c>
      <c r="AC26" s="1">
        <v>69.694320678710938</v>
      </c>
      <c r="AD26" s="1">
        <v>300.6468505859375</v>
      </c>
      <c r="AE26" s="1">
        <v>0.19272163510322571</v>
      </c>
      <c r="AF26" s="1">
        <v>3.618207573890686E-2</v>
      </c>
      <c r="AG26" s="1">
        <v>99.650154113769531</v>
      </c>
      <c r="AH26" s="1">
        <v>4.1283130645751953</v>
      </c>
      <c r="AI26" s="1">
        <v>0.32244545221328735</v>
      </c>
      <c r="AJ26" s="1">
        <v>2.1930184215307236E-2</v>
      </c>
      <c r="AK26" s="1">
        <v>1.8907368648797274E-3</v>
      </c>
      <c r="AL26" s="1">
        <v>1.574191078543663E-2</v>
      </c>
      <c r="AM26" s="1">
        <v>1.3357221614569426E-3</v>
      </c>
      <c r="AN26" s="1">
        <v>1</v>
      </c>
      <c r="AO26" s="1">
        <v>-0.21956524252891541</v>
      </c>
      <c r="AP26" s="1">
        <v>2.737391471862793</v>
      </c>
      <c r="AQ26" s="1">
        <v>1</v>
      </c>
      <c r="AR26" s="1">
        <v>0</v>
      </c>
      <c r="AS26" s="1">
        <v>0.15999999642372131</v>
      </c>
      <c r="AT26" s="1">
        <v>111115</v>
      </c>
      <c r="AU26" s="1" t="s">
        <v>87</v>
      </c>
      <c r="AV26">
        <f t="shared" si="8"/>
        <v>0.50107808430989575</v>
      </c>
      <c r="AW26">
        <f t="shared" si="9"/>
        <v>7.9373307667066331E-5</v>
      </c>
      <c r="AX26">
        <f t="shared" si="10"/>
        <v>302.29258575439451</v>
      </c>
      <c r="AY26">
        <f t="shared" si="11"/>
        <v>302.93942298889158</v>
      </c>
      <c r="AZ26">
        <f t="shared" si="12"/>
        <v>3.0835460927289837E-2</v>
      </c>
      <c r="BA26">
        <f t="shared" si="13"/>
        <v>4.8100742808462979E-2</v>
      </c>
      <c r="BB26">
        <f t="shared" si="14"/>
        <v>4.0550752009981883</v>
      </c>
      <c r="BC26">
        <f t="shared" si="15"/>
        <v>40.693115199486314</v>
      </c>
      <c r="BD26">
        <f t="shared" si="16"/>
        <v>11.254468882957994</v>
      </c>
      <c r="BE26">
        <f t="shared" si="17"/>
        <v>29.466004371643066</v>
      </c>
      <c r="BF26">
        <f t="shared" si="18"/>
        <v>4.1315056273122561</v>
      </c>
      <c r="BG26">
        <f t="shared" si="19"/>
        <v>6.8052978351577547E-3</v>
      </c>
      <c r="BH26">
        <f t="shared" si="20"/>
        <v>2.9335656423428009</v>
      </c>
      <c r="BI26">
        <f t="shared" si="21"/>
        <v>1.1979399849694552</v>
      </c>
      <c r="BJ26">
        <f t="shared" si="22"/>
        <v>4.2547767401068691E-3</v>
      </c>
      <c r="BK26">
        <f t="shared" si="23"/>
        <v>71.323809459436546</v>
      </c>
      <c r="BL26">
        <f t="shared" si="24"/>
        <v>1.7043479551532585</v>
      </c>
      <c r="BM26">
        <f t="shared" si="25"/>
        <v>71.406686567958516</v>
      </c>
      <c r="BN26">
        <f t="shared" si="26"/>
        <v>420.57035176246836</v>
      </c>
      <c r="BO26">
        <f t="shared" si="27"/>
        <v>-2.2133188971666471E-3</v>
      </c>
    </row>
    <row r="27" spans="1:67" x14ac:dyDescent="0.25">
      <c r="A27" s="1">
        <v>16</v>
      </c>
      <c r="B27" s="1" t="s">
        <v>103</v>
      </c>
      <c r="C27" s="1" t="s">
        <v>81</v>
      </c>
      <c r="D27" s="1" t="s">
        <v>82</v>
      </c>
      <c r="E27" s="1" t="s">
        <v>83</v>
      </c>
      <c r="F27" s="1" t="s">
        <v>84</v>
      </c>
      <c r="G27" s="1" t="s">
        <v>85</v>
      </c>
      <c r="H27" s="1" t="s">
        <v>86</v>
      </c>
      <c r="I27" s="1">
        <v>174.49999893829226</v>
      </c>
      <c r="J27" s="1">
        <v>0</v>
      </c>
      <c r="K27">
        <f t="shared" si="0"/>
        <v>-1.320183774982955</v>
      </c>
      <c r="L27">
        <f t="shared" si="1"/>
        <v>6.8431931639442662E-3</v>
      </c>
      <c r="M27">
        <f t="shared" si="2"/>
        <v>718.59513246092206</v>
      </c>
      <c r="N27">
        <f t="shared" si="3"/>
        <v>7.9663342166994361E-2</v>
      </c>
      <c r="O27">
        <f t="shared" si="4"/>
        <v>1.1220564071855623</v>
      </c>
      <c r="P27">
        <f t="shared" si="5"/>
        <v>29.143119812011719</v>
      </c>
      <c r="Q27" s="1">
        <v>6</v>
      </c>
      <c r="R27">
        <f t="shared" si="6"/>
        <v>1.4200000166893005</v>
      </c>
      <c r="S27" s="1">
        <v>1</v>
      </c>
      <c r="T27">
        <f t="shared" si="7"/>
        <v>2.8400000333786011</v>
      </c>
      <c r="U27" s="1">
        <v>29.789892196655273</v>
      </c>
      <c r="V27" s="1">
        <v>29.143119812011719</v>
      </c>
      <c r="W27" s="1">
        <v>30.012792587280273</v>
      </c>
      <c r="X27" s="1">
        <v>417.34432983398438</v>
      </c>
      <c r="Y27" s="1">
        <v>419.91226196289063</v>
      </c>
      <c r="Z27" s="1">
        <v>29.280538558959961</v>
      </c>
      <c r="AA27" s="1">
        <v>29.434843063354492</v>
      </c>
      <c r="AB27" s="1">
        <v>69.317131042480469</v>
      </c>
      <c r="AC27" s="1">
        <v>69.682426452636719</v>
      </c>
      <c r="AD27" s="1">
        <v>300.64630126953125</v>
      </c>
      <c r="AE27" s="1">
        <v>0.27207130193710327</v>
      </c>
      <c r="AF27" s="1">
        <v>1.2404994107782841E-2</v>
      </c>
      <c r="AG27" s="1">
        <v>99.648704528808594</v>
      </c>
      <c r="AH27" s="1">
        <v>4.1283130645751953</v>
      </c>
      <c r="AI27" s="1">
        <v>0.32244545221328735</v>
      </c>
      <c r="AJ27" s="1">
        <v>2.1930184215307236E-2</v>
      </c>
      <c r="AK27" s="1">
        <v>1.8907368648797274E-3</v>
      </c>
      <c r="AL27" s="1">
        <v>1.574191078543663E-2</v>
      </c>
      <c r="AM27" s="1">
        <v>1.3357221614569426E-3</v>
      </c>
      <c r="AN27" s="1">
        <v>1</v>
      </c>
      <c r="AO27" s="1">
        <v>-0.21956524252891541</v>
      </c>
      <c r="AP27" s="1">
        <v>2.737391471862793</v>
      </c>
      <c r="AQ27" s="1">
        <v>1</v>
      </c>
      <c r="AR27" s="1">
        <v>0</v>
      </c>
      <c r="AS27" s="1">
        <v>0.15999999642372131</v>
      </c>
      <c r="AT27" s="1">
        <v>111115</v>
      </c>
      <c r="AU27" s="1" t="s">
        <v>87</v>
      </c>
      <c r="AV27">
        <f t="shared" si="8"/>
        <v>0.50107716878255204</v>
      </c>
      <c r="AW27">
        <f t="shared" si="9"/>
        <v>7.9663342166994363E-5</v>
      </c>
      <c r="AX27">
        <f t="shared" si="10"/>
        <v>302.2931198120117</v>
      </c>
      <c r="AY27">
        <f t="shared" si="11"/>
        <v>302.93989219665525</v>
      </c>
      <c r="AZ27">
        <f t="shared" si="12"/>
        <v>4.3531407336933725E-2</v>
      </c>
      <c r="BA27">
        <f t="shared" si="13"/>
        <v>4.8091318851045069E-2</v>
      </c>
      <c r="BB27">
        <f t="shared" si="14"/>
        <v>4.0552003864576252</v>
      </c>
      <c r="BC27">
        <f t="shared" si="15"/>
        <v>40.69496342810217</v>
      </c>
      <c r="BD27">
        <f t="shared" si="16"/>
        <v>11.260120364747678</v>
      </c>
      <c r="BE27">
        <f t="shared" si="17"/>
        <v>29.466506004333496</v>
      </c>
      <c r="BF27">
        <f t="shared" si="18"/>
        <v>4.131625142002755</v>
      </c>
      <c r="BG27">
        <f t="shared" si="19"/>
        <v>6.8267436130022121E-3</v>
      </c>
      <c r="BH27">
        <f t="shared" si="20"/>
        <v>2.9331439792720628</v>
      </c>
      <c r="BI27">
        <f t="shared" si="21"/>
        <v>1.1984811627306922</v>
      </c>
      <c r="BJ27">
        <f t="shared" si="22"/>
        <v>4.2681896045676914E-3</v>
      </c>
      <c r="BK27">
        <f t="shared" si="23"/>
        <v>71.607074030438497</v>
      </c>
      <c r="BL27">
        <f t="shared" si="24"/>
        <v>1.7112982819359233</v>
      </c>
      <c r="BM27">
        <f t="shared" si="25"/>
        <v>71.393873086428243</v>
      </c>
      <c r="BN27">
        <f t="shared" si="26"/>
        <v>420.53981410207376</v>
      </c>
      <c r="BO27">
        <f t="shared" si="27"/>
        <v>-2.2412392292306873E-3</v>
      </c>
    </row>
    <row r="28" spans="1:67" x14ac:dyDescent="0.25">
      <c r="A28" s="1">
        <v>17</v>
      </c>
      <c r="B28" s="1" t="s">
        <v>104</v>
      </c>
      <c r="C28" s="1" t="s">
        <v>81</v>
      </c>
      <c r="D28" s="1" t="s">
        <v>82</v>
      </c>
      <c r="E28" s="1" t="s">
        <v>83</v>
      </c>
      <c r="F28" s="1" t="s">
        <v>84</v>
      </c>
      <c r="G28" s="1" t="s">
        <v>85</v>
      </c>
      <c r="H28" s="1" t="s">
        <v>86</v>
      </c>
      <c r="I28" s="1">
        <v>179.49999882653356</v>
      </c>
      <c r="J28" s="1">
        <v>0</v>
      </c>
      <c r="K28">
        <f t="shared" si="0"/>
        <v>-1.3020196887927491</v>
      </c>
      <c r="L28">
        <f t="shared" si="1"/>
        <v>6.9112002048913558E-3</v>
      </c>
      <c r="M28">
        <f t="shared" si="2"/>
        <v>711.42142409824339</v>
      </c>
      <c r="N28">
        <f t="shared" si="3"/>
        <v>8.0435491890283803E-2</v>
      </c>
      <c r="O28">
        <f t="shared" si="4"/>
        <v>1.1218085742247283</v>
      </c>
      <c r="P28">
        <f t="shared" si="5"/>
        <v>29.142955780029297</v>
      </c>
      <c r="Q28" s="1">
        <v>6</v>
      </c>
      <c r="R28">
        <f t="shared" si="6"/>
        <v>1.4200000166893005</v>
      </c>
      <c r="S28" s="1">
        <v>1</v>
      </c>
      <c r="T28">
        <f t="shared" si="7"/>
        <v>2.8400000333786011</v>
      </c>
      <c r="U28" s="1">
        <v>29.788585662841797</v>
      </c>
      <c r="V28" s="1">
        <v>29.142955780029297</v>
      </c>
      <c r="W28" s="1">
        <v>30.014394760131836</v>
      </c>
      <c r="X28" s="1">
        <v>417.38946533203125</v>
      </c>
      <c r="Y28" s="1">
        <v>419.92059326171875</v>
      </c>
      <c r="Z28" s="1">
        <v>29.281167984008789</v>
      </c>
      <c r="AA28" s="1">
        <v>29.436973571777344</v>
      </c>
      <c r="AB28" s="1">
        <v>69.323753356933594</v>
      </c>
      <c r="AC28" s="1">
        <v>69.692626953125</v>
      </c>
      <c r="AD28" s="1">
        <v>300.63510131835938</v>
      </c>
      <c r="AE28" s="1">
        <v>0.28265976905822754</v>
      </c>
      <c r="AF28" s="1">
        <v>0.10131029784679413</v>
      </c>
      <c r="AG28" s="1">
        <v>99.648605346679688</v>
      </c>
      <c r="AH28" s="1">
        <v>4.1283130645751953</v>
      </c>
      <c r="AI28" s="1">
        <v>0.32244545221328735</v>
      </c>
      <c r="AJ28" s="1">
        <v>2.1930184215307236E-2</v>
      </c>
      <c r="AK28" s="1">
        <v>1.8907368648797274E-3</v>
      </c>
      <c r="AL28" s="1">
        <v>1.574191078543663E-2</v>
      </c>
      <c r="AM28" s="1">
        <v>1.3357221614569426E-3</v>
      </c>
      <c r="AN28" s="1">
        <v>1</v>
      </c>
      <c r="AO28" s="1">
        <v>-0.21956524252891541</v>
      </c>
      <c r="AP28" s="1">
        <v>2.737391471862793</v>
      </c>
      <c r="AQ28" s="1">
        <v>1</v>
      </c>
      <c r="AR28" s="1">
        <v>0</v>
      </c>
      <c r="AS28" s="1">
        <v>0.15999999642372131</v>
      </c>
      <c r="AT28" s="1">
        <v>111115</v>
      </c>
      <c r="AU28" s="1" t="s">
        <v>87</v>
      </c>
      <c r="AV28">
        <f t="shared" si="8"/>
        <v>0.50105850219726555</v>
      </c>
      <c r="AW28">
        <f t="shared" si="9"/>
        <v>8.0435491890283806E-5</v>
      </c>
      <c r="AX28">
        <f t="shared" si="10"/>
        <v>302.29295578002927</v>
      </c>
      <c r="AY28">
        <f t="shared" si="11"/>
        <v>302.93858566284177</v>
      </c>
      <c r="AZ28">
        <f t="shared" si="12"/>
        <v>4.5225562038446299E-2</v>
      </c>
      <c r="BA28">
        <f t="shared" si="13"/>
        <v>4.7570661915462352E-2</v>
      </c>
      <c r="BB28">
        <f t="shared" si="14"/>
        <v>4.0551619362794087</v>
      </c>
      <c r="BC28">
        <f t="shared" si="15"/>
        <v>40.694618074898401</v>
      </c>
      <c r="BD28">
        <f t="shared" si="16"/>
        <v>11.257644503121057</v>
      </c>
      <c r="BE28">
        <f t="shared" si="17"/>
        <v>29.465770721435547</v>
      </c>
      <c r="BF28">
        <f t="shared" si="18"/>
        <v>4.1314499608521533</v>
      </c>
      <c r="BG28">
        <f t="shared" si="19"/>
        <v>6.8944224818248143E-3</v>
      </c>
      <c r="BH28">
        <f t="shared" si="20"/>
        <v>2.9333533620546803</v>
      </c>
      <c r="BI28">
        <f t="shared" si="21"/>
        <v>1.198096598797473</v>
      </c>
      <c r="BJ28">
        <f t="shared" si="22"/>
        <v>4.3105182903103462E-3</v>
      </c>
      <c r="BK28">
        <f t="shared" si="23"/>
        <v>70.892152725138686</v>
      </c>
      <c r="BL28">
        <f t="shared" si="24"/>
        <v>1.6941808416022228</v>
      </c>
      <c r="BM28">
        <f t="shared" si="25"/>
        <v>71.400576999741389</v>
      </c>
      <c r="BN28">
        <f t="shared" si="26"/>
        <v>420.53951106425802</v>
      </c>
      <c r="BO28">
        <f t="shared" si="27"/>
        <v>-2.2106117165913825E-3</v>
      </c>
    </row>
    <row r="29" spans="1:67" x14ac:dyDescent="0.25">
      <c r="A29" s="1">
        <v>18</v>
      </c>
      <c r="B29" s="1" t="s">
        <v>105</v>
      </c>
      <c r="C29" s="1" t="s">
        <v>81</v>
      </c>
      <c r="D29" s="1" t="s">
        <v>82</v>
      </c>
      <c r="E29" s="1" t="s">
        <v>83</v>
      </c>
      <c r="F29" s="1" t="s">
        <v>84</v>
      </c>
      <c r="G29" s="1" t="s">
        <v>85</v>
      </c>
      <c r="H29" s="1" t="s">
        <v>86</v>
      </c>
      <c r="I29" s="1">
        <v>184.49999871477485</v>
      </c>
      <c r="J29" s="1">
        <v>0</v>
      </c>
      <c r="K29">
        <f t="shared" si="0"/>
        <v>-1.1912906621217312</v>
      </c>
      <c r="L29">
        <f t="shared" si="1"/>
        <v>6.8181986019476967E-3</v>
      </c>
      <c r="M29">
        <f t="shared" si="2"/>
        <v>689.62436388393064</v>
      </c>
      <c r="N29">
        <f t="shared" si="3"/>
        <v>7.9379336759531724E-2</v>
      </c>
      <c r="O29">
        <f t="shared" si="4"/>
        <v>1.1221555323083017</v>
      </c>
      <c r="P29">
        <f t="shared" si="5"/>
        <v>29.143543243408203</v>
      </c>
      <c r="Q29" s="1">
        <v>6</v>
      </c>
      <c r="R29">
        <f t="shared" si="6"/>
        <v>1.4200000166893005</v>
      </c>
      <c r="S29" s="1">
        <v>1</v>
      </c>
      <c r="T29">
        <f t="shared" si="7"/>
        <v>2.8400000333786011</v>
      </c>
      <c r="U29" s="1">
        <v>29.787885665893555</v>
      </c>
      <c r="V29" s="1">
        <v>29.143543243408203</v>
      </c>
      <c r="W29" s="1">
        <v>30.014429092407227</v>
      </c>
      <c r="X29" s="1">
        <v>417.53811645507813</v>
      </c>
      <c r="Y29" s="1">
        <v>419.84884643554688</v>
      </c>
      <c r="Z29" s="1">
        <v>29.28082275390625</v>
      </c>
      <c r="AA29" s="1">
        <v>29.434562683105469</v>
      </c>
      <c r="AB29" s="1">
        <v>69.326469421386719</v>
      </c>
      <c r="AC29" s="1">
        <v>69.690475463867188</v>
      </c>
      <c r="AD29" s="1">
        <v>300.6746826171875</v>
      </c>
      <c r="AE29" s="1">
        <v>0.18742920458316803</v>
      </c>
      <c r="AF29" s="1">
        <v>4.1350491344928741E-2</v>
      </c>
      <c r="AG29" s="1">
        <v>99.649658203125</v>
      </c>
      <c r="AH29" s="1">
        <v>4.1283130645751953</v>
      </c>
      <c r="AI29" s="1">
        <v>0.32244545221328735</v>
      </c>
      <c r="AJ29" s="1">
        <v>2.1930184215307236E-2</v>
      </c>
      <c r="AK29" s="1">
        <v>1.8907368648797274E-3</v>
      </c>
      <c r="AL29" s="1">
        <v>1.574191078543663E-2</v>
      </c>
      <c r="AM29" s="1">
        <v>1.3357221614569426E-3</v>
      </c>
      <c r="AN29" s="1">
        <v>1</v>
      </c>
      <c r="AO29" s="1">
        <v>-0.21956524252891541</v>
      </c>
      <c r="AP29" s="1">
        <v>2.737391471862793</v>
      </c>
      <c r="AQ29" s="1">
        <v>1</v>
      </c>
      <c r="AR29" s="1">
        <v>0</v>
      </c>
      <c r="AS29" s="1">
        <v>0.15999999642372131</v>
      </c>
      <c r="AT29" s="1">
        <v>111115</v>
      </c>
      <c r="AU29" s="1" t="s">
        <v>87</v>
      </c>
      <c r="AV29">
        <f t="shared" si="8"/>
        <v>0.50112447102864577</v>
      </c>
      <c r="AW29">
        <f t="shared" si="9"/>
        <v>7.9379336759531719E-5</v>
      </c>
      <c r="AX29">
        <f t="shared" si="10"/>
        <v>302.29354324340818</v>
      </c>
      <c r="AY29">
        <f t="shared" si="11"/>
        <v>302.93788566589353</v>
      </c>
      <c r="AZ29">
        <f t="shared" si="12"/>
        <v>2.9988672063007815E-2</v>
      </c>
      <c r="BA29">
        <f t="shared" si="13"/>
        <v>4.7751053937648766E-2</v>
      </c>
      <c r="BB29">
        <f t="shared" si="14"/>
        <v>4.0552996430382198</v>
      </c>
      <c r="BC29">
        <f t="shared" si="15"/>
        <v>40.695570021644556</v>
      </c>
      <c r="BD29">
        <f t="shared" si="16"/>
        <v>11.261007338539088</v>
      </c>
      <c r="BE29">
        <f t="shared" si="17"/>
        <v>29.465714454650879</v>
      </c>
      <c r="BF29">
        <f t="shared" si="18"/>
        <v>4.1314365555574089</v>
      </c>
      <c r="BG29">
        <f t="shared" si="19"/>
        <v>6.8018688511917941E-3</v>
      </c>
      <c r="BH29">
        <f t="shared" si="20"/>
        <v>2.9331441107299181</v>
      </c>
      <c r="BI29">
        <f t="shared" si="21"/>
        <v>1.1982924448274908</v>
      </c>
      <c r="BJ29">
        <f t="shared" si="22"/>
        <v>4.252632148309835E-3</v>
      </c>
      <c r="BK29">
        <f t="shared" si="23"/>
        <v>68.720832149581184</v>
      </c>
      <c r="BL29">
        <f t="shared" si="24"/>
        <v>1.6425539089573238</v>
      </c>
      <c r="BM29">
        <f t="shared" si="25"/>
        <v>71.391790163656125</v>
      </c>
      <c r="BN29">
        <f t="shared" si="26"/>
        <v>420.41512896194217</v>
      </c>
      <c r="BO29">
        <f t="shared" si="27"/>
        <v>-2.022961761250427E-3</v>
      </c>
    </row>
    <row r="30" spans="1:67" x14ac:dyDescent="0.25">
      <c r="A30" s="1">
        <v>19</v>
      </c>
      <c r="B30" s="1" t="s">
        <v>106</v>
      </c>
      <c r="C30" s="1" t="s">
        <v>81</v>
      </c>
      <c r="D30" s="1" t="s">
        <v>82</v>
      </c>
      <c r="E30" s="1" t="s">
        <v>83</v>
      </c>
      <c r="F30" s="1" t="s">
        <v>84</v>
      </c>
      <c r="G30" s="1" t="s">
        <v>85</v>
      </c>
      <c r="H30" s="1" t="s">
        <v>86</v>
      </c>
      <c r="I30" s="1">
        <v>189.99999859184027</v>
      </c>
      <c r="J30" s="1">
        <v>0</v>
      </c>
      <c r="K30">
        <f t="shared" si="0"/>
        <v>-1.3202802256883264</v>
      </c>
      <c r="L30">
        <f t="shared" si="1"/>
        <v>6.9179142737885229E-3</v>
      </c>
      <c r="M30">
        <f t="shared" si="2"/>
        <v>715.31633917303054</v>
      </c>
      <c r="N30">
        <f t="shared" si="3"/>
        <v>8.0671542545720273E-2</v>
      </c>
      <c r="O30">
        <f t="shared" si="4"/>
        <v>1.1239983551575907</v>
      </c>
      <c r="P30">
        <f t="shared" si="5"/>
        <v>29.151832580566406</v>
      </c>
      <c r="Q30" s="1">
        <v>6</v>
      </c>
      <c r="R30">
        <f t="shared" si="6"/>
        <v>1.4200000166893005</v>
      </c>
      <c r="S30" s="1">
        <v>1</v>
      </c>
      <c r="T30">
        <f t="shared" si="7"/>
        <v>2.8400000333786011</v>
      </c>
      <c r="U30" s="1">
        <v>29.787141799926758</v>
      </c>
      <c r="V30" s="1">
        <v>29.151832580566406</v>
      </c>
      <c r="W30" s="1">
        <v>30.0126953125</v>
      </c>
      <c r="X30" s="1">
        <v>417.36557006835938</v>
      </c>
      <c r="Y30" s="1">
        <v>419.93313598632813</v>
      </c>
      <c r="Z30" s="1">
        <v>29.279647827148438</v>
      </c>
      <c r="AA30" s="1">
        <v>29.435922622680664</v>
      </c>
      <c r="AB30" s="1">
        <v>69.325836181640625</v>
      </c>
      <c r="AC30" s="1">
        <v>69.695846557617188</v>
      </c>
      <c r="AD30" s="1">
        <v>300.61239624023438</v>
      </c>
      <c r="AE30" s="1">
        <v>0.38241025805473328</v>
      </c>
      <c r="AF30" s="1">
        <v>0.10957713425159454</v>
      </c>
      <c r="AG30" s="1">
        <v>99.648475646972656</v>
      </c>
      <c r="AH30" s="1">
        <v>4.1283130645751953</v>
      </c>
      <c r="AI30" s="1">
        <v>0.32244545221328735</v>
      </c>
      <c r="AJ30" s="1">
        <v>2.1930184215307236E-2</v>
      </c>
      <c r="AK30" s="1">
        <v>1.8907368648797274E-3</v>
      </c>
      <c r="AL30" s="1">
        <v>1.574191078543663E-2</v>
      </c>
      <c r="AM30" s="1">
        <v>1.3357221614569426E-3</v>
      </c>
      <c r="AN30" s="1">
        <v>1</v>
      </c>
      <c r="AO30" s="1">
        <v>-0.21956524252891541</v>
      </c>
      <c r="AP30" s="1">
        <v>2.737391471862793</v>
      </c>
      <c r="AQ30" s="1">
        <v>1</v>
      </c>
      <c r="AR30" s="1">
        <v>0</v>
      </c>
      <c r="AS30" s="1">
        <v>0.15999999642372131</v>
      </c>
      <c r="AT30" s="1">
        <v>111115</v>
      </c>
      <c r="AU30" s="1" t="s">
        <v>87</v>
      </c>
      <c r="AV30">
        <f t="shared" si="8"/>
        <v>0.50102066040039062</v>
      </c>
      <c r="AW30">
        <f t="shared" si="9"/>
        <v>8.0671542545720278E-5</v>
      </c>
      <c r="AX30">
        <f t="shared" si="10"/>
        <v>302.30183258056638</v>
      </c>
      <c r="AY30">
        <f t="shared" si="11"/>
        <v>302.93714179992674</v>
      </c>
      <c r="AZ30">
        <f t="shared" si="12"/>
        <v>6.1185639921151669E-2</v>
      </c>
      <c r="BA30">
        <f t="shared" si="13"/>
        <v>4.6242733042385575E-2</v>
      </c>
      <c r="BB30">
        <f t="shared" si="14"/>
        <v>4.0572431737699564</v>
      </c>
      <c r="BC30">
        <f t="shared" si="15"/>
        <v>40.715556835446847</v>
      </c>
      <c r="BD30">
        <f t="shared" si="16"/>
        <v>11.279634212766183</v>
      </c>
      <c r="BE30">
        <f t="shared" si="17"/>
        <v>29.469487190246582</v>
      </c>
      <c r="BF30">
        <f t="shared" si="18"/>
        <v>4.132335475899839</v>
      </c>
      <c r="BG30">
        <f t="shared" si="19"/>
        <v>6.9011039762037442E-3</v>
      </c>
      <c r="BH30">
        <f t="shared" si="20"/>
        <v>2.9332448186123656</v>
      </c>
      <c r="BI30">
        <f t="shared" si="21"/>
        <v>1.1990906572874733</v>
      </c>
      <c r="BJ30">
        <f t="shared" si="22"/>
        <v>4.3146971417839866E-3</v>
      </c>
      <c r="BK30">
        <f t="shared" si="23"/>
        <v>71.28018280396536</v>
      </c>
      <c r="BL30">
        <f t="shared" si="24"/>
        <v>1.7034053230710502</v>
      </c>
      <c r="BM30">
        <f t="shared" si="25"/>
        <v>71.359222286923156</v>
      </c>
      <c r="BN30">
        <f t="shared" si="26"/>
        <v>420.56073397355732</v>
      </c>
      <c r="BO30">
        <f t="shared" si="27"/>
        <v>-2.2402036732189563E-3</v>
      </c>
    </row>
    <row r="31" spans="1:67" x14ac:dyDescent="0.25">
      <c r="A31" s="1">
        <v>20</v>
      </c>
      <c r="B31" s="1" t="s">
        <v>107</v>
      </c>
      <c r="C31" s="1" t="s">
        <v>81</v>
      </c>
      <c r="D31" s="1" t="s">
        <v>82</v>
      </c>
      <c r="E31" s="1" t="s">
        <v>83</v>
      </c>
      <c r="F31" s="1" t="s">
        <v>84</v>
      </c>
      <c r="G31" s="1" t="s">
        <v>85</v>
      </c>
      <c r="H31" s="1" t="s">
        <v>86</v>
      </c>
      <c r="I31" s="1">
        <v>194.99999848008156</v>
      </c>
      <c r="J31" s="1">
        <v>0</v>
      </c>
      <c r="K31">
        <f t="shared" si="0"/>
        <v>-1.2780902093629045</v>
      </c>
      <c r="L31">
        <f t="shared" si="1"/>
        <v>6.8022619677109925E-3</v>
      </c>
      <c r="M31">
        <f t="shared" si="2"/>
        <v>710.63677418041527</v>
      </c>
      <c r="N31">
        <f t="shared" si="3"/>
        <v>7.9287143339200644E-2</v>
      </c>
      <c r="O31">
        <f t="shared" si="4"/>
        <v>1.1234629267842515</v>
      </c>
      <c r="P31">
        <f t="shared" si="5"/>
        <v>29.147825241088867</v>
      </c>
      <c r="Q31" s="1">
        <v>6</v>
      </c>
      <c r="R31">
        <f t="shared" si="6"/>
        <v>1.4200000166893005</v>
      </c>
      <c r="S31" s="1">
        <v>1</v>
      </c>
      <c r="T31">
        <f t="shared" si="7"/>
        <v>2.8400000333786011</v>
      </c>
      <c r="U31" s="1">
        <v>29.790170669555664</v>
      </c>
      <c r="V31" s="1">
        <v>29.147825241088867</v>
      </c>
      <c r="W31" s="1">
        <v>30.013038635253906</v>
      </c>
      <c r="X31" s="1">
        <v>417.4735107421875</v>
      </c>
      <c r="Y31" s="1">
        <v>419.95730590820313</v>
      </c>
      <c r="Z31" s="1">
        <v>29.278091430664063</v>
      </c>
      <c r="AA31" s="1">
        <v>29.431640625</v>
      </c>
      <c r="AB31" s="1">
        <v>69.310592651367188</v>
      </c>
      <c r="AC31" s="1">
        <v>69.674095153808594</v>
      </c>
      <c r="AD31" s="1">
        <v>300.69943237304688</v>
      </c>
      <c r="AE31" s="1">
        <v>0.17155425250530243</v>
      </c>
      <c r="AF31" s="1">
        <v>7.2361696511507034E-3</v>
      </c>
      <c r="AG31" s="1">
        <v>99.649238586425781</v>
      </c>
      <c r="AH31" s="1">
        <v>4.1283130645751953</v>
      </c>
      <c r="AI31" s="1">
        <v>0.32244545221328735</v>
      </c>
      <c r="AJ31" s="1">
        <v>2.1930184215307236E-2</v>
      </c>
      <c r="AK31" s="1">
        <v>1.8907368648797274E-3</v>
      </c>
      <c r="AL31" s="1">
        <v>1.574191078543663E-2</v>
      </c>
      <c r="AM31" s="1">
        <v>1.3357221614569426E-3</v>
      </c>
      <c r="AN31" s="1">
        <v>1</v>
      </c>
      <c r="AO31" s="1">
        <v>-0.21956524252891541</v>
      </c>
      <c r="AP31" s="1">
        <v>2.737391471862793</v>
      </c>
      <c r="AQ31" s="1">
        <v>1</v>
      </c>
      <c r="AR31" s="1">
        <v>0</v>
      </c>
      <c r="AS31" s="1">
        <v>0.15999999642372131</v>
      </c>
      <c r="AT31" s="1">
        <v>111115</v>
      </c>
      <c r="AU31" s="1" t="s">
        <v>87</v>
      </c>
      <c r="AV31">
        <f t="shared" si="8"/>
        <v>0.50116572062174469</v>
      </c>
      <c r="AW31">
        <f t="shared" si="9"/>
        <v>7.9287143339200645E-5</v>
      </c>
      <c r="AX31">
        <f t="shared" si="10"/>
        <v>302.29782524108884</v>
      </c>
      <c r="AY31">
        <f t="shared" si="11"/>
        <v>302.94017066955564</v>
      </c>
      <c r="AZ31">
        <f t="shared" si="12"/>
        <v>2.7448679787322572E-2</v>
      </c>
      <c r="BA31">
        <f t="shared" si="13"/>
        <v>4.7501260180450609E-2</v>
      </c>
      <c r="BB31">
        <f t="shared" si="14"/>
        <v>4.0563035054148182</v>
      </c>
      <c r="BC31">
        <f t="shared" si="15"/>
        <v>40.705815347467869</v>
      </c>
      <c r="BD31">
        <f t="shared" si="16"/>
        <v>11.274174722467869</v>
      </c>
      <c r="BE31">
        <f t="shared" si="17"/>
        <v>29.468997955322266</v>
      </c>
      <c r="BF31">
        <f t="shared" si="18"/>
        <v>4.132218897488495</v>
      </c>
      <c r="BG31">
        <f t="shared" si="19"/>
        <v>6.7860083740023582E-3</v>
      </c>
      <c r="BH31">
        <f t="shared" si="20"/>
        <v>2.9328405786305667</v>
      </c>
      <c r="BI31">
        <f t="shared" si="21"/>
        <v>1.1993783188579283</v>
      </c>
      <c r="BJ31">
        <f t="shared" si="22"/>
        <v>4.2427125288558992E-3</v>
      </c>
      <c r="BK31">
        <f t="shared" si="23"/>
        <v>70.814413458592185</v>
      </c>
      <c r="BL31">
        <f t="shared" si="24"/>
        <v>1.6921643323803746</v>
      </c>
      <c r="BM31">
        <f t="shared" si="25"/>
        <v>71.365278785629954</v>
      </c>
      <c r="BN31">
        <f t="shared" si="26"/>
        <v>420.56484878227388</v>
      </c>
      <c r="BO31">
        <f t="shared" si="27"/>
        <v>-2.1687800197393065E-3</v>
      </c>
    </row>
    <row r="32" spans="1:67" x14ac:dyDescent="0.25">
      <c r="A32" s="1">
        <v>21</v>
      </c>
      <c r="B32" s="1" t="s">
        <v>108</v>
      </c>
      <c r="C32" s="1" t="s">
        <v>81</v>
      </c>
      <c r="D32" s="1" t="s">
        <v>82</v>
      </c>
      <c r="E32" s="1" t="s">
        <v>83</v>
      </c>
      <c r="F32" s="1" t="s">
        <v>84</v>
      </c>
      <c r="G32" s="1" t="s">
        <v>85</v>
      </c>
      <c r="H32" s="1" t="s">
        <v>86</v>
      </c>
      <c r="I32" s="1">
        <v>199.99999836832285</v>
      </c>
      <c r="J32" s="1">
        <v>0</v>
      </c>
      <c r="K32">
        <f t="shared" si="0"/>
        <v>-1.2972945687589015</v>
      </c>
      <c r="L32">
        <f t="shared" si="1"/>
        <v>6.8642364427369982E-3</v>
      </c>
      <c r="M32">
        <f t="shared" si="2"/>
        <v>712.34122895102564</v>
      </c>
      <c r="N32">
        <f t="shared" si="3"/>
        <v>8.0131896314035431E-2</v>
      </c>
      <c r="O32">
        <f t="shared" si="4"/>
        <v>1.1251957713453931</v>
      </c>
      <c r="P32">
        <f t="shared" si="5"/>
        <v>29.155050277709961</v>
      </c>
      <c r="Q32" s="1">
        <v>6</v>
      </c>
      <c r="R32">
        <f t="shared" si="6"/>
        <v>1.4200000166893005</v>
      </c>
      <c r="S32" s="1">
        <v>1</v>
      </c>
      <c r="T32">
        <f t="shared" si="7"/>
        <v>2.8400000333786011</v>
      </c>
      <c r="U32" s="1">
        <v>29.786972045898438</v>
      </c>
      <c r="V32" s="1">
        <v>29.155050277709961</v>
      </c>
      <c r="W32" s="1">
        <v>30.013994216918945</v>
      </c>
      <c r="X32" s="1">
        <v>417.40069580078125</v>
      </c>
      <c r="Y32" s="1">
        <v>419.92233276367188</v>
      </c>
      <c r="Z32" s="1">
        <v>29.276063919067383</v>
      </c>
      <c r="AA32" s="1">
        <v>29.431262969970703</v>
      </c>
      <c r="AB32" s="1">
        <v>69.318534851074219</v>
      </c>
      <c r="AC32" s="1">
        <v>69.686004638671875</v>
      </c>
      <c r="AD32" s="1">
        <v>300.67263793945313</v>
      </c>
      <c r="AE32" s="1">
        <v>7.7083416283130646E-2</v>
      </c>
      <c r="AF32" s="1">
        <v>3.9280720055103302E-2</v>
      </c>
      <c r="AG32" s="1">
        <v>99.649208068847656</v>
      </c>
      <c r="AH32" s="1">
        <v>4.1283130645751953</v>
      </c>
      <c r="AI32" s="1">
        <v>0.32244545221328735</v>
      </c>
      <c r="AJ32" s="1">
        <v>2.1930184215307236E-2</v>
      </c>
      <c r="AK32" s="1">
        <v>1.8907368648797274E-3</v>
      </c>
      <c r="AL32" s="1">
        <v>1.574191078543663E-2</v>
      </c>
      <c r="AM32" s="1">
        <v>1.3357221614569426E-3</v>
      </c>
      <c r="AN32" s="1">
        <v>1</v>
      </c>
      <c r="AO32" s="1">
        <v>-0.21956524252891541</v>
      </c>
      <c r="AP32" s="1">
        <v>2.737391471862793</v>
      </c>
      <c r="AQ32" s="1">
        <v>1</v>
      </c>
      <c r="AR32" s="1">
        <v>0</v>
      </c>
      <c r="AS32" s="1">
        <v>0.15999999642372131</v>
      </c>
      <c r="AT32" s="1">
        <v>111115</v>
      </c>
      <c r="AU32" s="1" t="s">
        <v>87</v>
      </c>
      <c r="AV32">
        <f t="shared" si="8"/>
        <v>0.50112106323242178</v>
      </c>
      <c r="AW32">
        <f t="shared" si="9"/>
        <v>8.0131896314035426E-5</v>
      </c>
      <c r="AX32">
        <f t="shared" si="10"/>
        <v>302.30505027770994</v>
      </c>
      <c r="AY32">
        <f t="shared" si="11"/>
        <v>302.93697204589841</v>
      </c>
      <c r="AZ32">
        <f t="shared" si="12"/>
        <v>1.2333346329629125E-2</v>
      </c>
      <c r="BA32">
        <f t="shared" si="13"/>
        <v>4.5503287069653155E-2</v>
      </c>
      <c r="BB32">
        <f t="shared" si="14"/>
        <v>4.0579978187689747</v>
      </c>
      <c r="BC32">
        <f t="shared" si="15"/>
        <v>40.722830591541715</v>
      </c>
      <c r="BD32">
        <f t="shared" si="16"/>
        <v>11.291567621571012</v>
      </c>
      <c r="BE32">
        <f t="shared" si="17"/>
        <v>29.471011161804199</v>
      </c>
      <c r="BF32">
        <f t="shared" si="18"/>
        <v>4.1326986371634229</v>
      </c>
      <c r="BG32">
        <f t="shared" si="19"/>
        <v>6.8476856916382268E-3</v>
      </c>
      <c r="BH32">
        <f t="shared" si="20"/>
        <v>2.9328020474235816</v>
      </c>
      <c r="BI32">
        <f t="shared" si="21"/>
        <v>1.1998965897398413</v>
      </c>
      <c r="BJ32">
        <f t="shared" si="22"/>
        <v>4.2812874678011389E-3</v>
      </c>
      <c r="BK32">
        <f t="shared" si="23"/>
        <v>70.984239339759398</v>
      </c>
      <c r="BL32">
        <f t="shared" si="24"/>
        <v>1.6963642401746806</v>
      </c>
      <c r="BM32">
        <f t="shared" si="25"/>
        <v>71.333463260905006</v>
      </c>
      <c r="BN32">
        <f t="shared" si="26"/>
        <v>420.53900447044686</v>
      </c>
      <c r="BO32">
        <f t="shared" si="27"/>
        <v>-2.2005215562742866E-3</v>
      </c>
    </row>
    <row r="33" spans="1:67" x14ac:dyDescent="0.25">
      <c r="A33" s="1">
        <v>22</v>
      </c>
      <c r="B33" s="1" t="s">
        <v>109</v>
      </c>
      <c r="C33" s="1" t="s">
        <v>81</v>
      </c>
      <c r="D33" s="1" t="s">
        <v>82</v>
      </c>
      <c r="E33" s="1" t="s">
        <v>83</v>
      </c>
      <c r="F33" s="1" t="s">
        <v>84</v>
      </c>
      <c r="G33" s="1" t="s">
        <v>85</v>
      </c>
      <c r="H33" s="1" t="s">
        <v>86</v>
      </c>
      <c r="I33" s="1">
        <v>205.49999824538827</v>
      </c>
      <c r="J33" s="1">
        <v>0</v>
      </c>
      <c r="K33">
        <f t="shared" si="0"/>
        <v>-1.2773459844000279</v>
      </c>
      <c r="L33">
        <f t="shared" si="1"/>
        <v>6.861384514084844E-3</v>
      </c>
      <c r="M33">
        <f t="shared" si="2"/>
        <v>707.88173832099278</v>
      </c>
      <c r="N33">
        <f t="shared" si="3"/>
        <v>7.9869863194800148E-2</v>
      </c>
      <c r="O33">
        <f t="shared" si="4"/>
        <v>1.1219988857999179</v>
      </c>
      <c r="P33">
        <f t="shared" si="5"/>
        <v>29.142391204833984</v>
      </c>
      <c r="Q33" s="1">
        <v>6</v>
      </c>
      <c r="R33">
        <f t="shared" si="6"/>
        <v>1.4200000166893005</v>
      </c>
      <c r="S33" s="1">
        <v>1</v>
      </c>
      <c r="T33">
        <f t="shared" si="7"/>
        <v>2.8400000333786011</v>
      </c>
      <c r="U33" s="1">
        <v>29.788057327270508</v>
      </c>
      <c r="V33" s="1">
        <v>29.142391204833984</v>
      </c>
      <c r="W33" s="1">
        <v>30.012592315673828</v>
      </c>
      <c r="X33" s="1">
        <v>417.44482421875</v>
      </c>
      <c r="Y33" s="1">
        <v>419.92672729492188</v>
      </c>
      <c r="Z33" s="1">
        <v>29.278837203979492</v>
      </c>
      <c r="AA33" s="1">
        <v>29.43351936340332</v>
      </c>
      <c r="AB33" s="1">
        <v>69.320869445800781</v>
      </c>
      <c r="AC33" s="1">
        <v>69.687095642089844</v>
      </c>
      <c r="AD33" s="1">
        <v>300.690185546875</v>
      </c>
      <c r="AE33" s="1">
        <v>0.18213619291782379</v>
      </c>
      <c r="AF33" s="1">
        <v>0.12094841152429581</v>
      </c>
      <c r="AG33" s="1">
        <v>99.649337768554688</v>
      </c>
      <c r="AH33" s="1">
        <v>4.1283130645751953</v>
      </c>
      <c r="AI33" s="1">
        <v>0.32244545221328735</v>
      </c>
      <c r="AJ33" s="1">
        <v>2.1930184215307236E-2</v>
      </c>
      <c r="AK33" s="1">
        <v>1.8907368648797274E-3</v>
      </c>
      <c r="AL33" s="1">
        <v>1.574191078543663E-2</v>
      </c>
      <c r="AM33" s="1">
        <v>1.3357221614569426E-3</v>
      </c>
      <c r="AN33" s="1">
        <v>1</v>
      </c>
      <c r="AO33" s="1">
        <v>-0.21956524252891541</v>
      </c>
      <c r="AP33" s="1">
        <v>2.737391471862793</v>
      </c>
      <c r="AQ33" s="1">
        <v>1</v>
      </c>
      <c r="AR33" s="1">
        <v>0</v>
      </c>
      <c r="AS33" s="1">
        <v>0.15999999642372131</v>
      </c>
      <c r="AT33" s="1">
        <v>111115</v>
      </c>
      <c r="AU33" s="1" t="s">
        <v>87</v>
      </c>
      <c r="AV33">
        <f t="shared" si="8"/>
        <v>0.50115030924479165</v>
      </c>
      <c r="AW33">
        <f t="shared" si="9"/>
        <v>7.9869863194800147E-5</v>
      </c>
      <c r="AX33">
        <f t="shared" si="10"/>
        <v>302.29239120483396</v>
      </c>
      <c r="AY33">
        <f t="shared" si="11"/>
        <v>302.93805732727049</v>
      </c>
      <c r="AZ33">
        <f t="shared" si="12"/>
        <v>2.9141790215482022E-2</v>
      </c>
      <c r="BA33">
        <f t="shared" si="13"/>
        <v>4.7675282852885748E-2</v>
      </c>
      <c r="BB33">
        <f t="shared" si="14"/>
        <v>4.0550295985609903</v>
      </c>
      <c r="BC33">
        <f t="shared" si="15"/>
        <v>40.692990935666749</v>
      </c>
      <c r="BD33">
        <f t="shared" si="16"/>
        <v>11.259471572263429</v>
      </c>
      <c r="BE33">
        <f t="shared" si="17"/>
        <v>29.465224266052246</v>
      </c>
      <c r="BF33">
        <f t="shared" si="18"/>
        <v>4.1313197720513282</v>
      </c>
      <c r="BG33">
        <f t="shared" si="19"/>
        <v>6.8448474964575611E-3</v>
      </c>
      <c r="BH33">
        <f t="shared" si="20"/>
        <v>2.9330307127610724</v>
      </c>
      <c r="BI33">
        <f t="shared" si="21"/>
        <v>1.1982890592902558</v>
      </c>
      <c r="BJ33">
        <f t="shared" si="22"/>
        <v>4.2795123657671545E-3</v>
      </c>
      <c r="BK33">
        <f t="shared" si="23"/>
        <v>70.539946442140248</v>
      </c>
      <c r="BL33">
        <f t="shared" si="24"/>
        <v>1.685726800199205</v>
      </c>
      <c r="BM33">
        <f t="shared" si="25"/>
        <v>71.394366448669459</v>
      </c>
      <c r="BN33">
        <f t="shared" si="26"/>
        <v>420.5339164000884</v>
      </c>
      <c r="BO33">
        <f t="shared" si="27"/>
        <v>-2.168560102658413E-3</v>
      </c>
    </row>
    <row r="34" spans="1:67" x14ac:dyDescent="0.25">
      <c r="A34" s="1">
        <v>23</v>
      </c>
      <c r="B34" s="1" t="s">
        <v>110</v>
      </c>
      <c r="C34" s="1" t="s">
        <v>81</v>
      </c>
      <c r="D34" s="1" t="s">
        <v>82</v>
      </c>
      <c r="E34" s="1" t="s">
        <v>83</v>
      </c>
      <c r="F34" s="1" t="s">
        <v>84</v>
      </c>
      <c r="G34" s="1" t="s">
        <v>85</v>
      </c>
      <c r="H34" s="1" t="s">
        <v>86</v>
      </c>
      <c r="I34" s="1">
        <v>210.49999813362956</v>
      </c>
      <c r="J34" s="1">
        <v>0</v>
      </c>
      <c r="K34">
        <f t="shared" si="0"/>
        <v>-1.2808611182901513</v>
      </c>
      <c r="L34">
        <f t="shared" si="1"/>
        <v>6.7652828929905175E-3</v>
      </c>
      <c r="M34">
        <f t="shared" si="2"/>
        <v>712.88792088418722</v>
      </c>
      <c r="N34">
        <f t="shared" si="3"/>
        <v>7.9039996084938585E-2</v>
      </c>
      <c r="O34">
        <f t="shared" si="4"/>
        <v>1.1260586678330822</v>
      </c>
      <c r="P34">
        <f t="shared" si="5"/>
        <v>29.15794563293457</v>
      </c>
      <c r="Q34" s="1">
        <v>6</v>
      </c>
      <c r="R34">
        <f t="shared" si="6"/>
        <v>1.4200000166893005</v>
      </c>
      <c r="S34" s="1">
        <v>1</v>
      </c>
      <c r="T34">
        <f t="shared" si="7"/>
        <v>2.8400000333786011</v>
      </c>
      <c r="U34" s="1">
        <v>29.789178848266602</v>
      </c>
      <c r="V34" s="1">
        <v>29.15794563293457</v>
      </c>
      <c r="W34" s="1">
        <v>30.014089584350586</v>
      </c>
      <c r="X34" s="1">
        <v>417.46408081054688</v>
      </c>
      <c r="Y34" s="1">
        <v>419.95413208007813</v>
      </c>
      <c r="Z34" s="1">
        <v>29.276226043701172</v>
      </c>
      <c r="AA34" s="1">
        <v>29.429328918457031</v>
      </c>
      <c r="AB34" s="1">
        <v>69.310325622558594</v>
      </c>
      <c r="AC34" s="1">
        <v>69.67279052734375</v>
      </c>
      <c r="AD34" s="1">
        <v>300.63668823242188</v>
      </c>
      <c r="AE34" s="1">
        <v>0.15795350074768066</v>
      </c>
      <c r="AF34" s="1">
        <v>1.7573852092027664E-2</v>
      </c>
      <c r="AG34" s="1">
        <v>99.649513244628906</v>
      </c>
      <c r="AH34" s="1">
        <v>4.1283130645751953</v>
      </c>
      <c r="AI34" s="1">
        <v>0.32244545221328735</v>
      </c>
      <c r="AJ34" s="1">
        <v>2.1930184215307236E-2</v>
      </c>
      <c r="AK34" s="1">
        <v>1.8907368648797274E-3</v>
      </c>
      <c r="AL34" s="1">
        <v>1.574191078543663E-2</v>
      </c>
      <c r="AM34" s="1">
        <v>1.3357221614569426E-3</v>
      </c>
      <c r="AN34" s="1">
        <v>1</v>
      </c>
      <c r="AO34" s="1">
        <v>-0.21956524252891541</v>
      </c>
      <c r="AP34" s="1">
        <v>2.737391471862793</v>
      </c>
      <c r="AQ34" s="1">
        <v>1</v>
      </c>
      <c r="AR34" s="1">
        <v>0</v>
      </c>
      <c r="AS34" s="1">
        <v>0.15999999642372131</v>
      </c>
      <c r="AT34" s="1">
        <v>111115</v>
      </c>
      <c r="AU34" s="1" t="s">
        <v>87</v>
      </c>
      <c r="AV34">
        <f t="shared" si="8"/>
        <v>0.50106114705403637</v>
      </c>
      <c r="AW34">
        <f t="shared" si="9"/>
        <v>7.9039996084938585E-5</v>
      </c>
      <c r="AX34">
        <f t="shared" si="10"/>
        <v>302.30794563293455</v>
      </c>
      <c r="AY34">
        <f t="shared" si="11"/>
        <v>302.93917884826658</v>
      </c>
      <c r="AZ34">
        <f t="shared" si="12"/>
        <v>2.5272559554743168E-2</v>
      </c>
      <c r="BA34">
        <f t="shared" si="13"/>
        <v>4.6102922685815652E-2</v>
      </c>
      <c r="BB34">
        <f t="shared" si="14"/>
        <v>4.0586769696734066</v>
      </c>
      <c r="BC34">
        <f t="shared" si="15"/>
        <v>40.729521274326636</v>
      </c>
      <c r="BD34">
        <f t="shared" si="16"/>
        <v>11.300192355869605</v>
      </c>
      <c r="BE34">
        <f t="shared" si="17"/>
        <v>29.473562240600586</v>
      </c>
      <c r="BF34">
        <f t="shared" si="18"/>
        <v>4.1333066195699883</v>
      </c>
      <c r="BG34">
        <f t="shared" si="19"/>
        <v>6.7492053286192701E-3</v>
      </c>
      <c r="BH34">
        <f t="shared" si="20"/>
        <v>2.9326183018403245</v>
      </c>
      <c r="BI34">
        <f t="shared" si="21"/>
        <v>1.2006883177296639</v>
      </c>
      <c r="BJ34">
        <f t="shared" si="22"/>
        <v>4.2196948587626976E-3</v>
      </c>
      <c r="BK34">
        <f t="shared" si="23"/>
        <v>71.038934314084784</v>
      </c>
      <c r="BL34">
        <f t="shared" si="24"/>
        <v>1.6975375795284511</v>
      </c>
      <c r="BM34">
        <f t="shared" si="25"/>
        <v>71.315212096284128</v>
      </c>
      <c r="BN34">
        <f t="shared" si="26"/>
        <v>420.56299211154601</v>
      </c>
      <c r="BO34">
        <f t="shared" si="27"/>
        <v>-2.1719667215159624E-3</v>
      </c>
    </row>
    <row r="35" spans="1:67" x14ac:dyDescent="0.25">
      <c r="A35" s="1">
        <v>24</v>
      </c>
      <c r="B35" s="1" t="s">
        <v>111</v>
      </c>
      <c r="C35" s="1" t="s">
        <v>81</v>
      </c>
      <c r="D35" s="1" t="s">
        <v>82</v>
      </c>
      <c r="E35" s="1" t="s">
        <v>83</v>
      </c>
      <c r="F35" s="1" t="s">
        <v>84</v>
      </c>
      <c r="G35" s="1" t="s">
        <v>85</v>
      </c>
      <c r="H35" s="1" t="s">
        <v>86</v>
      </c>
      <c r="I35" s="1">
        <v>215.49999802187085</v>
      </c>
      <c r="J35" s="1">
        <v>0</v>
      </c>
      <c r="K35">
        <f t="shared" si="0"/>
        <v>-1.2636307750860434</v>
      </c>
      <c r="L35">
        <f t="shared" si="1"/>
        <v>6.8357139629128937E-3</v>
      </c>
      <c r="M35">
        <f t="shared" si="2"/>
        <v>705.87698629876502</v>
      </c>
      <c r="N35">
        <f t="shared" si="3"/>
        <v>7.9486974327227788E-2</v>
      </c>
      <c r="O35">
        <f t="shared" si="4"/>
        <v>1.1208121660428447</v>
      </c>
      <c r="P35">
        <f t="shared" si="5"/>
        <v>29.136558532714844</v>
      </c>
      <c r="Q35" s="1">
        <v>6</v>
      </c>
      <c r="R35">
        <f t="shared" si="6"/>
        <v>1.4200000166893005</v>
      </c>
      <c r="S35" s="1">
        <v>1</v>
      </c>
      <c r="T35">
        <f t="shared" si="7"/>
        <v>2.8400000333786011</v>
      </c>
      <c r="U35" s="1">
        <v>29.788978576660156</v>
      </c>
      <c r="V35" s="1">
        <v>29.136558532714844</v>
      </c>
      <c r="W35" s="1">
        <v>30.014039993286133</v>
      </c>
      <c r="X35" s="1">
        <v>417.53585815429688</v>
      </c>
      <c r="Y35" s="1">
        <v>419.990966796875</v>
      </c>
      <c r="Z35" s="1">
        <v>29.27775764465332</v>
      </c>
      <c r="AA35" s="1">
        <v>29.43171501159668</v>
      </c>
      <c r="AB35" s="1">
        <v>69.314628601074219</v>
      </c>
      <c r="AC35" s="1">
        <v>69.679115295410156</v>
      </c>
      <c r="AD35" s="1">
        <v>300.65805053710938</v>
      </c>
      <c r="AE35" s="1">
        <v>0.23277339339256287</v>
      </c>
      <c r="AF35" s="1">
        <v>0.10751053690910339</v>
      </c>
      <c r="AG35" s="1">
        <v>99.649322509765625</v>
      </c>
      <c r="AH35" s="1">
        <v>4.1283130645751953</v>
      </c>
      <c r="AI35" s="1">
        <v>0.32244545221328735</v>
      </c>
      <c r="AJ35" s="1">
        <v>2.1930184215307236E-2</v>
      </c>
      <c r="AK35" s="1">
        <v>1.8907368648797274E-3</v>
      </c>
      <c r="AL35" s="1">
        <v>1.574191078543663E-2</v>
      </c>
      <c r="AM35" s="1">
        <v>1.3357221614569426E-3</v>
      </c>
      <c r="AN35" s="1">
        <v>1</v>
      </c>
      <c r="AO35" s="1">
        <v>-0.21956524252891541</v>
      </c>
      <c r="AP35" s="1">
        <v>2.737391471862793</v>
      </c>
      <c r="AQ35" s="1">
        <v>1</v>
      </c>
      <c r="AR35" s="1">
        <v>0</v>
      </c>
      <c r="AS35" s="1">
        <v>0.15999999642372131</v>
      </c>
      <c r="AT35" s="1">
        <v>111115</v>
      </c>
      <c r="AU35" s="1" t="s">
        <v>87</v>
      </c>
      <c r="AV35">
        <f t="shared" si="8"/>
        <v>0.50109675089518224</v>
      </c>
      <c r="AW35">
        <f t="shared" si="9"/>
        <v>7.948697432722779E-5</v>
      </c>
      <c r="AX35">
        <f t="shared" si="10"/>
        <v>302.28655853271482</v>
      </c>
      <c r="AY35">
        <f t="shared" si="11"/>
        <v>302.93897857666013</v>
      </c>
      <c r="AZ35">
        <f t="shared" si="12"/>
        <v>3.7243742110347533E-2</v>
      </c>
      <c r="BA35">
        <f t="shared" si="13"/>
        <v>4.8867766210090285E-2</v>
      </c>
      <c r="BB35">
        <f t="shared" si="14"/>
        <v>4.0536626272489524</v>
      </c>
      <c r="BC35">
        <f t="shared" si="15"/>
        <v>40.679279348353759</v>
      </c>
      <c r="BD35">
        <f t="shared" si="16"/>
        <v>11.24756433675708</v>
      </c>
      <c r="BE35">
        <f t="shared" si="17"/>
        <v>29.4627685546875</v>
      </c>
      <c r="BF35">
        <f t="shared" si="18"/>
        <v>4.1307347618142085</v>
      </c>
      <c r="BG35">
        <f t="shared" si="19"/>
        <v>6.8193003059513358E-3</v>
      </c>
      <c r="BH35">
        <f t="shared" si="20"/>
        <v>2.9328504612061077</v>
      </c>
      <c r="BI35">
        <f t="shared" si="21"/>
        <v>1.1978843006081008</v>
      </c>
      <c r="BJ35">
        <f t="shared" si="22"/>
        <v>4.2635343227625175E-3</v>
      </c>
      <c r="BK35">
        <f t="shared" si="23"/>
        <v>70.34016345990706</v>
      </c>
      <c r="BL35">
        <f t="shared" si="24"/>
        <v>1.6806956389615788</v>
      </c>
      <c r="BM35">
        <f t="shared" si="25"/>
        <v>71.414958064132762</v>
      </c>
      <c r="BN35">
        <f t="shared" si="26"/>
        <v>420.59163634839496</v>
      </c>
      <c r="BO35">
        <f t="shared" si="27"/>
        <v>-2.1455999361947782E-3</v>
      </c>
    </row>
    <row r="36" spans="1:67" x14ac:dyDescent="0.25">
      <c r="A36" s="1">
        <v>25</v>
      </c>
      <c r="B36" s="1" t="s">
        <v>112</v>
      </c>
      <c r="C36" s="1" t="s">
        <v>81</v>
      </c>
      <c r="D36" s="1" t="s">
        <v>82</v>
      </c>
      <c r="E36" s="1" t="s">
        <v>83</v>
      </c>
      <c r="F36" s="1" t="s">
        <v>84</v>
      </c>
      <c r="G36" s="1" t="s">
        <v>85</v>
      </c>
      <c r="H36" s="1" t="s">
        <v>86</v>
      </c>
      <c r="I36" s="1">
        <v>220.99999789893627</v>
      </c>
      <c r="J36" s="1">
        <v>0</v>
      </c>
      <c r="K36">
        <f t="shared" si="0"/>
        <v>-1.2703055805611434</v>
      </c>
      <c r="L36">
        <f t="shared" si="1"/>
        <v>6.8156481372000652E-3</v>
      </c>
      <c r="M36">
        <f t="shared" si="2"/>
        <v>708.25051176034322</v>
      </c>
      <c r="N36">
        <f t="shared" si="3"/>
        <v>7.9191179612272386E-2</v>
      </c>
      <c r="O36">
        <f t="shared" si="4"/>
        <v>1.1199334813805941</v>
      </c>
      <c r="P36">
        <f t="shared" si="5"/>
        <v>29.13153076171875</v>
      </c>
      <c r="Q36" s="1">
        <v>6</v>
      </c>
      <c r="R36">
        <f t="shared" si="6"/>
        <v>1.4200000166893005</v>
      </c>
      <c r="S36" s="1">
        <v>1</v>
      </c>
      <c r="T36">
        <f t="shared" si="7"/>
        <v>2.8400000333786011</v>
      </c>
      <c r="U36" s="1">
        <v>29.785661697387695</v>
      </c>
      <c r="V36" s="1">
        <v>29.13153076171875</v>
      </c>
      <c r="W36" s="1">
        <v>30.013498306274414</v>
      </c>
      <c r="X36" s="1">
        <v>417.46817016601563</v>
      </c>
      <c r="Y36" s="1">
        <v>419.93682861328125</v>
      </c>
      <c r="Z36" s="1">
        <v>29.275226593017578</v>
      </c>
      <c r="AA36" s="1">
        <v>29.428609848022461</v>
      </c>
      <c r="AB36" s="1">
        <v>69.322097778320313</v>
      </c>
      <c r="AC36" s="1">
        <v>69.685295104980469</v>
      </c>
      <c r="AD36" s="1">
        <v>300.66134643554688</v>
      </c>
      <c r="AE36" s="1">
        <v>0.1194094717502594</v>
      </c>
      <c r="AF36" s="1">
        <v>0.10130779445171356</v>
      </c>
      <c r="AG36" s="1">
        <v>99.649665832519531</v>
      </c>
      <c r="AH36" s="1">
        <v>4.1283130645751953</v>
      </c>
      <c r="AI36" s="1">
        <v>0.32244545221328735</v>
      </c>
      <c r="AJ36" s="1">
        <v>2.1930184215307236E-2</v>
      </c>
      <c r="AK36" s="1">
        <v>1.8907368648797274E-3</v>
      </c>
      <c r="AL36" s="1">
        <v>1.574191078543663E-2</v>
      </c>
      <c r="AM36" s="1">
        <v>1.3357221614569426E-3</v>
      </c>
      <c r="AN36" s="1">
        <v>1</v>
      </c>
      <c r="AO36" s="1">
        <v>-0.21956524252891541</v>
      </c>
      <c r="AP36" s="1">
        <v>2.737391471862793</v>
      </c>
      <c r="AQ36" s="1">
        <v>1</v>
      </c>
      <c r="AR36" s="1">
        <v>0</v>
      </c>
      <c r="AS36" s="1">
        <v>0.15999999642372131</v>
      </c>
      <c r="AT36" s="1">
        <v>111115</v>
      </c>
      <c r="AU36" s="1" t="s">
        <v>87</v>
      </c>
      <c r="AV36">
        <f t="shared" si="8"/>
        <v>0.50110224405924464</v>
      </c>
      <c r="AW36">
        <f t="shared" si="9"/>
        <v>7.9191179612272383E-5</v>
      </c>
      <c r="AX36">
        <f t="shared" si="10"/>
        <v>302.28153076171873</v>
      </c>
      <c r="AY36">
        <f t="shared" si="11"/>
        <v>302.93566169738767</v>
      </c>
      <c r="AZ36">
        <f t="shared" si="12"/>
        <v>1.9105515052999955E-2</v>
      </c>
      <c r="BA36">
        <f t="shared" si="13"/>
        <v>4.9037824544610753E-2</v>
      </c>
      <c r="BB36">
        <f t="shared" si="14"/>
        <v>4.0524846186516257</v>
      </c>
      <c r="BC36">
        <f t="shared" si="15"/>
        <v>40.667317695401074</v>
      </c>
      <c r="BD36">
        <f t="shared" si="16"/>
        <v>11.238707847378613</v>
      </c>
      <c r="BE36">
        <f t="shared" si="17"/>
        <v>29.458596229553223</v>
      </c>
      <c r="BF36">
        <f t="shared" si="18"/>
        <v>4.1297409779624852</v>
      </c>
      <c r="BG36">
        <f t="shared" si="19"/>
        <v>6.7993305863899662E-3</v>
      </c>
      <c r="BH36">
        <f t="shared" si="20"/>
        <v>2.9325511372710316</v>
      </c>
      <c r="BI36">
        <f t="shared" si="21"/>
        <v>1.1971898406914536</v>
      </c>
      <c r="BJ36">
        <f t="shared" si="22"/>
        <v>4.251044640091072E-3</v>
      </c>
      <c r="BK36">
        <f t="shared" si="23"/>
        <v>70.576926822629147</v>
      </c>
      <c r="BL36">
        <f t="shared" si="24"/>
        <v>1.6865644151743817</v>
      </c>
      <c r="BM36">
        <f t="shared" si="25"/>
        <v>71.429086777910499</v>
      </c>
      <c r="BN36">
        <f t="shared" si="26"/>
        <v>420.54067104764817</v>
      </c>
      <c r="BO36">
        <f t="shared" si="27"/>
        <v>-2.1576216950033168E-3</v>
      </c>
    </row>
    <row r="37" spans="1:67" x14ac:dyDescent="0.25">
      <c r="A37" s="1">
        <v>26</v>
      </c>
      <c r="B37" s="1" t="s">
        <v>113</v>
      </c>
      <c r="C37" s="1" t="s">
        <v>81</v>
      </c>
      <c r="D37" s="1" t="s">
        <v>82</v>
      </c>
      <c r="E37" s="1" t="s">
        <v>83</v>
      </c>
      <c r="F37" s="1" t="s">
        <v>84</v>
      </c>
      <c r="G37" s="1" t="s">
        <v>85</v>
      </c>
      <c r="H37" s="1" t="s">
        <v>86</v>
      </c>
      <c r="I37" s="1">
        <v>225.99999778717756</v>
      </c>
      <c r="J37" s="1">
        <v>0</v>
      </c>
      <c r="K37">
        <f t="shared" si="0"/>
        <v>-1.277524441472595</v>
      </c>
      <c r="L37">
        <f t="shared" si="1"/>
        <v>7.0102720726544915E-3</v>
      </c>
      <c r="M37">
        <f t="shared" si="2"/>
        <v>701.63944933833602</v>
      </c>
      <c r="N37">
        <f t="shared" si="3"/>
        <v>8.1472416163501066E-2</v>
      </c>
      <c r="O37">
        <f t="shared" si="4"/>
        <v>1.1202877818928414</v>
      </c>
      <c r="P37">
        <f t="shared" si="5"/>
        <v>29.132524490356445</v>
      </c>
      <c r="Q37" s="1">
        <v>6</v>
      </c>
      <c r="R37">
        <f t="shared" si="6"/>
        <v>1.4200000166893005</v>
      </c>
      <c r="S37" s="1">
        <v>1</v>
      </c>
      <c r="T37">
        <f t="shared" si="7"/>
        <v>2.8400000333786011</v>
      </c>
      <c r="U37" s="1">
        <v>29.786626815795898</v>
      </c>
      <c r="V37" s="1">
        <v>29.132524490356445</v>
      </c>
      <c r="W37" s="1">
        <v>30.011985778808594</v>
      </c>
      <c r="X37" s="1">
        <v>417.41384887695313</v>
      </c>
      <c r="Y37" s="1">
        <v>419.89495849609375</v>
      </c>
      <c r="Z37" s="1">
        <v>29.26947021484375</v>
      </c>
      <c r="AA37" s="1">
        <v>29.427268981933594</v>
      </c>
      <c r="AB37" s="1">
        <v>69.304901123046875</v>
      </c>
      <c r="AC37" s="1">
        <v>69.678535461425781</v>
      </c>
      <c r="AD37" s="1">
        <v>300.66738891601563</v>
      </c>
      <c r="AE37" s="1">
        <v>0.19497665762901306</v>
      </c>
      <c r="AF37" s="1">
        <v>2.2741584107279778E-2</v>
      </c>
      <c r="AG37" s="1">
        <v>99.650077819824219</v>
      </c>
      <c r="AH37" s="1">
        <v>4.1283130645751953</v>
      </c>
      <c r="AI37" s="1">
        <v>0.32244545221328735</v>
      </c>
      <c r="AJ37" s="1">
        <v>2.1930184215307236E-2</v>
      </c>
      <c r="AK37" s="1">
        <v>1.8907368648797274E-3</v>
      </c>
      <c r="AL37" s="1">
        <v>1.574191078543663E-2</v>
      </c>
      <c r="AM37" s="1">
        <v>1.3357221614569426E-3</v>
      </c>
      <c r="AN37" s="1">
        <v>1</v>
      </c>
      <c r="AO37" s="1">
        <v>-0.21956524252891541</v>
      </c>
      <c r="AP37" s="1">
        <v>2.737391471862793</v>
      </c>
      <c r="AQ37" s="1">
        <v>1</v>
      </c>
      <c r="AR37" s="1">
        <v>0</v>
      </c>
      <c r="AS37" s="1">
        <v>0.15999999642372131</v>
      </c>
      <c r="AT37" s="1">
        <v>111115</v>
      </c>
      <c r="AU37" s="1" t="s">
        <v>87</v>
      </c>
      <c r="AV37">
        <f t="shared" si="8"/>
        <v>0.50111231486002594</v>
      </c>
      <c r="AW37">
        <f t="shared" si="9"/>
        <v>8.1472416163501062E-5</v>
      </c>
      <c r="AX37">
        <f t="shared" si="10"/>
        <v>302.28252449035642</v>
      </c>
      <c r="AY37">
        <f t="shared" si="11"/>
        <v>302.93662681579588</v>
      </c>
      <c r="AZ37">
        <f t="shared" si="12"/>
        <v>3.1196264523351225E-2</v>
      </c>
      <c r="BA37">
        <f t="shared" si="13"/>
        <v>4.8034140742609116E-2</v>
      </c>
      <c r="BB37">
        <f t="shared" si="14"/>
        <v>4.0527174259674235</v>
      </c>
      <c r="BC37">
        <f t="shared" si="15"/>
        <v>40.669485811090681</v>
      </c>
      <c r="BD37">
        <f t="shared" si="16"/>
        <v>11.242216829157087</v>
      </c>
      <c r="BE37">
        <f t="shared" si="17"/>
        <v>29.459575653076172</v>
      </c>
      <c r="BF37">
        <f t="shared" si="18"/>
        <v>4.1299742429005848</v>
      </c>
      <c r="BG37">
        <f t="shared" si="19"/>
        <v>6.9930104861970965E-3</v>
      </c>
      <c r="BH37">
        <f t="shared" si="20"/>
        <v>2.9324296440745821</v>
      </c>
      <c r="BI37">
        <f t="shared" si="21"/>
        <v>1.1975445988260027</v>
      </c>
      <c r="BJ37">
        <f t="shared" si="22"/>
        <v>4.3721791286203161E-3</v>
      </c>
      <c r="BK37">
        <f t="shared" si="23"/>
        <v>69.918425728023792</v>
      </c>
      <c r="BL37">
        <f t="shared" si="24"/>
        <v>1.6709880296047024</v>
      </c>
      <c r="BM37">
        <f t="shared" si="25"/>
        <v>71.42363128103834</v>
      </c>
      <c r="BN37">
        <f t="shared" si="26"/>
        <v>420.50223243120575</v>
      </c>
      <c r="BO37">
        <f t="shared" si="27"/>
        <v>-2.1699155824382176E-3</v>
      </c>
    </row>
    <row r="38" spans="1:67" x14ac:dyDescent="0.25">
      <c r="A38" s="1">
        <v>27</v>
      </c>
      <c r="B38" s="1" t="s">
        <v>114</v>
      </c>
      <c r="C38" s="1" t="s">
        <v>81</v>
      </c>
      <c r="D38" s="1" t="s">
        <v>82</v>
      </c>
      <c r="E38" s="1" t="s">
        <v>83</v>
      </c>
      <c r="F38" s="1" t="s">
        <v>84</v>
      </c>
      <c r="G38" s="1" t="s">
        <v>85</v>
      </c>
      <c r="H38" s="1" t="s">
        <v>86</v>
      </c>
      <c r="I38" s="1">
        <v>230.99999767541885</v>
      </c>
      <c r="J38" s="1">
        <v>0</v>
      </c>
      <c r="K38">
        <f t="shared" si="0"/>
        <v>-1.2785504977084687</v>
      </c>
      <c r="L38">
        <f t="shared" si="1"/>
        <v>6.9320427437901521E-3</v>
      </c>
      <c r="M38">
        <f t="shared" si="2"/>
        <v>705.17706895759557</v>
      </c>
      <c r="N38">
        <f t="shared" si="3"/>
        <v>8.060438690965141E-2</v>
      </c>
      <c r="O38">
        <f t="shared" si="4"/>
        <v>1.1208258034939371</v>
      </c>
      <c r="P38">
        <f t="shared" si="5"/>
        <v>29.133928298950195</v>
      </c>
      <c r="Q38" s="1">
        <v>6</v>
      </c>
      <c r="R38">
        <f t="shared" si="6"/>
        <v>1.4200000166893005</v>
      </c>
      <c r="S38" s="1">
        <v>1</v>
      </c>
      <c r="T38">
        <f t="shared" si="7"/>
        <v>2.8400000333786011</v>
      </c>
      <c r="U38" s="1">
        <v>29.783498764038086</v>
      </c>
      <c r="V38" s="1">
        <v>29.133928298950195</v>
      </c>
      <c r="W38" s="1">
        <v>30.015192031860352</v>
      </c>
      <c r="X38" s="1">
        <v>417.45965576171875</v>
      </c>
      <c r="Y38" s="1">
        <v>419.94326782226563</v>
      </c>
      <c r="Z38" s="1">
        <v>29.269134521484375</v>
      </c>
      <c r="AA38" s="1">
        <v>29.425235748291016</v>
      </c>
      <c r="AB38" s="1">
        <v>69.316421508789063</v>
      </c>
      <c r="AC38" s="1">
        <v>69.686111450195313</v>
      </c>
      <c r="AD38" s="1">
        <v>300.69943237304688</v>
      </c>
      <c r="AE38" s="1">
        <v>0.12923391163349152</v>
      </c>
      <c r="AF38" s="1">
        <v>0.14782623946666718</v>
      </c>
      <c r="AG38" s="1">
        <v>99.649856567382813</v>
      </c>
      <c r="AH38" s="1">
        <v>4.1283130645751953</v>
      </c>
      <c r="AI38" s="1">
        <v>0.32244545221328735</v>
      </c>
      <c r="AJ38" s="1">
        <v>2.1930184215307236E-2</v>
      </c>
      <c r="AK38" s="1">
        <v>1.8907368648797274E-3</v>
      </c>
      <c r="AL38" s="1">
        <v>1.574191078543663E-2</v>
      </c>
      <c r="AM38" s="1">
        <v>1.3357221614569426E-3</v>
      </c>
      <c r="AN38" s="1">
        <v>1</v>
      </c>
      <c r="AO38" s="1">
        <v>-0.21956524252891541</v>
      </c>
      <c r="AP38" s="1">
        <v>2.737391471862793</v>
      </c>
      <c r="AQ38" s="1">
        <v>1</v>
      </c>
      <c r="AR38" s="1">
        <v>0</v>
      </c>
      <c r="AS38" s="1">
        <v>0.15999999642372131</v>
      </c>
      <c r="AT38" s="1">
        <v>111115</v>
      </c>
      <c r="AU38" s="1" t="s">
        <v>87</v>
      </c>
      <c r="AV38">
        <f t="shared" si="8"/>
        <v>0.50116572062174469</v>
      </c>
      <c r="AW38">
        <f t="shared" si="9"/>
        <v>8.0604386909651415E-5</v>
      </c>
      <c r="AX38">
        <f t="shared" si="10"/>
        <v>302.28392829895017</v>
      </c>
      <c r="AY38">
        <f t="shared" si="11"/>
        <v>302.93349876403806</v>
      </c>
      <c r="AZ38">
        <f t="shared" si="12"/>
        <v>2.0677425399182159E-2</v>
      </c>
      <c r="BA38">
        <f t="shared" si="13"/>
        <v>4.7735369105585262E-2</v>
      </c>
      <c r="BB38">
        <f t="shared" si="14"/>
        <v>4.0530463252725619</v>
      </c>
      <c r="BC38">
        <f t="shared" si="15"/>
        <v>40.672876659204313</v>
      </c>
      <c r="BD38">
        <f t="shared" si="16"/>
        <v>11.247640910913297</v>
      </c>
      <c r="BE38">
        <f t="shared" si="17"/>
        <v>29.458713531494141</v>
      </c>
      <c r="BF38">
        <f t="shared" si="18"/>
        <v>4.1297689146378662</v>
      </c>
      <c r="BG38">
        <f t="shared" si="19"/>
        <v>6.9151637964472339E-3</v>
      </c>
      <c r="BH38">
        <f t="shared" si="20"/>
        <v>2.9322205217786248</v>
      </c>
      <c r="BI38">
        <f t="shared" si="21"/>
        <v>1.1975483928592414</v>
      </c>
      <c r="BJ38">
        <f t="shared" si="22"/>
        <v>4.3234906779176215E-3</v>
      </c>
      <c r="BK38">
        <f t="shared" si="23"/>
        <v>70.270793776231812</v>
      </c>
      <c r="BL38">
        <f t="shared" si="24"/>
        <v>1.6792198446578042</v>
      </c>
      <c r="BM38">
        <f t="shared" si="25"/>
        <v>71.411421782131157</v>
      </c>
      <c r="BN38">
        <f t="shared" si="26"/>
        <v>420.55102949537132</v>
      </c>
      <c r="BO38">
        <f t="shared" si="27"/>
        <v>-2.1710352004409511E-3</v>
      </c>
    </row>
    <row r="39" spans="1:67" x14ac:dyDescent="0.25">
      <c r="A39" s="1">
        <v>28</v>
      </c>
      <c r="B39" s="1" t="s">
        <v>115</v>
      </c>
      <c r="C39" s="1" t="s">
        <v>81</v>
      </c>
      <c r="D39" s="1" t="s">
        <v>82</v>
      </c>
      <c r="E39" s="1" t="s">
        <v>83</v>
      </c>
      <c r="F39" s="1" t="s">
        <v>84</v>
      </c>
      <c r="G39" s="1" t="s">
        <v>85</v>
      </c>
      <c r="H39" s="1" t="s">
        <v>86</v>
      </c>
      <c r="I39" s="1">
        <v>236.49999755248427</v>
      </c>
      <c r="J39" s="1">
        <v>0</v>
      </c>
      <c r="K39">
        <f t="shared" si="0"/>
        <v>-1.2883631303624057</v>
      </c>
      <c r="L39">
        <f t="shared" si="1"/>
        <v>6.8667041960086047E-3</v>
      </c>
      <c r="M39">
        <f t="shared" si="2"/>
        <v>710.23377987535866</v>
      </c>
      <c r="N39">
        <f t="shared" si="3"/>
        <v>7.9825378766310018E-2</v>
      </c>
      <c r="O39">
        <f t="shared" si="4"/>
        <v>1.1205417061117235</v>
      </c>
      <c r="P39">
        <f t="shared" si="5"/>
        <v>29.133369445800781</v>
      </c>
      <c r="Q39" s="1">
        <v>6</v>
      </c>
      <c r="R39">
        <f t="shared" si="6"/>
        <v>1.4200000166893005</v>
      </c>
      <c r="S39" s="1">
        <v>1</v>
      </c>
      <c r="T39">
        <f t="shared" si="7"/>
        <v>2.8400000333786011</v>
      </c>
      <c r="U39" s="1">
        <v>29.786855697631836</v>
      </c>
      <c r="V39" s="1">
        <v>29.133369445800781</v>
      </c>
      <c r="W39" s="1">
        <v>30.01568603515625</v>
      </c>
      <c r="X39" s="1">
        <v>417.44146728515625</v>
      </c>
      <c r="Y39" s="1">
        <v>419.94522094726563</v>
      </c>
      <c r="Z39" s="1">
        <v>29.271877288818359</v>
      </c>
      <c r="AA39" s="1">
        <v>29.426464080810547</v>
      </c>
      <c r="AB39" s="1">
        <v>69.310264587402344</v>
      </c>
      <c r="AC39" s="1">
        <v>69.676300048828125</v>
      </c>
      <c r="AD39" s="1">
        <v>300.71029663085938</v>
      </c>
      <c r="AE39" s="1">
        <v>0.14888697862625122</v>
      </c>
      <c r="AF39" s="1">
        <v>2.7911894023418427E-2</v>
      </c>
      <c r="AG39" s="1">
        <v>99.650901794433594</v>
      </c>
      <c r="AH39" s="1">
        <v>4.1283130645751953</v>
      </c>
      <c r="AI39" s="1">
        <v>0.32244545221328735</v>
      </c>
      <c r="AJ39" s="1">
        <v>2.1930184215307236E-2</v>
      </c>
      <c r="AK39" s="1">
        <v>1.8907368648797274E-3</v>
      </c>
      <c r="AL39" s="1">
        <v>1.574191078543663E-2</v>
      </c>
      <c r="AM39" s="1">
        <v>1.3357221614569426E-3</v>
      </c>
      <c r="AN39" s="1">
        <v>1</v>
      </c>
      <c r="AO39" s="1">
        <v>-0.21956524252891541</v>
      </c>
      <c r="AP39" s="1">
        <v>2.737391471862793</v>
      </c>
      <c r="AQ39" s="1">
        <v>1</v>
      </c>
      <c r="AR39" s="1">
        <v>0</v>
      </c>
      <c r="AS39" s="1">
        <v>0.15999999642372131</v>
      </c>
      <c r="AT39" s="1">
        <v>111115</v>
      </c>
      <c r="AU39" s="1" t="s">
        <v>87</v>
      </c>
      <c r="AV39">
        <f t="shared" si="8"/>
        <v>0.50118382771809888</v>
      </c>
      <c r="AW39">
        <f t="shared" si="9"/>
        <v>7.9825378766310012E-5</v>
      </c>
      <c r="AX39">
        <f t="shared" si="10"/>
        <v>302.28336944580076</v>
      </c>
      <c r="AY39">
        <f t="shared" si="11"/>
        <v>302.93685569763181</v>
      </c>
      <c r="AZ39">
        <f t="shared" si="12"/>
        <v>2.3821916047738867E-2</v>
      </c>
      <c r="BA39">
        <f t="shared" si="13"/>
        <v>4.8689145308508687E-2</v>
      </c>
      <c r="BB39">
        <f t="shared" si="14"/>
        <v>4.052915388386003</v>
      </c>
      <c r="BC39">
        <f t="shared" si="15"/>
        <v>40.671136090134162</v>
      </c>
      <c r="BD39">
        <f t="shared" si="16"/>
        <v>11.244672009323615</v>
      </c>
      <c r="BE39">
        <f t="shared" si="17"/>
        <v>29.460112571716309</v>
      </c>
      <c r="BF39">
        <f t="shared" si="18"/>
        <v>4.1301021232958322</v>
      </c>
      <c r="BG39">
        <f t="shared" si="19"/>
        <v>6.8501415568470491E-3</v>
      </c>
      <c r="BH39">
        <f t="shared" si="20"/>
        <v>2.9323736822742794</v>
      </c>
      <c r="BI39">
        <f t="shared" si="21"/>
        <v>1.1977284410215527</v>
      </c>
      <c r="BJ39">
        <f t="shared" si="22"/>
        <v>4.2828234483163787E-3</v>
      </c>
      <c r="BK39">
        <f t="shared" si="23"/>
        <v>70.775436649448736</v>
      </c>
      <c r="BL39">
        <f t="shared" si="24"/>
        <v>1.691253393176597</v>
      </c>
      <c r="BM39">
        <f t="shared" si="25"/>
        <v>71.417096393111322</v>
      </c>
      <c r="BN39">
        <f t="shared" si="26"/>
        <v>420.55764707597945</v>
      </c>
      <c r="BO39">
        <f t="shared" si="27"/>
        <v>-2.1878368996533669E-3</v>
      </c>
    </row>
    <row r="40" spans="1:67" x14ac:dyDescent="0.25">
      <c r="A40" s="1">
        <v>29</v>
      </c>
      <c r="B40" s="1" t="s">
        <v>116</v>
      </c>
      <c r="C40" s="1" t="s">
        <v>81</v>
      </c>
      <c r="D40" s="1" t="s">
        <v>82</v>
      </c>
      <c r="E40" s="1" t="s">
        <v>83</v>
      </c>
      <c r="F40" s="1" t="s">
        <v>84</v>
      </c>
      <c r="G40" s="1" t="s">
        <v>85</v>
      </c>
      <c r="H40" s="1" t="s">
        <v>86</v>
      </c>
      <c r="I40" s="1">
        <v>241.49999744072556</v>
      </c>
      <c r="J40" s="1">
        <v>0</v>
      </c>
      <c r="K40">
        <f t="shared" si="0"/>
        <v>-1.2755454401710422</v>
      </c>
      <c r="L40">
        <f t="shared" si="1"/>
        <v>7.0540251416788E-3</v>
      </c>
      <c r="M40">
        <f t="shared" si="2"/>
        <v>699.44657334119449</v>
      </c>
      <c r="N40">
        <f t="shared" si="3"/>
        <v>8.2053664659461206E-2</v>
      </c>
      <c r="O40">
        <f t="shared" si="4"/>
        <v>1.1212877646266408</v>
      </c>
      <c r="P40">
        <f t="shared" si="5"/>
        <v>29.136157989501953</v>
      </c>
      <c r="Q40" s="1">
        <v>6</v>
      </c>
      <c r="R40">
        <f t="shared" si="6"/>
        <v>1.4200000166893005</v>
      </c>
      <c r="S40" s="1">
        <v>1</v>
      </c>
      <c r="T40">
        <f t="shared" si="7"/>
        <v>2.8400000333786011</v>
      </c>
      <c r="U40" s="1">
        <v>29.785261154174805</v>
      </c>
      <c r="V40" s="1">
        <v>29.136157989501953</v>
      </c>
      <c r="W40" s="1">
        <v>30.01513671875</v>
      </c>
      <c r="X40" s="1">
        <v>417.4732666015625</v>
      </c>
      <c r="Y40" s="1">
        <v>419.94992065429688</v>
      </c>
      <c r="Z40" s="1">
        <v>29.267040252685547</v>
      </c>
      <c r="AA40" s="1">
        <v>29.42596435546875</v>
      </c>
      <c r="AB40" s="1">
        <v>69.304145812988281</v>
      </c>
      <c r="AC40" s="1">
        <v>69.68048095703125</v>
      </c>
      <c r="AD40" s="1">
        <v>300.66864013671875</v>
      </c>
      <c r="AE40" s="1">
        <v>4.6101685613393784E-2</v>
      </c>
      <c r="AF40" s="1">
        <v>0.10027526319026947</v>
      </c>
      <c r="AG40" s="1">
        <v>99.649444580078125</v>
      </c>
      <c r="AH40" s="1">
        <v>4.1283130645751953</v>
      </c>
      <c r="AI40" s="1">
        <v>0.32244545221328735</v>
      </c>
      <c r="AJ40" s="1">
        <v>2.1930184215307236E-2</v>
      </c>
      <c r="AK40" s="1">
        <v>1.8907368648797274E-3</v>
      </c>
      <c r="AL40" s="1">
        <v>1.574191078543663E-2</v>
      </c>
      <c r="AM40" s="1">
        <v>1.3357221614569426E-3</v>
      </c>
      <c r="AN40" s="1">
        <v>1</v>
      </c>
      <c r="AO40" s="1">
        <v>-0.21956524252891541</v>
      </c>
      <c r="AP40" s="1">
        <v>2.737391471862793</v>
      </c>
      <c r="AQ40" s="1">
        <v>1</v>
      </c>
      <c r="AR40" s="1">
        <v>0</v>
      </c>
      <c r="AS40" s="1">
        <v>0.15999999642372131</v>
      </c>
      <c r="AT40" s="1">
        <v>111115</v>
      </c>
      <c r="AU40" s="1" t="s">
        <v>87</v>
      </c>
      <c r="AV40">
        <f t="shared" si="8"/>
        <v>0.50111440022786446</v>
      </c>
      <c r="AW40">
        <f t="shared" si="9"/>
        <v>8.2053664659461213E-5</v>
      </c>
      <c r="AX40">
        <f t="shared" si="10"/>
        <v>302.28615798950193</v>
      </c>
      <c r="AY40">
        <f t="shared" si="11"/>
        <v>302.93526115417478</v>
      </c>
      <c r="AZ40">
        <f t="shared" si="12"/>
        <v>7.3762695332705297E-3</v>
      </c>
      <c r="BA40">
        <f t="shared" si="13"/>
        <v>4.6800986181864991E-2</v>
      </c>
      <c r="BB40">
        <f t="shared" si="14"/>
        <v>4.0535687688822781</v>
      </c>
      <c r="BC40">
        <f t="shared" si="15"/>
        <v>40.678287630844117</v>
      </c>
      <c r="BD40">
        <f t="shared" si="16"/>
        <v>11.252323275375367</v>
      </c>
      <c r="BE40">
        <f t="shared" si="17"/>
        <v>29.460709571838379</v>
      </c>
      <c r="BF40">
        <f t="shared" si="18"/>
        <v>4.1302443176283319</v>
      </c>
      <c r="BG40">
        <f t="shared" si="19"/>
        <v>7.0365476826363465E-3</v>
      </c>
      <c r="BH40">
        <f t="shared" si="20"/>
        <v>2.9322810042556373</v>
      </c>
      <c r="BI40">
        <f t="shared" si="21"/>
        <v>1.1979633133726946</v>
      </c>
      <c r="BJ40">
        <f t="shared" si="22"/>
        <v>4.3994092096654421E-3</v>
      </c>
      <c r="BK40">
        <f t="shared" si="23"/>
        <v>69.69946254688891</v>
      </c>
      <c r="BL40">
        <f t="shared" si="24"/>
        <v>1.6655475782717899</v>
      </c>
      <c r="BM40">
        <f t="shared" si="25"/>
        <v>71.404459084532661</v>
      </c>
      <c r="BN40">
        <f t="shared" si="26"/>
        <v>420.55625386697022</v>
      </c>
      <c r="BO40">
        <f t="shared" si="27"/>
        <v>-2.1656943953558606E-3</v>
      </c>
    </row>
    <row r="41" spans="1:67" x14ac:dyDescent="0.25">
      <c r="A41" s="1">
        <v>30</v>
      </c>
      <c r="B41" s="1" t="s">
        <v>117</v>
      </c>
      <c r="C41" s="1" t="s">
        <v>81</v>
      </c>
      <c r="D41" s="1" t="s">
        <v>82</v>
      </c>
      <c r="E41" s="1" t="s">
        <v>83</v>
      </c>
      <c r="F41" s="1" t="s">
        <v>84</v>
      </c>
      <c r="G41" s="1" t="s">
        <v>85</v>
      </c>
      <c r="H41" s="1" t="s">
        <v>86</v>
      </c>
      <c r="I41" s="1">
        <v>246.49999732896686</v>
      </c>
      <c r="J41" s="1">
        <v>0</v>
      </c>
      <c r="K41">
        <f t="shared" si="0"/>
        <v>-1.2598810293339808</v>
      </c>
      <c r="L41">
        <f t="shared" si="1"/>
        <v>6.8248270433293214E-3</v>
      </c>
      <c r="M41">
        <f t="shared" si="2"/>
        <v>705.4478504844077</v>
      </c>
      <c r="N41">
        <f t="shared" si="3"/>
        <v>7.9554966450197162E-2</v>
      </c>
      <c r="O41">
        <f t="shared" si="4"/>
        <v>1.1235691011733229</v>
      </c>
      <c r="P41">
        <f t="shared" si="5"/>
        <v>29.144050598144531</v>
      </c>
      <c r="Q41" s="1">
        <v>6</v>
      </c>
      <c r="R41">
        <f t="shared" si="6"/>
        <v>1.4200000166893005</v>
      </c>
      <c r="S41" s="1">
        <v>1</v>
      </c>
      <c r="T41">
        <f t="shared" si="7"/>
        <v>2.8400000333786011</v>
      </c>
      <c r="U41" s="1">
        <v>29.786935806274414</v>
      </c>
      <c r="V41" s="1">
        <v>29.144050598144531</v>
      </c>
      <c r="W41" s="1">
        <v>30.016532897949219</v>
      </c>
      <c r="X41" s="1">
        <v>417.5450439453125</v>
      </c>
      <c r="Y41" s="1">
        <v>419.99261474609375</v>
      </c>
      <c r="Z41" s="1">
        <v>29.26713752746582</v>
      </c>
      <c r="AA41" s="1">
        <v>29.421228408813477</v>
      </c>
      <c r="AB41" s="1">
        <v>69.298660278320313</v>
      </c>
      <c r="AC41" s="1">
        <v>69.66351318359375</v>
      </c>
      <c r="AD41" s="1">
        <v>300.65774536132813</v>
      </c>
      <c r="AE41" s="1">
        <v>0.10127314180135727</v>
      </c>
      <c r="AF41" s="1">
        <v>0.11371486634016037</v>
      </c>
      <c r="AG41" s="1">
        <v>99.65081787109375</v>
      </c>
      <c r="AH41" s="1">
        <v>4.1283130645751953</v>
      </c>
      <c r="AI41" s="1">
        <v>0.32244545221328735</v>
      </c>
      <c r="AJ41" s="1">
        <v>2.1930184215307236E-2</v>
      </c>
      <c r="AK41" s="1">
        <v>1.8907368648797274E-3</v>
      </c>
      <c r="AL41" s="1">
        <v>1.574191078543663E-2</v>
      </c>
      <c r="AM41" s="1">
        <v>1.3357221614569426E-3</v>
      </c>
      <c r="AN41" s="1">
        <v>1</v>
      </c>
      <c r="AO41" s="1">
        <v>-0.21956524252891541</v>
      </c>
      <c r="AP41" s="1">
        <v>2.737391471862793</v>
      </c>
      <c r="AQ41" s="1">
        <v>1</v>
      </c>
      <c r="AR41" s="1">
        <v>0</v>
      </c>
      <c r="AS41" s="1">
        <v>0.15999999642372131</v>
      </c>
      <c r="AT41" s="1">
        <v>111115</v>
      </c>
      <c r="AU41" s="1" t="s">
        <v>87</v>
      </c>
      <c r="AV41">
        <f t="shared" si="8"/>
        <v>0.50109624226888017</v>
      </c>
      <c r="AW41">
        <f t="shared" si="9"/>
        <v>7.9554966450197165E-5</v>
      </c>
      <c r="AX41">
        <f t="shared" si="10"/>
        <v>302.29405059814451</v>
      </c>
      <c r="AY41">
        <f t="shared" si="11"/>
        <v>302.93693580627439</v>
      </c>
      <c r="AZ41">
        <f t="shared" si="12"/>
        <v>1.6203702326036185E-2</v>
      </c>
      <c r="BA41">
        <f t="shared" si="13"/>
        <v>4.7310715639982785E-2</v>
      </c>
      <c r="BB41">
        <f t="shared" si="14"/>
        <v>4.0554185748838441</v>
      </c>
      <c r="BC41">
        <f t="shared" si="15"/>
        <v>40.696289920368244</v>
      </c>
      <c r="BD41">
        <f t="shared" si="16"/>
        <v>11.275061511554767</v>
      </c>
      <c r="BE41">
        <f t="shared" si="17"/>
        <v>29.465493202209473</v>
      </c>
      <c r="BF41">
        <f t="shared" si="18"/>
        <v>4.1313838435796635</v>
      </c>
      <c r="BG41">
        <f t="shared" si="19"/>
        <v>6.8084655646802788E-3</v>
      </c>
      <c r="BH41">
        <f t="shared" si="20"/>
        <v>2.9318494737105212</v>
      </c>
      <c r="BI41">
        <f t="shared" si="21"/>
        <v>1.1995343698691423</v>
      </c>
      <c r="BJ41">
        <f t="shared" si="22"/>
        <v>4.2567579360196506E-3</v>
      </c>
      <c r="BK41">
        <f t="shared" si="23"/>
        <v>70.29845526617629</v>
      </c>
      <c r="BL41">
        <f t="shared" si="24"/>
        <v>1.6796672744135888</v>
      </c>
      <c r="BM41">
        <f t="shared" si="25"/>
        <v>71.356846623186271</v>
      </c>
      <c r="BN41">
        <f t="shared" si="26"/>
        <v>420.59150184806941</v>
      </c>
      <c r="BO41">
        <f t="shared" si="27"/>
        <v>-2.1374929588121347E-3</v>
      </c>
    </row>
    <row r="42" spans="1:67" x14ac:dyDescent="0.25">
      <c r="A42" s="1">
        <v>31</v>
      </c>
      <c r="B42" s="1" t="s">
        <v>118</v>
      </c>
      <c r="C42" s="1" t="s">
        <v>81</v>
      </c>
      <c r="D42" s="1" t="s">
        <v>82</v>
      </c>
      <c r="E42" s="1" t="s">
        <v>83</v>
      </c>
      <c r="F42" s="1" t="s">
        <v>84</v>
      </c>
      <c r="G42" s="1" t="s">
        <v>85</v>
      </c>
      <c r="H42" s="1" t="s">
        <v>86</v>
      </c>
      <c r="I42" s="1">
        <v>251.99999720603228</v>
      </c>
      <c r="J42" s="1">
        <v>0</v>
      </c>
      <c r="K42">
        <f t="shared" si="0"/>
        <v>-1.2976063147530092</v>
      </c>
      <c r="L42">
        <f t="shared" si="1"/>
        <v>7.2751925089802379E-3</v>
      </c>
      <c r="M42">
        <f t="shared" si="2"/>
        <v>695.53742328350643</v>
      </c>
      <c r="N42">
        <f t="shared" si="3"/>
        <v>8.4727347168226441E-2</v>
      </c>
      <c r="O42">
        <f t="shared" si="4"/>
        <v>1.1227072321557041</v>
      </c>
      <c r="P42">
        <f t="shared" si="5"/>
        <v>29.141555786132813</v>
      </c>
      <c r="Q42" s="1">
        <v>6</v>
      </c>
      <c r="R42">
        <f t="shared" si="6"/>
        <v>1.4200000166893005</v>
      </c>
      <c r="S42" s="1">
        <v>1</v>
      </c>
      <c r="T42">
        <f t="shared" si="7"/>
        <v>2.8400000333786011</v>
      </c>
      <c r="U42" s="1">
        <v>29.788591384887695</v>
      </c>
      <c r="V42" s="1">
        <v>29.141555786132813</v>
      </c>
      <c r="W42" s="1">
        <v>30.013189315795898</v>
      </c>
      <c r="X42" s="1">
        <v>417.4320068359375</v>
      </c>
      <c r="Y42" s="1">
        <v>419.950439453125</v>
      </c>
      <c r="Z42" s="1">
        <v>29.260307312011719</v>
      </c>
      <c r="AA42" s="1">
        <v>29.424409866333008</v>
      </c>
      <c r="AB42" s="1">
        <v>69.274940490722656</v>
      </c>
      <c r="AC42" s="1">
        <v>69.663459777832031</v>
      </c>
      <c r="AD42" s="1">
        <v>300.66915893554688</v>
      </c>
      <c r="AE42" s="1">
        <v>0.12243250012397766</v>
      </c>
      <c r="AF42" s="1">
        <v>0.10957781970500946</v>
      </c>
      <c r="AG42" s="1">
        <v>99.649459838867188</v>
      </c>
      <c r="AH42" s="1">
        <v>4.1283130645751953</v>
      </c>
      <c r="AI42" s="1">
        <v>0.32244545221328735</v>
      </c>
      <c r="AJ42" s="1">
        <v>2.1930184215307236E-2</v>
      </c>
      <c r="AK42" s="1">
        <v>1.8907368648797274E-3</v>
      </c>
      <c r="AL42" s="1">
        <v>1.574191078543663E-2</v>
      </c>
      <c r="AM42" s="1">
        <v>1.3357221614569426E-3</v>
      </c>
      <c r="AN42" s="1">
        <v>1</v>
      </c>
      <c r="AO42" s="1">
        <v>-0.21956524252891541</v>
      </c>
      <c r="AP42" s="1">
        <v>2.737391471862793</v>
      </c>
      <c r="AQ42" s="1">
        <v>1</v>
      </c>
      <c r="AR42" s="1">
        <v>0</v>
      </c>
      <c r="AS42" s="1">
        <v>0.15999999642372131</v>
      </c>
      <c r="AT42" s="1">
        <v>111115</v>
      </c>
      <c r="AU42" s="1" t="s">
        <v>87</v>
      </c>
      <c r="AV42">
        <f t="shared" si="8"/>
        <v>0.50111526489257807</v>
      </c>
      <c r="AW42">
        <f t="shared" si="9"/>
        <v>8.4727347168226435E-5</v>
      </c>
      <c r="AX42">
        <f t="shared" si="10"/>
        <v>302.29155578613279</v>
      </c>
      <c r="AY42">
        <f t="shared" si="11"/>
        <v>302.93859138488767</v>
      </c>
      <c r="AZ42">
        <f t="shared" si="12"/>
        <v>1.9589199581983685E-2</v>
      </c>
      <c r="BA42">
        <f t="shared" si="13"/>
        <v>4.5330450685690617E-2</v>
      </c>
      <c r="BB42">
        <f t="shared" si="14"/>
        <v>4.0548337814132225</v>
      </c>
      <c r="BC42">
        <f t="shared" si="15"/>
        <v>40.690976027064011</v>
      </c>
      <c r="BD42">
        <f t="shared" si="16"/>
        <v>11.266566160731003</v>
      </c>
      <c r="BE42">
        <f t="shared" si="17"/>
        <v>29.465073585510254</v>
      </c>
      <c r="BF42">
        <f t="shared" si="18"/>
        <v>4.1312838741977664</v>
      </c>
      <c r="BG42">
        <f t="shared" si="19"/>
        <v>7.2566033590584127E-3</v>
      </c>
      <c r="BH42">
        <f t="shared" si="20"/>
        <v>2.9321265492575184</v>
      </c>
      <c r="BI42">
        <f t="shared" si="21"/>
        <v>1.1991573249402481</v>
      </c>
      <c r="BJ42">
        <f t="shared" si="22"/>
        <v>4.5370435630536221E-3</v>
      </c>
      <c r="BK42">
        <f t="shared" si="23"/>
        <v>69.309928527918942</v>
      </c>
      <c r="BL42">
        <f t="shared" si="24"/>
        <v>1.6562369221217175</v>
      </c>
      <c r="BM42">
        <f t="shared" si="25"/>
        <v>71.379249880285272</v>
      </c>
      <c r="BN42">
        <f t="shared" si="26"/>
        <v>420.56725934901516</v>
      </c>
      <c r="BO42">
        <f t="shared" si="27"/>
        <v>-2.2023151666717596E-3</v>
      </c>
    </row>
    <row r="43" spans="1:67" x14ac:dyDescent="0.25">
      <c r="A43" s="1">
        <v>32</v>
      </c>
      <c r="B43" s="1" t="s">
        <v>119</v>
      </c>
      <c r="C43" s="1" t="s">
        <v>81</v>
      </c>
      <c r="D43" s="1" t="s">
        <v>82</v>
      </c>
      <c r="E43" s="1" t="s">
        <v>83</v>
      </c>
      <c r="F43" s="1" t="s">
        <v>84</v>
      </c>
      <c r="G43" s="1" t="s">
        <v>85</v>
      </c>
      <c r="H43" s="1" t="s">
        <v>86</v>
      </c>
      <c r="I43" s="1">
        <v>256.99999709427357</v>
      </c>
      <c r="J43" s="1">
        <v>0</v>
      </c>
      <c r="K43">
        <f t="shared" si="0"/>
        <v>-1.285743009768231</v>
      </c>
      <c r="L43">
        <f t="shared" si="1"/>
        <v>7.0347919013557889E-3</v>
      </c>
      <c r="M43">
        <f t="shared" si="2"/>
        <v>702.49666310944622</v>
      </c>
      <c r="N43">
        <f t="shared" si="3"/>
        <v>8.1967535225346569E-2</v>
      </c>
      <c r="O43">
        <f t="shared" si="4"/>
        <v>1.1231522992793526</v>
      </c>
      <c r="P43">
        <f t="shared" si="5"/>
        <v>29.140663146972656</v>
      </c>
      <c r="Q43" s="1">
        <v>6</v>
      </c>
      <c r="R43">
        <f t="shared" si="6"/>
        <v>1.4200000166893005</v>
      </c>
      <c r="S43" s="1">
        <v>1</v>
      </c>
      <c r="T43">
        <f t="shared" si="7"/>
        <v>2.8400000333786011</v>
      </c>
      <c r="U43" s="1">
        <v>29.786533355712891</v>
      </c>
      <c r="V43" s="1">
        <v>29.140663146972656</v>
      </c>
      <c r="W43" s="1">
        <v>30.012578964233398</v>
      </c>
      <c r="X43" s="1">
        <v>417.43331909179688</v>
      </c>
      <c r="Y43" s="1">
        <v>419.9305419921875</v>
      </c>
      <c r="Z43" s="1">
        <v>29.259380340576172</v>
      </c>
      <c r="AA43" s="1">
        <v>29.418148040771484</v>
      </c>
      <c r="AB43" s="1">
        <v>69.280235290527344</v>
      </c>
      <c r="AC43" s="1">
        <v>69.656166076660156</v>
      </c>
      <c r="AD43" s="1">
        <v>300.65133666992188</v>
      </c>
      <c r="AE43" s="1">
        <v>0.2025400847196579</v>
      </c>
      <c r="AF43" s="1">
        <v>0.24809758365154266</v>
      </c>
      <c r="AG43" s="1">
        <v>99.648429870605469</v>
      </c>
      <c r="AH43" s="1">
        <v>4.1283130645751953</v>
      </c>
      <c r="AI43" s="1">
        <v>0.32244545221328735</v>
      </c>
      <c r="AJ43" s="1">
        <v>2.1930184215307236E-2</v>
      </c>
      <c r="AK43" s="1">
        <v>1.8907368648797274E-3</v>
      </c>
      <c r="AL43" s="1">
        <v>1.574191078543663E-2</v>
      </c>
      <c r="AM43" s="1">
        <v>1.3357221614569426E-3</v>
      </c>
      <c r="AN43" s="1">
        <v>1</v>
      </c>
      <c r="AO43" s="1">
        <v>-0.21956524252891541</v>
      </c>
      <c r="AP43" s="1">
        <v>2.737391471862793</v>
      </c>
      <c r="AQ43" s="1">
        <v>1</v>
      </c>
      <c r="AR43" s="1">
        <v>0</v>
      </c>
      <c r="AS43" s="1">
        <v>0.15999999642372131</v>
      </c>
      <c r="AT43" s="1">
        <v>111115</v>
      </c>
      <c r="AU43" s="1" t="s">
        <v>87</v>
      </c>
      <c r="AV43">
        <f t="shared" si="8"/>
        <v>0.50108556111653635</v>
      </c>
      <c r="AW43">
        <f t="shared" si="9"/>
        <v>8.196753522534657E-5</v>
      </c>
      <c r="AX43">
        <f t="shared" si="10"/>
        <v>302.29066314697263</v>
      </c>
      <c r="AY43">
        <f t="shared" si="11"/>
        <v>302.93653335571287</v>
      </c>
      <c r="AZ43">
        <f t="shared" si="12"/>
        <v>3.2406412830805476E-2</v>
      </c>
      <c r="BA43">
        <f t="shared" si="13"/>
        <v>4.6692672812641757E-2</v>
      </c>
      <c r="BB43">
        <f t="shared" si="14"/>
        <v>4.0546245612432594</v>
      </c>
      <c r="BC43">
        <f t="shared" si="15"/>
        <v>40.689297026638876</v>
      </c>
      <c r="BD43">
        <f t="shared" si="16"/>
        <v>11.271148985867391</v>
      </c>
      <c r="BE43">
        <f t="shared" si="17"/>
        <v>29.463598251342773</v>
      </c>
      <c r="BF43">
        <f t="shared" si="18"/>
        <v>4.1309324076800991</v>
      </c>
      <c r="BG43">
        <f t="shared" si="19"/>
        <v>7.0174095017251437E-3</v>
      </c>
      <c r="BH43">
        <f t="shared" si="20"/>
        <v>2.9314722619639069</v>
      </c>
      <c r="BI43">
        <f t="shared" si="21"/>
        <v>1.1994601457161922</v>
      </c>
      <c r="BJ43">
        <f t="shared" si="22"/>
        <v>4.3874393332445447E-3</v>
      </c>
      <c r="BK43">
        <f t="shared" si="23"/>
        <v>70.00268946819601</v>
      </c>
      <c r="BL43">
        <f t="shared" si="24"/>
        <v>1.6728877584772475</v>
      </c>
      <c r="BM43">
        <f t="shared" si="25"/>
        <v>71.364126564016317</v>
      </c>
      <c r="BN43">
        <f t="shared" si="26"/>
        <v>420.54172264105608</v>
      </c>
      <c r="BO43">
        <f t="shared" si="27"/>
        <v>-2.1818507400802063E-3</v>
      </c>
    </row>
    <row r="44" spans="1:67" x14ac:dyDescent="0.25">
      <c r="A44" s="1">
        <v>33</v>
      </c>
      <c r="B44" s="1" t="s">
        <v>120</v>
      </c>
      <c r="C44" s="1" t="s">
        <v>81</v>
      </c>
      <c r="D44" s="1" t="s">
        <v>82</v>
      </c>
      <c r="E44" s="1" t="s">
        <v>83</v>
      </c>
      <c r="F44" s="1" t="s">
        <v>84</v>
      </c>
      <c r="G44" s="1" t="s">
        <v>85</v>
      </c>
      <c r="H44" s="1" t="s">
        <v>86</v>
      </c>
      <c r="I44" s="1">
        <v>261.99999698251486</v>
      </c>
      <c r="J44" s="1">
        <v>0</v>
      </c>
      <c r="K44">
        <f t="shared" si="0"/>
        <v>-1.2873646717458194</v>
      </c>
      <c r="L44">
        <f t="shared" si="1"/>
        <v>7.0174143995488797E-3</v>
      </c>
      <c r="M44">
        <f t="shared" si="2"/>
        <v>703.59650737548498</v>
      </c>
      <c r="N44">
        <f t="shared" si="3"/>
        <v>8.176608349401257E-2</v>
      </c>
      <c r="O44">
        <f t="shared" si="4"/>
        <v>1.1231681298391352</v>
      </c>
      <c r="P44">
        <f t="shared" si="5"/>
        <v>29.14000129699707</v>
      </c>
      <c r="Q44" s="1">
        <v>6</v>
      </c>
      <c r="R44">
        <f t="shared" si="6"/>
        <v>1.4200000166893005</v>
      </c>
      <c r="S44" s="1">
        <v>1</v>
      </c>
      <c r="T44">
        <f t="shared" si="7"/>
        <v>2.8400000333786011</v>
      </c>
      <c r="U44" s="1">
        <v>29.785478591918945</v>
      </c>
      <c r="V44" s="1">
        <v>29.14000129699707</v>
      </c>
      <c r="W44" s="1">
        <v>30.011577606201172</v>
      </c>
      <c r="X44" s="1">
        <v>417.44577026367188</v>
      </c>
      <c r="Y44" s="1">
        <v>419.94619750976563</v>
      </c>
      <c r="Z44" s="1">
        <v>29.257898330688477</v>
      </c>
      <c r="AA44" s="1">
        <v>29.416263580322266</v>
      </c>
      <c r="AB44" s="1">
        <v>69.281333923339844</v>
      </c>
      <c r="AC44" s="1">
        <v>69.656333923339844</v>
      </c>
      <c r="AD44" s="1">
        <v>300.6751708984375</v>
      </c>
      <c r="AE44" s="1">
        <v>8.1617660820484161E-2</v>
      </c>
      <c r="AF44" s="1">
        <v>2.4808855727314949E-2</v>
      </c>
      <c r="AG44" s="1">
        <v>99.649002075195313</v>
      </c>
      <c r="AH44" s="1">
        <v>4.1283130645751953</v>
      </c>
      <c r="AI44" s="1">
        <v>0.32244545221328735</v>
      </c>
      <c r="AJ44" s="1">
        <v>2.1930184215307236E-2</v>
      </c>
      <c r="AK44" s="1">
        <v>1.8907368648797274E-3</v>
      </c>
      <c r="AL44" s="1">
        <v>1.574191078543663E-2</v>
      </c>
      <c r="AM44" s="1">
        <v>1.3357221614569426E-3</v>
      </c>
      <c r="AN44" s="1">
        <v>1</v>
      </c>
      <c r="AO44" s="1">
        <v>-0.21956524252891541</v>
      </c>
      <c r="AP44" s="1">
        <v>2.737391471862793</v>
      </c>
      <c r="AQ44" s="1">
        <v>1</v>
      </c>
      <c r="AR44" s="1">
        <v>0</v>
      </c>
      <c r="AS44" s="1">
        <v>0.15999999642372131</v>
      </c>
      <c r="AT44" s="1">
        <v>111115</v>
      </c>
      <c r="AU44" s="1" t="s">
        <v>87</v>
      </c>
      <c r="AV44">
        <f t="shared" si="8"/>
        <v>0.50112528483072905</v>
      </c>
      <c r="AW44">
        <f t="shared" si="9"/>
        <v>8.1766083494012569E-5</v>
      </c>
      <c r="AX44">
        <f t="shared" si="10"/>
        <v>302.29000129699705</v>
      </c>
      <c r="AY44">
        <f t="shared" si="11"/>
        <v>302.93547859191892</v>
      </c>
      <c r="AZ44">
        <f t="shared" si="12"/>
        <v>1.3058825439389965E-2</v>
      </c>
      <c r="BA44">
        <f t="shared" si="13"/>
        <v>4.6520642352461151E-2</v>
      </c>
      <c r="BB44">
        <f t="shared" si="14"/>
        <v>4.0544694403991608</v>
      </c>
      <c r="BC44">
        <f t="shared" si="15"/>
        <v>40.687506708192132</v>
      </c>
      <c r="BD44">
        <f t="shared" si="16"/>
        <v>11.271243127869866</v>
      </c>
      <c r="BE44">
        <f t="shared" si="17"/>
        <v>29.462739944458008</v>
      </c>
      <c r="BF44">
        <f t="shared" si="18"/>
        <v>4.1307279465865596</v>
      </c>
      <c r="BG44">
        <f t="shared" si="19"/>
        <v>7.0001176650685811E-3</v>
      </c>
      <c r="BH44">
        <f t="shared" si="20"/>
        <v>2.9313013105600256</v>
      </c>
      <c r="BI44">
        <f t="shared" si="21"/>
        <v>1.199426636026534</v>
      </c>
      <c r="BJ44">
        <f t="shared" si="22"/>
        <v>4.3766242632526896E-3</v>
      </c>
      <c r="BK44">
        <f t="shared" si="23"/>
        <v>70.112689823559876</v>
      </c>
      <c r="BL44">
        <f t="shared" si="24"/>
        <v>1.6754444058494498</v>
      </c>
      <c r="BM44">
        <f t="shared" si="25"/>
        <v>71.362507080788447</v>
      </c>
      <c r="BN44">
        <f t="shared" si="26"/>
        <v>420.55814901907223</v>
      </c>
      <c r="BO44">
        <f t="shared" si="27"/>
        <v>-2.1844677297847737E-3</v>
      </c>
    </row>
    <row r="45" spans="1:67" x14ac:dyDescent="0.25">
      <c r="A45" s="1">
        <v>34</v>
      </c>
      <c r="B45" s="1" t="s">
        <v>121</v>
      </c>
      <c r="C45" s="1" t="s">
        <v>81</v>
      </c>
      <c r="D45" s="1" t="s">
        <v>82</v>
      </c>
      <c r="E45" s="1" t="s">
        <v>83</v>
      </c>
      <c r="F45" s="1" t="s">
        <v>84</v>
      </c>
      <c r="G45" s="1" t="s">
        <v>85</v>
      </c>
      <c r="H45" s="1" t="s">
        <v>86</v>
      </c>
      <c r="I45" s="1">
        <v>267.49999685958028</v>
      </c>
      <c r="J45" s="1">
        <v>0</v>
      </c>
      <c r="K45">
        <f t="shared" si="0"/>
        <v>-1.2820146129609191</v>
      </c>
      <c r="L45">
        <f t="shared" si="1"/>
        <v>7.0719825777176507E-3</v>
      </c>
      <c r="M45">
        <f t="shared" si="2"/>
        <v>700.14948489384517</v>
      </c>
      <c r="N45">
        <f t="shared" si="3"/>
        <v>8.2354998032420426E-2</v>
      </c>
      <c r="O45">
        <f t="shared" si="4"/>
        <v>1.1225497753440949</v>
      </c>
      <c r="P45">
        <f t="shared" si="5"/>
        <v>29.138866424560547</v>
      </c>
      <c r="Q45" s="1">
        <v>6</v>
      </c>
      <c r="R45">
        <f t="shared" si="6"/>
        <v>1.4200000166893005</v>
      </c>
      <c r="S45" s="1">
        <v>1</v>
      </c>
      <c r="T45">
        <f t="shared" si="7"/>
        <v>2.8400000333786011</v>
      </c>
      <c r="U45" s="1">
        <v>29.784843444824219</v>
      </c>
      <c r="V45" s="1">
        <v>29.138866424560547</v>
      </c>
      <c r="W45" s="1">
        <v>30.012990951538086</v>
      </c>
      <c r="X45" s="1">
        <v>417.4493408203125</v>
      </c>
      <c r="Y45" s="1">
        <v>419.93899536132813</v>
      </c>
      <c r="Z45" s="1">
        <v>29.260269165039063</v>
      </c>
      <c r="AA45" s="1">
        <v>29.4197998046875</v>
      </c>
      <c r="AB45" s="1">
        <v>69.289482116699219</v>
      </c>
      <c r="AC45" s="1">
        <v>69.667259216308594</v>
      </c>
      <c r="AD45" s="1">
        <v>300.62738037109375</v>
      </c>
      <c r="AE45" s="1">
        <v>0.23277483880519867</v>
      </c>
      <c r="AF45" s="1">
        <v>0.16953690350055695</v>
      </c>
      <c r="AG45" s="1">
        <v>99.649002075195313</v>
      </c>
      <c r="AH45" s="1">
        <v>4.1283130645751953</v>
      </c>
      <c r="AI45" s="1">
        <v>0.32244545221328735</v>
      </c>
      <c r="AJ45" s="1">
        <v>2.1930184215307236E-2</v>
      </c>
      <c r="AK45" s="1">
        <v>1.8907368648797274E-3</v>
      </c>
      <c r="AL45" s="1">
        <v>1.574191078543663E-2</v>
      </c>
      <c r="AM45" s="1">
        <v>1.3357221614569426E-3</v>
      </c>
      <c r="AN45" s="1">
        <v>1</v>
      </c>
      <c r="AO45" s="1">
        <v>-0.21956524252891541</v>
      </c>
      <c r="AP45" s="1">
        <v>2.737391471862793</v>
      </c>
      <c r="AQ45" s="1">
        <v>1</v>
      </c>
      <c r="AR45" s="1">
        <v>0</v>
      </c>
      <c r="AS45" s="1">
        <v>0.15999999642372131</v>
      </c>
      <c r="AT45" s="1">
        <v>111115</v>
      </c>
      <c r="AU45" s="1" t="s">
        <v>87</v>
      </c>
      <c r="AV45">
        <f t="shared" si="8"/>
        <v>0.50104563395182289</v>
      </c>
      <c r="AW45">
        <f t="shared" si="9"/>
        <v>8.2354998032420425E-5</v>
      </c>
      <c r="AX45">
        <f t="shared" si="10"/>
        <v>302.28886642456052</v>
      </c>
      <c r="AY45">
        <f t="shared" si="11"/>
        <v>302.9348434448242</v>
      </c>
      <c r="AZ45">
        <f t="shared" si="12"/>
        <v>3.7243973376364092E-2</v>
      </c>
      <c r="BA45">
        <f t="shared" si="13"/>
        <v>4.6567218647483824E-2</v>
      </c>
      <c r="BB45">
        <f t="shared" si="14"/>
        <v>4.0542034671332301</v>
      </c>
      <c r="BC45">
        <f t="shared" si="15"/>
        <v>40.684837607043178</v>
      </c>
      <c r="BD45">
        <f t="shared" si="16"/>
        <v>11.265037802355678</v>
      </c>
      <c r="BE45">
        <f t="shared" si="17"/>
        <v>29.461854934692383</v>
      </c>
      <c r="BF45">
        <f t="shared" si="18"/>
        <v>4.1305171337192581</v>
      </c>
      <c r="BG45">
        <f t="shared" si="19"/>
        <v>7.0544161314531209E-3</v>
      </c>
      <c r="BH45">
        <f t="shared" si="20"/>
        <v>2.9316536917891352</v>
      </c>
      <c r="BI45">
        <f t="shared" si="21"/>
        <v>1.198863441930123</v>
      </c>
      <c r="BJ45">
        <f t="shared" si="22"/>
        <v>4.4105849596459299E-3</v>
      </c>
      <c r="BK45">
        <f t="shared" si="23"/>
        <v>69.769197473133715</v>
      </c>
      <c r="BL45">
        <f t="shared" si="24"/>
        <v>1.6672647518514339</v>
      </c>
      <c r="BM45">
        <f t="shared" si="25"/>
        <v>71.3769313491254</v>
      </c>
      <c r="BN45">
        <f t="shared" si="26"/>
        <v>420.54840370891827</v>
      </c>
      <c r="BO45">
        <f t="shared" si="27"/>
        <v>-2.1758795946167225E-3</v>
      </c>
    </row>
    <row r="46" spans="1:67" x14ac:dyDescent="0.25">
      <c r="A46" s="1">
        <v>35</v>
      </c>
      <c r="B46" s="1" t="s">
        <v>122</v>
      </c>
      <c r="C46" s="1" t="s">
        <v>81</v>
      </c>
      <c r="D46" s="1" t="s">
        <v>82</v>
      </c>
      <c r="E46" s="1" t="s">
        <v>83</v>
      </c>
      <c r="F46" s="1" t="s">
        <v>84</v>
      </c>
      <c r="G46" s="1" t="s">
        <v>85</v>
      </c>
      <c r="H46" s="1" t="s">
        <v>86</v>
      </c>
      <c r="I46" s="1">
        <v>272.49999674782157</v>
      </c>
      <c r="J46" s="1">
        <v>0</v>
      </c>
      <c r="K46">
        <f t="shared" si="0"/>
        <v>-1.3162069141079917</v>
      </c>
      <c r="L46">
        <f t="shared" si="1"/>
        <v>6.9178738327868522E-3</v>
      </c>
      <c r="M46">
        <f t="shared" si="2"/>
        <v>714.40773584238696</v>
      </c>
      <c r="N46">
        <f t="shared" si="3"/>
        <v>8.0695951162115406E-2</v>
      </c>
      <c r="O46">
        <f t="shared" si="4"/>
        <v>1.1243802877757472</v>
      </c>
      <c r="P46">
        <f t="shared" si="5"/>
        <v>29.145925521850586</v>
      </c>
      <c r="Q46" s="1">
        <v>6</v>
      </c>
      <c r="R46">
        <f t="shared" si="6"/>
        <v>1.4200000166893005</v>
      </c>
      <c r="S46" s="1">
        <v>1</v>
      </c>
      <c r="T46">
        <f t="shared" si="7"/>
        <v>2.8400000333786011</v>
      </c>
      <c r="U46" s="1">
        <v>29.788135528564453</v>
      </c>
      <c r="V46" s="1">
        <v>29.145925521850586</v>
      </c>
      <c r="W46" s="1">
        <v>30.014898300170898</v>
      </c>
      <c r="X46" s="1">
        <v>417.40304565429688</v>
      </c>
      <c r="Y46" s="1">
        <v>419.96185302734375</v>
      </c>
      <c r="Z46" s="1">
        <v>29.261476516723633</v>
      </c>
      <c r="AA46" s="1">
        <v>29.417764663696289</v>
      </c>
      <c r="AB46" s="1">
        <v>69.279853820800781</v>
      </c>
      <c r="AC46" s="1">
        <v>69.649887084960938</v>
      </c>
      <c r="AD46" s="1">
        <v>300.68328857421875</v>
      </c>
      <c r="AE46" s="1">
        <v>0.26527518033981323</v>
      </c>
      <c r="AF46" s="1">
        <v>0.19745039939880371</v>
      </c>
      <c r="AG46" s="1">
        <v>99.649917602539063</v>
      </c>
      <c r="AH46" s="1">
        <v>4.1283130645751953</v>
      </c>
      <c r="AI46" s="1">
        <v>0.32244545221328735</v>
      </c>
      <c r="AJ46" s="1">
        <v>2.1930184215307236E-2</v>
      </c>
      <c r="AK46" s="1">
        <v>1.8907368648797274E-3</v>
      </c>
      <c r="AL46" s="1">
        <v>1.574191078543663E-2</v>
      </c>
      <c r="AM46" s="1">
        <v>1.3357221614569426E-3</v>
      </c>
      <c r="AN46" s="1">
        <v>1</v>
      </c>
      <c r="AO46" s="1">
        <v>-0.21956524252891541</v>
      </c>
      <c r="AP46" s="1">
        <v>2.737391471862793</v>
      </c>
      <c r="AQ46" s="1">
        <v>1</v>
      </c>
      <c r="AR46" s="1">
        <v>0</v>
      </c>
      <c r="AS46" s="1">
        <v>0.15999999642372131</v>
      </c>
      <c r="AT46" s="1">
        <v>111115</v>
      </c>
      <c r="AU46" s="1" t="s">
        <v>87</v>
      </c>
      <c r="AV46">
        <f t="shared" si="8"/>
        <v>0.50113881429036444</v>
      </c>
      <c r="AW46">
        <f t="shared" si="9"/>
        <v>8.0695951162115405E-5</v>
      </c>
      <c r="AX46">
        <f t="shared" si="10"/>
        <v>302.29592552185056</v>
      </c>
      <c r="AY46">
        <f t="shared" si="11"/>
        <v>302.93813552856443</v>
      </c>
      <c r="AZ46">
        <f t="shared" si="12"/>
        <v>4.2444027905672144E-2</v>
      </c>
      <c r="BA46">
        <f t="shared" si="13"/>
        <v>4.6948583681571059E-2</v>
      </c>
      <c r="BB46">
        <f t="shared" si="14"/>
        <v>4.0558581125639677</v>
      </c>
      <c r="BC46">
        <f t="shared" si="15"/>
        <v>40.701068401692538</v>
      </c>
      <c r="BD46">
        <f t="shared" si="16"/>
        <v>11.283303737996249</v>
      </c>
      <c r="BE46">
        <f t="shared" si="17"/>
        <v>29.46703052520752</v>
      </c>
      <c r="BF46">
        <f t="shared" si="18"/>
        <v>4.1317501130583194</v>
      </c>
      <c r="BG46">
        <f t="shared" si="19"/>
        <v>6.9010637315032389E-3</v>
      </c>
      <c r="BH46">
        <f t="shared" si="20"/>
        <v>2.9314778247882205</v>
      </c>
      <c r="BI46">
        <f t="shared" si="21"/>
        <v>1.2002722882700989</v>
      </c>
      <c r="BJ46">
        <f t="shared" si="22"/>
        <v>4.3146719712647838E-3</v>
      </c>
      <c r="BK46">
        <f t="shared" si="23"/>
        <v>71.190672011310355</v>
      </c>
      <c r="BL46">
        <f t="shared" si="24"/>
        <v>1.7011253062450693</v>
      </c>
      <c r="BM46">
        <f t="shared" si="25"/>
        <v>71.340190572578948</v>
      </c>
      <c r="BN46">
        <f t="shared" si="26"/>
        <v>420.58751475733038</v>
      </c>
      <c r="BO46">
        <f t="shared" si="27"/>
        <v>-2.232554433756492E-3</v>
      </c>
    </row>
    <row r="47" spans="1:67" x14ac:dyDescent="0.25">
      <c r="A47" s="1">
        <v>36</v>
      </c>
      <c r="B47" s="1" t="s">
        <v>123</v>
      </c>
      <c r="C47" s="1" t="s">
        <v>81</v>
      </c>
      <c r="D47" s="1" t="s">
        <v>82</v>
      </c>
      <c r="E47" s="1" t="s">
        <v>83</v>
      </c>
      <c r="F47" s="1" t="s">
        <v>84</v>
      </c>
      <c r="G47" s="1" t="s">
        <v>85</v>
      </c>
      <c r="H47" s="1" t="s">
        <v>86</v>
      </c>
      <c r="I47" s="1">
        <v>277.49999663606286</v>
      </c>
      <c r="J47" s="1">
        <v>0</v>
      </c>
      <c r="K47">
        <f t="shared" si="0"/>
        <v>-1.2629442425042017</v>
      </c>
      <c r="L47">
        <f t="shared" si="1"/>
        <v>6.9511313606149903E-3</v>
      </c>
      <c r="M47">
        <f t="shared" si="2"/>
        <v>700.75934630655718</v>
      </c>
      <c r="N47">
        <f t="shared" si="3"/>
        <v>8.0802441524497004E-2</v>
      </c>
      <c r="O47">
        <f t="shared" si="4"/>
        <v>1.1205169818649749</v>
      </c>
      <c r="P47">
        <f t="shared" si="5"/>
        <v>29.126907348632813</v>
      </c>
      <c r="Q47" s="1">
        <v>6</v>
      </c>
      <c r="R47">
        <f t="shared" si="6"/>
        <v>1.4200000166893005</v>
      </c>
      <c r="S47" s="1">
        <v>1</v>
      </c>
      <c r="T47">
        <f t="shared" si="7"/>
        <v>2.8400000333786011</v>
      </c>
      <c r="U47" s="1">
        <v>29.780651092529297</v>
      </c>
      <c r="V47" s="1">
        <v>29.126907348632813</v>
      </c>
      <c r="W47" s="1">
        <v>30.013210296630859</v>
      </c>
      <c r="X47" s="1">
        <v>417.4383544921875</v>
      </c>
      <c r="Y47" s="1">
        <v>419.8909912109375</v>
      </c>
      <c r="Z47" s="1">
        <v>29.255378723144531</v>
      </c>
      <c r="AA47" s="1">
        <v>29.411886215209961</v>
      </c>
      <c r="AB47" s="1">
        <v>69.295066833496094</v>
      </c>
      <c r="AC47" s="1">
        <v>69.665779113769531</v>
      </c>
      <c r="AD47" s="1">
        <v>300.65994262695313</v>
      </c>
      <c r="AE47" s="1">
        <v>6.2728464603424072E-2</v>
      </c>
      <c r="AF47" s="1">
        <v>9.6140116453170776E-2</v>
      </c>
      <c r="AG47" s="1">
        <v>99.649665832519531</v>
      </c>
      <c r="AH47" s="1">
        <v>4.1283130645751953</v>
      </c>
      <c r="AI47" s="1">
        <v>0.32244545221328735</v>
      </c>
      <c r="AJ47" s="1">
        <v>2.1930184215307236E-2</v>
      </c>
      <c r="AK47" s="1">
        <v>1.8907368648797274E-3</v>
      </c>
      <c r="AL47" s="1">
        <v>1.574191078543663E-2</v>
      </c>
      <c r="AM47" s="1">
        <v>1.3357221614569426E-3</v>
      </c>
      <c r="AN47" s="1">
        <v>1</v>
      </c>
      <c r="AO47" s="1">
        <v>-0.21956524252891541</v>
      </c>
      <c r="AP47" s="1">
        <v>2.737391471862793</v>
      </c>
      <c r="AQ47" s="1">
        <v>1</v>
      </c>
      <c r="AR47" s="1">
        <v>0</v>
      </c>
      <c r="AS47" s="1">
        <v>0.15999999642372131</v>
      </c>
      <c r="AT47" s="1">
        <v>111115</v>
      </c>
      <c r="AU47" s="1" t="s">
        <v>87</v>
      </c>
      <c r="AV47">
        <f t="shared" si="8"/>
        <v>0.50109990437825513</v>
      </c>
      <c r="AW47">
        <f t="shared" si="9"/>
        <v>8.0802441524497007E-5</v>
      </c>
      <c r="AX47">
        <f t="shared" si="10"/>
        <v>302.27690734863279</v>
      </c>
      <c r="AY47">
        <f t="shared" si="11"/>
        <v>302.93065109252927</v>
      </c>
      <c r="AZ47">
        <f t="shared" si="12"/>
        <v>1.0036554112213381E-2</v>
      </c>
      <c r="BA47">
        <f t="shared" si="13"/>
        <v>4.8075828688847147E-2</v>
      </c>
      <c r="BB47">
        <f t="shared" si="14"/>
        <v>4.0514016147147354</v>
      </c>
      <c r="BC47">
        <f t="shared" si="15"/>
        <v>40.656449581315172</v>
      </c>
      <c r="BD47">
        <f t="shared" si="16"/>
        <v>11.244563366105211</v>
      </c>
      <c r="BE47">
        <f t="shared" si="17"/>
        <v>29.453779220581055</v>
      </c>
      <c r="BF47">
        <f t="shared" si="18"/>
        <v>4.1285938995358569</v>
      </c>
      <c r="BG47">
        <f t="shared" si="19"/>
        <v>6.9341594406920328E-3</v>
      </c>
      <c r="BH47">
        <f t="shared" si="20"/>
        <v>2.9308846328497604</v>
      </c>
      <c r="BI47">
        <f t="shared" si="21"/>
        <v>1.1977092666860965</v>
      </c>
      <c r="BJ47">
        <f t="shared" si="22"/>
        <v>4.335371282415644E-3</v>
      </c>
      <c r="BK47">
        <f t="shared" si="23"/>
        <v>69.830434688463257</v>
      </c>
      <c r="BL47">
        <f t="shared" si="24"/>
        <v>1.6689077902948433</v>
      </c>
      <c r="BM47">
        <f t="shared" si="25"/>
        <v>71.408329011828513</v>
      </c>
      <c r="BN47">
        <f t="shared" si="26"/>
        <v>420.49133441774808</v>
      </c>
      <c r="BO47">
        <f t="shared" si="27"/>
        <v>-2.1447466478045941E-3</v>
      </c>
    </row>
    <row r="48" spans="1:67" x14ac:dyDescent="0.25">
      <c r="A48" s="1">
        <v>37</v>
      </c>
      <c r="B48" s="1" t="s">
        <v>124</v>
      </c>
      <c r="C48" s="1" t="s">
        <v>81</v>
      </c>
      <c r="D48" s="1" t="s">
        <v>82</v>
      </c>
      <c r="E48" s="1" t="s">
        <v>83</v>
      </c>
      <c r="F48" s="1" t="s">
        <v>84</v>
      </c>
      <c r="G48" s="1" t="s">
        <v>85</v>
      </c>
      <c r="H48" s="1" t="s">
        <v>86</v>
      </c>
      <c r="I48" s="1">
        <v>282.99999651312828</v>
      </c>
      <c r="J48" s="1">
        <v>0</v>
      </c>
      <c r="K48">
        <f t="shared" si="0"/>
        <v>-1.2635401253798755</v>
      </c>
      <c r="L48">
        <f t="shared" si="1"/>
        <v>7.0650528387852206E-3</v>
      </c>
      <c r="M48">
        <f t="shared" si="2"/>
        <v>696.32299262162826</v>
      </c>
      <c r="N48">
        <f t="shared" si="3"/>
        <v>8.2119214003664232E-2</v>
      </c>
      <c r="O48">
        <f t="shared" si="4"/>
        <v>1.1204642189622009</v>
      </c>
      <c r="P48">
        <f t="shared" si="5"/>
        <v>29.12761116027832</v>
      </c>
      <c r="Q48" s="1">
        <v>6</v>
      </c>
      <c r="R48">
        <f t="shared" si="6"/>
        <v>1.4200000166893005</v>
      </c>
      <c r="S48" s="1">
        <v>1</v>
      </c>
      <c r="T48">
        <f t="shared" si="7"/>
        <v>2.8400000333786011</v>
      </c>
      <c r="U48" s="1">
        <v>29.780954360961914</v>
      </c>
      <c r="V48" s="1">
        <v>29.12761116027832</v>
      </c>
      <c r="W48" s="1">
        <v>30.014345169067383</v>
      </c>
      <c r="X48" s="1">
        <v>417.51260375976563</v>
      </c>
      <c r="Y48" s="1">
        <v>419.96563720703125</v>
      </c>
      <c r="Z48" s="1">
        <v>29.254817962646484</v>
      </c>
      <c r="AA48" s="1">
        <v>29.413896560668945</v>
      </c>
      <c r="AB48" s="1">
        <v>69.292938232421875</v>
      </c>
      <c r="AC48" s="1">
        <v>69.66973876953125</v>
      </c>
      <c r="AD48" s="1">
        <v>300.62033081054688</v>
      </c>
      <c r="AE48" s="1">
        <v>0.29852667450904846</v>
      </c>
      <c r="AF48" s="1">
        <v>5.6856982409954071E-2</v>
      </c>
      <c r="AG48" s="1">
        <v>99.650253295898438</v>
      </c>
      <c r="AH48" s="1">
        <v>4.1283130645751953</v>
      </c>
      <c r="AI48" s="1">
        <v>0.32244545221328735</v>
      </c>
      <c r="AJ48" s="1">
        <v>2.1930184215307236E-2</v>
      </c>
      <c r="AK48" s="1">
        <v>1.8907368648797274E-3</v>
      </c>
      <c r="AL48" s="1">
        <v>1.574191078543663E-2</v>
      </c>
      <c r="AM48" s="1">
        <v>1.3357221614569426E-3</v>
      </c>
      <c r="AN48" s="1">
        <v>1</v>
      </c>
      <c r="AO48" s="1">
        <v>-0.21956524252891541</v>
      </c>
      <c r="AP48" s="1">
        <v>2.737391471862793</v>
      </c>
      <c r="AQ48" s="1">
        <v>1</v>
      </c>
      <c r="AR48" s="1">
        <v>0</v>
      </c>
      <c r="AS48" s="1">
        <v>0.15999999642372131</v>
      </c>
      <c r="AT48" s="1">
        <v>111115</v>
      </c>
      <c r="AU48" s="1" t="s">
        <v>87</v>
      </c>
      <c r="AV48">
        <f t="shared" si="8"/>
        <v>0.5010338846842447</v>
      </c>
      <c r="AW48">
        <f t="shared" si="9"/>
        <v>8.2119214003664227E-5</v>
      </c>
      <c r="AX48">
        <f t="shared" si="10"/>
        <v>302.2776111602783</v>
      </c>
      <c r="AY48">
        <f t="shared" si="11"/>
        <v>302.93095436096189</v>
      </c>
      <c r="AZ48">
        <f t="shared" si="12"/>
        <v>4.7764266853833171E-2</v>
      </c>
      <c r="BA48">
        <f t="shared" si="13"/>
        <v>4.7792191349916101E-2</v>
      </c>
      <c r="BB48">
        <f t="shared" si="14"/>
        <v>4.0515664616522171</v>
      </c>
      <c r="BC48">
        <f t="shared" si="15"/>
        <v>40.657864156367154</v>
      </c>
      <c r="BD48">
        <f t="shared" si="16"/>
        <v>11.243967595698209</v>
      </c>
      <c r="BE48">
        <f t="shared" si="17"/>
        <v>29.454282760620117</v>
      </c>
      <c r="BF48">
        <f t="shared" si="18"/>
        <v>4.1287137949506461</v>
      </c>
      <c r="BG48">
        <f t="shared" si="19"/>
        <v>7.0475207592214399E-3</v>
      </c>
      <c r="BH48">
        <f t="shared" si="20"/>
        <v>2.9311022426900162</v>
      </c>
      <c r="BI48">
        <f t="shared" si="21"/>
        <v>1.1976115522606299</v>
      </c>
      <c r="BJ48">
        <f t="shared" si="22"/>
        <v>4.4062722742141958E-3</v>
      </c>
      <c r="BK48">
        <f t="shared" si="23"/>
        <v>69.388762590503276</v>
      </c>
      <c r="BL48">
        <f t="shared" si="24"/>
        <v>1.6580475423001348</v>
      </c>
      <c r="BM48">
        <f t="shared" si="25"/>
        <v>71.41193182045869</v>
      </c>
      <c r="BN48">
        <f t="shared" si="26"/>
        <v>420.56626366802237</v>
      </c>
      <c r="BO48">
        <f t="shared" si="27"/>
        <v>-2.1454845307627142E-3</v>
      </c>
    </row>
    <row r="49" spans="1:67" x14ac:dyDescent="0.25">
      <c r="A49" s="1">
        <v>38</v>
      </c>
      <c r="B49" s="1" t="s">
        <v>125</v>
      </c>
      <c r="C49" s="1" t="s">
        <v>81</v>
      </c>
      <c r="D49" s="1" t="s">
        <v>82</v>
      </c>
      <c r="E49" s="1" t="s">
        <v>83</v>
      </c>
      <c r="F49" s="1" t="s">
        <v>84</v>
      </c>
      <c r="G49" s="1" t="s">
        <v>85</v>
      </c>
      <c r="H49" s="1" t="s">
        <v>86</v>
      </c>
      <c r="I49" s="1">
        <v>287.99999640136957</v>
      </c>
      <c r="J49" s="1">
        <v>0</v>
      </c>
      <c r="K49">
        <f t="shared" si="0"/>
        <v>-1.305521743801682</v>
      </c>
      <c r="L49">
        <f t="shared" si="1"/>
        <v>7.0218389894246228E-3</v>
      </c>
      <c r="M49">
        <f t="shared" si="2"/>
        <v>707.54620909372204</v>
      </c>
      <c r="N49">
        <f t="shared" si="3"/>
        <v>8.1552164762269855E-2</v>
      </c>
      <c r="O49">
        <f t="shared" si="4"/>
        <v>1.119566759761379</v>
      </c>
      <c r="P49">
        <f t="shared" si="5"/>
        <v>29.122636795043945</v>
      </c>
      <c r="Q49" s="1">
        <v>6</v>
      </c>
      <c r="R49">
        <f t="shared" si="6"/>
        <v>1.4200000166893005</v>
      </c>
      <c r="S49" s="1">
        <v>1</v>
      </c>
      <c r="T49">
        <f t="shared" si="7"/>
        <v>2.8400000333786011</v>
      </c>
      <c r="U49" s="1">
        <v>29.779626846313477</v>
      </c>
      <c r="V49" s="1">
        <v>29.122636795043945</v>
      </c>
      <c r="W49" s="1">
        <v>30.012243270874023</v>
      </c>
      <c r="X49" s="1">
        <v>417.40048217773438</v>
      </c>
      <c r="Y49" s="1">
        <v>419.93746948242188</v>
      </c>
      <c r="Z49" s="1">
        <v>29.253244400024414</v>
      </c>
      <c r="AA49" s="1">
        <v>29.411205291748047</v>
      </c>
      <c r="AB49" s="1">
        <v>69.294525146484375</v>
      </c>
      <c r="AC49" s="1">
        <v>69.668701171875</v>
      </c>
      <c r="AD49" s="1">
        <v>300.65777587890625</v>
      </c>
      <c r="AE49" s="1">
        <v>0.23201201856136322</v>
      </c>
      <c r="AF49" s="1">
        <v>0.10233929008245468</v>
      </c>
      <c r="AG49" s="1">
        <v>99.650276184082031</v>
      </c>
      <c r="AH49" s="1">
        <v>4.1283130645751953</v>
      </c>
      <c r="AI49" s="1">
        <v>0.32244545221328735</v>
      </c>
      <c r="AJ49" s="1">
        <v>2.1930184215307236E-2</v>
      </c>
      <c r="AK49" s="1">
        <v>1.8907368648797274E-3</v>
      </c>
      <c r="AL49" s="1">
        <v>1.574191078543663E-2</v>
      </c>
      <c r="AM49" s="1">
        <v>1.3357221614569426E-3</v>
      </c>
      <c r="AN49" s="1">
        <v>1</v>
      </c>
      <c r="AO49" s="1">
        <v>-0.21956524252891541</v>
      </c>
      <c r="AP49" s="1">
        <v>2.737391471862793</v>
      </c>
      <c r="AQ49" s="1">
        <v>1</v>
      </c>
      <c r="AR49" s="1">
        <v>0</v>
      </c>
      <c r="AS49" s="1">
        <v>0.15999999642372131</v>
      </c>
      <c r="AT49" s="1">
        <v>111115</v>
      </c>
      <c r="AU49" s="1" t="s">
        <v>87</v>
      </c>
      <c r="AV49">
        <f t="shared" si="8"/>
        <v>0.50109629313151038</v>
      </c>
      <c r="AW49">
        <f t="shared" si="9"/>
        <v>8.1552164762269848E-5</v>
      </c>
      <c r="AX49">
        <f t="shared" si="10"/>
        <v>302.27263679504392</v>
      </c>
      <c r="AY49">
        <f t="shared" si="11"/>
        <v>302.92962684631345</v>
      </c>
      <c r="AZ49">
        <f t="shared" si="12"/>
        <v>3.7121922140078478E-2</v>
      </c>
      <c r="BA49">
        <f t="shared" si="13"/>
        <v>4.8444410090302516E-2</v>
      </c>
      <c r="BB49">
        <f t="shared" si="14"/>
        <v>4.050401489990807</v>
      </c>
      <c r="BC49">
        <f t="shared" si="15"/>
        <v>40.646164216430051</v>
      </c>
      <c r="BD49">
        <f t="shared" si="16"/>
        <v>11.234958924682005</v>
      </c>
      <c r="BE49">
        <f t="shared" si="17"/>
        <v>29.451131820678711</v>
      </c>
      <c r="BF49">
        <f t="shared" si="18"/>
        <v>4.1279635902368339</v>
      </c>
      <c r="BG49">
        <f t="shared" si="19"/>
        <v>7.0045204632580519E-3</v>
      </c>
      <c r="BH49">
        <f t="shared" si="20"/>
        <v>2.930834730229428</v>
      </c>
      <c r="BI49">
        <f t="shared" si="21"/>
        <v>1.1971288600074059</v>
      </c>
      <c r="BJ49">
        <f t="shared" si="22"/>
        <v>4.3793779637675096E-3</v>
      </c>
      <c r="BK49">
        <f t="shared" si="23"/>
        <v>70.507175149189663</v>
      </c>
      <c r="BL49">
        <f t="shared" si="24"/>
        <v>1.6848846804877438</v>
      </c>
      <c r="BM49">
        <f t="shared" si="25"/>
        <v>71.426393515103271</v>
      </c>
      <c r="BN49">
        <f t="shared" si="26"/>
        <v>420.55805199418882</v>
      </c>
      <c r="BO49">
        <f t="shared" si="27"/>
        <v>-2.217261312038588E-3</v>
      </c>
    </row>
    <row r="50" spans="1:67" x14ac:dyDescent="0.25">
      <c r="A50" s="1">
        <v>39</v>
      </c>
      <c r="B50" s="1" t="s">
        <v>126</v>
      </c>
      <c r="C50" s="1" t="s">
        <v>81</v>
      </c>
      <c r="D50" s="1" t="s">
        <v>82</v>
      </c>
      <c r="E50" s="1" t="s">
        <v>83</v>
      </c>
      <c r="F50" s="1" t="s">
        <v>84</v>
      </c>
      <c r="G50" s="1" t="s">
        <v>85</v>
      </c>
      <c r="H50" s="1" t="s">
        <v>86</v>
      </c>
      <c r="I50" s="1">
        <v>292.99999628961086</v>
      </c>
      <c r="J50" s="1">
        <v>0</v>
      </c>
      <c r="K50">
        <f t="shared" si="0"/>
        <v>-1.2686784039251271</v>
      </c>
      <c r="L50">
        <f t="shared" si="1"/>
        <v>6.9544263572416283E-3</v>
      </c>
      <c r="M50">
        <f t="shared" si="2"/>
        <v>701.90454330585567</v>
      </c>
      <c r="N50">
        <f t="shared" si="3"/>
        <v>8.0832698968950414E-2</v>
      </c>
      <c r="O50">
        <f t="shared" si="4"/>
        <v>1.1204193955926733</v>
      </c>
      <c r="P50">
        <f t="shared" si="5"/>
        <v>29.123994827270508</v>
      </c>
      <c r="Q50" s="1">
        <v>6</v>
      </c>
      <c r="R50">
        <f t="shared" si="6"/>
        <v>1.4200000166893005</v>
      </c>
      <c r="S50" s="1">
        <v>1</v>
      </c>
      <c r="T50">
        <f t="shared" si="7"/>
        <v>2.8400000333786011</v>
      </c>
      <c r="U50" s="1">
        <v>29.781877517700195</v>
      </c>
      <c r="V50" s="1">
        <v>29.123994827270508</v>
      </c>
      <c r="W50" s="1">
        <v>30.0128173828125</v>
      </c>
      <c r="X50" s="1">
        <v>417.3970947265625</v>
      </c>
      <c r="Y50" s="1">
        <v>419.86126708984375</v>
      </c>
      <c r="Z50" s="1">
        <v>29.249313354492188</v>
      </c>
      <c r="AA50" s="1">
        <v>29.405887603759766</v>
      </c>
      <c r="AB50" s="1">
        <v>69.276123046875</v>
      </c>
      <c r="AC50" s="1">
        <v>69.646965026855469</v>
      </c>
      <c r="AD50" s="1">
        <v>300.64614868164063</v>
      </c>
      <c r="AE50" s="1">
        <v>0.21613290905952454</v>
      </c>
      <c r="AF50" s="1">
        <v>2.2741161286830902E-2</v>
      </c>
      <c r="AG50" s="1">
        <v>99.650115966796875</v>
      </c>
      <c r="AH50" s="1">
        <v>4.1283130645751953</v>
      </c>
      <c r="AI50" s="1">
        <v>0.32244545221328735</v>
      </c>
      <c r="AJ50" s="1">
        <v>2.1930184215307236E-2</v>
      </c>
      <c r="AK50" s="1">
        <v>1.8907368648797274E-3</v>
      </c>
      <c r="AL50" s="1">
        <v>1.574191078543663E-2</v>
      </c>
      <c r="AM50" s="1">
        <v>1.3357221614569426E-3</v>
      </c>
      <c r="AN50" s="1">
        <v>1</v>
      </c>
      <c r="AO50" s="1">
        <v>-0.21956524252891541</v>
      </c>
      <c r="AP50" s="1">
        <v>2.737391471862793</v>
      </c>
      <c r="AQ50" s="1">
        <v>1</v>
      </c>
      <c r="AR50" s="1">
        <v>0</v>
      </c>
      <c r="AS50" s="1">
        <v>0.15999999642372131</v>
      </c>
      <c r="AT50" s="1">
        <v>111115</v>
      </c>
      <c r="AU50" s="1" t="s">
        <v>87</v>
      </c>
      <c r="AV50">
        <f t="shared" si="8"/>
        <v>0.50107691446940095</v>
      </c>
      <c r="AW50">
        <f t="shared" si="9"/>
        <v>8.0832698968950415E-5</v>
      </c>
      <c r="AX50">
        <f t="shared" si="10"/>
        <v>302.27399482727049</v>
      </c>
      <c r="AY50">
        <f t="shared" si="11"/>
        <v>302.93187751770017</v>
      </c>
      <c r="AZ50">
        <f t="shared" si="12"/>
        <v>3.458126467657241E-2</v>
      </c>
      <c r="BA50">
        <f t="shared" si="13"/>
        <v>4.8896370008701742E-2</v>
      </c>
      <c r="BB50">
        <f t="shared" si="14"/>
        <v>4.0507195054139284</v>
      </c>
      <c r="BC50">
        <f t="shared" si="15"/>
        <v>40.649420887413882</v>
      </c>
      <c r="BD50">
        <f t="shared" si="16"/>
        <v>11.243533283654116</v>
      </c>
      <c r="BE50">
        <f t="shared" si="17"/>
        <v>29.452936172485352</v>
      </c>
      <c r="BF50">
        <f t="shared" si="18"/>
        <v>4.1283931723407319</v>
      </c>
      <c r="BG50">
        <f t="shared" si="19"/>
        <v>6.9374383630034673E-3</v>
      </c>
      <c r="BH50">
        <f t="shared" si="20"/>
        <v>2.9303001098212551</v>
      </c>
      <c r="BI50">
        <f t="shared" si="21"/>
        <v>1.1980930625194768</v>
      </c>
      <c r="BJ50">
        <f t="shared" si="22"/>
        <v>4.3374220485068553E-3</v>
      </c>
      <c r="BK50">
        <f t="shared" si="23"/>
        <v>69.944869138050109</v>
      </c>
      <c r="BL50">
        <f t="shared" si="24"/>
        <v>1.6717535012717881</v>
      </c>
      <c r="BM50">
        <f t="shared" si="25"/>
        <v>71.406230984609479</v>
      </c>
      <c r="BN50">
        <f t="shared" si="26"/>
        <v>420.46433604236813</v>
      </c>
      <c r="BO50">
        <f t="shared" si="27"/>
        <v>-2.1545595045838759E-3</v>
      </c>
    </row>
    <row r="51" spans="1:67" x14ac:dyDescent="0.25">
      <c r="A51" s="1">
        <v>40</v>
      </c>
      <c r="B51" s="1" t="s">
        <v>127</v>
      </c>
      <c r="C51" s="1" t="s">
        <v>81</v>
      </c>
      <c r="D51" s="1" t="s">
        <v>82</v>
      </c>
      <c r="E51" s="1" t="s">
        <v>83</v>
      </c>
      <c r="F51" s="1" t="s">
        <v>84</v>
      </c>
      <c r="G51" s="1" t="s">
        <v>85</v>
      </c>
      <c r="H51" s="1" t="s">
        <v>86</v>
      </c>
      <c r="I51" s="1">
        <v>298.49999616667628</v>
      </c>
      <c r="J51" s="1">
        <v>0</v>
      </c>
      <c r="K51">
        <f t="shared" si="0"/>
        <v>-1.2422594673376419</v>
      </c>
      <c r="L51">
        <f t="shared" si="1"/>
        <v>6.8430717939479543E-3</v>
      </c>
      <c r="M51">
        <f t="shared" si="2"/>
        <v>700.47522577322025</v>
      </c>
      <c r="N51">
        <f t="shared" si="3"/>
        <v>7.9615231735177594E-2</v>
      </c>
      <c r="O51">
        <f t="shared" si="4"/>
        <v>1.121443965505561</v>
      </c>
      <c r="P51">
        <f t="shared" si="5"/>
        <v>29.128864288330078</v>
      </c>
      <c r="Q51" s="1">
        <v>6</v>
      </c>
      <c r="R51">
        <f t="shared" si="6"/>
        <v>1.4200000166893005</v>
      </c>
      <c r="S51" s="1">
        <v>1</v>
      </c>
      <c r="T51">
        <f t="shared" si="7"/>
        <v>2.8400000333786011</v>
      </c>
      <c r="U51" s="1">
        <v>29.782829284667969</v>
      </c>
      <c r="V51" s="1">
        <v>29.128864288330078</v>
      </c>
      <c r="W51" s="1">
        <v>30.013507843017578</v>
      </c>
      <c r="X51" s="1">
        <v>417.45578002929688</v>
      </c>
      <c r="Y51" s="1">
        <v>419.86856079101563</v>
      </c>
      <c r="Z51" s="1">
        <v>29.252979278564453</v>
      </c>
      <c r="AA51" s="1">
        <v>29.407215118408203</v>
      </c>
      <c r="AB51" s="1">
        <v>69.280624389648438</v>
      </c>
      <c r="AC51" s="1">
        <v>69.645904541015625</v>
      </c>
      <c r="AD51" s="1">
        <v>300.6070556640625</v>
      </c>
      <c r="AE51" s="1">
        <v>0.13830588757991791</v>
      </c>
      <c r="AF51" s="1">
        <v>0.13955917954444885</v>
      </c>
      <c r="AG51" s="1">
        <v>99.649559020996094</v>
      </c>
      <c r="AH51" s="1">
        <v>4.1283130645751953</v>
      </c>
      <c r="AI51" s="1">
        <v>0.32244545221328735</v>
      </c>
      <c r="AJ51" s="1">
        <v>2.1930184215307236E-2</v>
      </c>
      <c r="AK51" s="1">
        <v>1.8907368648797274E-3</v>
      </c>
      <c r="AL51" s="1">
        <v>1.574191078543663E-2</v>
      </c>
      <c r="AM51" s="1">
        <v>1.3357221614569426E-3</v>
      </c>
      <c r="AN51" s="1">
        <v>1</v>
      </c>
      <c r="AO51" s="1">
        <v>-0.21956524252891541</v>
      </c>
      <c r="AP51" s="1">
        <v>2.737391471862793</v>
      </c>
      <c r="AQ51" s="1">
        <v>1</v>
      </c>
      <c r="AR51" s="1">
        <v>0</v>
      </c>
      <c r="AS51" s="1">
        <v>0.15999999642372131</v>
      </c>
      <c r="AT51" s="1">
        <v>111115</v>
      </c>
      <c r="AU51" s="1" t="s">
        <v>87</v>
      </c>
      <c r="AV51">
        <f t="shared" si="8"/>
        <v>0.50101175944010412</v>
      </c>
      <c r="AW51">
        <f t="shared" si="9"/>
        <v>7.9615231735177599E-5</v>
      </c>
      <c r="AX51">
        <f t="shared" si="10"/>
        <v>302.27886428833006</v>
      </c>
      <c r="AY51">
        <f t="shared" si="11"/>
        <v>302.93282928466795</v>
      </c>
      <c r="AZ51">
        <f t="shared" si="12"/>
        <v>2.2128941518166467E-2</v>
      </c>
      <c r="BA51">
        <f t="shared" si="13"/>
        <v>4.8835961985811201E-2</v>
      </c>
      <c r="BB51">
        <f t="shared" si="14"/>
        <v>4.0518599840905081</v>
      </c>
      <c r="BC51">
        <f t="shared" si="15"/>
        <v>40.66109297319403</v>
      </c>
      <c r="BD51">
        <f t="shared" si="16"/>
        <v>11.253877854785827</v>
      </c>
      <c r="BE51">
        <f t="shared" si="17"/>
        <v>29.455846786499023</v>
      </c>
      <c r="BF51">
        <f t="shared" si="18"/>
        <v>4.1290862167311131</v>
      </c>
      <c r="BG51">
        <f t="shared" si="19"/>
        <v>6.8266228257937061E-3</v>
      </c>
      <c r="BH51">
        <f t="shared" si="20"/>
        <v>2.930416018584947</v>
      </c>
      <c r="BI51">
        <f t="shared" si="21"/>
        <v>1.198670198146166</v>
      </c>
      <c r="BJ51">
        <f t="shared" si="22"/>
        <v>4.2681140603641953E-3</v>
      </c>
      <c r="BK51">
        <f t="shared" si="23"/>
        <v>69.802047353434077</v>
      </c>
      <c r="BL51">
        <f t="shared" si="24"/>
        <v>1.6683202582578529</v>
      </c>
      <c r="BM51">
        <f t="shared" si="25"/>
        <v>71.386827124217135</v>
      </c>
      <c r="BN51">
        <f t="shared" si="26"/>
        <v>420.45907144636612</v>
      </c>
      <c r="BO51">
        <f t="shared" si="27"/>
        <v>-2.1091461181511569E-3</v>
      </c>
    </row>
    <row r="52" spans="1:67" x14ac:dyDescent="0.25">
      <c r="A52" s="1">
        <v>41</v>
      </c>
      <c r="B52" s="1" t="s">
        <v>128</v>
      </c>
      <c r="C52" s="1" t="s">
        <v>81</v>
      </c>
      <c r="D52" s="1" t="s">
        <v>82</v>
      </c>
      <c r="E52" s="1" t="s">
        <v>83</v>
      </c>
      <c r="F52" s="1" t="s">
        <v>84</v>
      </c>
      <c r="G52" s="1" t="s">
        <v>85</v>
      </c>
      <c r="H52" s="1" t="s">
        <v>86</v>
      </c>
      <c r="I52" s="1">
        <v>303.49999605491757</v>
      </c>
      <c r="J52" s="1">
        <v>0</v>
      </c>
      <c r="K52">
        <f t="shared" si="0"/>
        <v>-1.2948970555649395</v>
      </c>
      <c r="L52">
        <f t="shared" si="1"/>
        <v>6.9042317961037492E-3</v>
      </c>
      <c r="M52">
        <f t="shared" si="2"/>
        <v>710.07623917836725</v>
      </c>
      <c r="N52">
        <f t="shared" si="3"/>
        <v>8.0452689368493369E-2</v>
      </c>
      <c r="O52">
        <f t="shared" si="4"/>
        <v>1.1232228699782318</v>
      </c>
      <c r="P52">
        <f t="shared" si="5"/>
        <v>29.137939453125</v>
      </c>
      <c r="Q52" s="1">
        <v>6</v>
      </c>
      <c r="R52">
        <f t="shared" si="6"/>
        <v>1.4200000166893005</v>
      </c>
      <c r="S52" s="1">
        <v>1</v>
      </c>
      <c r="T52">
        <f t="shared" si="7"/>
        <v>2.8400000333786011</v>
      </c>
      <c r="U52" s="1">
        <v>29.783649444580078</v>
      </c>
      <c r="V52" s="1">
        <v>29.137939453125</v>
      </c>
      <c r="W52" s="1">
        <v>30.012836456298828</v>
      </c>
      <c r="X52" s="1">
        <v>417.40869140625</v>
      </c>
      <c r="Y52" s="1">
        <v>419.92559814453125</v>
      </c>
      <c r="Z52" s="1">
        <v>29.25456428527832</v>
      </c>
      <c r="AA52" s="1">
        <v>29.410408020019531</v>
      </c>
      <c r="AB52" s="1">
        <v>69.281806945800781</v>
      </c>
      <c r="AC52" s="1">
        <v>69.650886535644531</v>
      </c>
      <c r="AD52" s="1">
        <v>300.63400268554688</v>
      </c>
      <c r="AE52" s="1">
        <v>0.11789494007825851</v>
      </c>
      <c r="AF52" s="1">
        <v>5.7888682931661606E-2</v>
      </c>
      <c r="AG52" s="1">
        <v>99.650550842285156</v>
      </c>
      <c r="AH52" s="1">
        <v>4.1283130645751953</v>
      </c>
      <c r="AI52" s="1">
        <v>0.32244545221328735</v>
      </c>
      <c r="AJ52" s="1">
        <v>2.1930184215307236E-2</v>
      </c>
      <c r="AK52" s="1">
        <v>1.8907368648797274E-3</v>
      </c>
      <c r="AL52" s="1">
        <v>1.574191078543663E-2</v>
      </c>
      <c r="AM52" s="1">
        <v>1.3357221614569426E-3</v>
      </c>
      <c r="AN52" s="1">
        <v>1</v>
      </c>
      <c r="AO52" s="1">
        <v>-0.21956524252891541</v>
      </c>
      <c r="AP52" s="1">
        <v>2.737391471862793</v>
      </c>
      <c r="AQ52" s="1">
        <v>1</v>
      </c>
      <c r="AR52" s="1">
        <v>0</v>
      </c>
      <c r="AS52" s="1">
        <v>0.15999999642372131</v>
      </c>
      <c r="AT52" s="1">
        <v>111115</v>
      </c>
      <c r="AU52" s="1" t="s">
        <v>87</v>
      </c>
      <c r="AV52">
        <f t="shared" si="8"/>
        <v>0.50105667114257801</v>
      </c>
      <c r="AW52">
        <f t="shared" si="9"/>
        <v>8.0452689368493369E-5</v>
      </c>
      <c r="AX52">
        <f t="shared" si="10"/>
        <v>302.28793945312498</v>
      </c>
      <c r="AY52">
        <f t="shared" si="11"/>
        <v>302.93364944458006</v>
      </c>
      <c r="AZ52">
        <f t="shared" si="12"/>
        <v>1.8863189990896201E-2</v>
      </c>
      <c r="BA52">
        <f t="shared" si="13"/>
        <v>4.7270900395185542E-2</v>
      </c>
      <c r="BB52">
        <f t="shared" si="14"/>
        <v>4.0539862296695395</v>
      </c>
      <c r="BC52">
        <f t="shared" si="15"/>
        <v>40.682025291417595</v>
      </c>
      <c r="BD52">
        <f t="shared" si="16"/>
        <v>11.271617271398064</v>
      </c>
      <c r="BE52">
        <f t="shared" si="17"/>
        <v>29.460794448852539</v>
      </c>
      <c r="BF52">
        <f t="shared" si="18"/>
        <v>4.1302645341019826</v>
      </c>
      <c r="BG52">
        <f t="shared" si="19"/>
        <v>6.8874878482030619E-3</v>
      </c>
      <c r="BH52">
        <f t="shared" si="20"/>
        <v>2.9307633596913076</v>
      </c>
      <c r="BI52">
        <f t="shared" si="21"/>
        <v>1.1995011744106749</v>
      </c>
      <c r="BJ52">
        <f t="shared" si="22"/>
        <v>4.3061811192664336E-3</v>
      </c>
      <c r="BK52">
        <f t="shared" si="23"/>
        <v>70.759488374142521</v>
      </c>
      <c r="BL52">
        <f t="shared" si="24"/>
        <v>1.6909572608002121</v>
      </c>
      <c r="BM52">
        <f t="shared" si="25"/>
        <v>71.356727332606056</v>
      </c>
      <c r="BN52">
        <f t="shared" si="26"/>
        <v>420.54113018835767</v>
      </c>
      <c r="BO52">
        <f t="shared" si="27"/>
        <v>-2.19716002751875E-3</v>
      </c>
    </row>
    <row r="53" spans="1:67" x14ac:dyDescent="0.25">
      <c r="A53" s="1">
        <v>42</v>
      </c>
      <c r="B53" s="1" t="s">
        <v>129</v>
      </c>
      <c r="C53" s="1" t="s">
        <v>81</v>
      </c>
      <c r="D53" s="1" t="s">
        <v>82</v>
      </c>
      <c r="E53" s="1" t="s">
        <v>83</v>
      </c>
      <c r="F53" s="1" t="s">
        <v>84</v>
      </c>
      <c r="G53" s="1" t="s">
        <v>85</v>
      </c>
      <c r="H53" s="1" t="s">
        <v>86</v>
      </c>
      <c r="I53" s="1">
        <v>308.49999594315886</v>
      </c>
      <c r="J53" s="1">
        <v>0</v>
      </c>
      <c r="K53">
        <f t="shared" si="0"/>
        <v>-1.2513659938011823</v>
      </c>
      <c r="L53">
        <f t="shared" si="1"/>
        <v>7.0733599739309268E-3</v>
      </c>
      <c r="M53">
        <f t="shared" si="2"/>
        <v>693.15029438743591</v>
      </c>
      <c r="N53">
        <f t="shared" si="3"/>
        <v>8.2303182079944678E-2</v>
      </c>
      <c r="O53">
        <f t="shared" si="4"/>
        <v>1.1216579390196606</v>
      </c>
      <c r="P53">
        <f t="shared" si="5"/>
        <v>29.131277084350586</v>
      </c>
      <c r="Q53" s="1">
        <v>6</v>
      </c>
      <c r="R53">
        <f t="shared" si="6"/>
        <v>1.4200000166893005</v>
      </c>
      <c r="S53" s="1">
        <v>1</v>
      </c>
      <c r="T53">
        <f t="shared" si="7"/>
        <v>2.8400000333786011</v>
      </c>
      <c r="U53" s="1">
        <v>29.781414031982422</v>
      </c>
      <c r="V53" s="1">
        <v>29.131277084350586</v>
      </c>
      <c r="W53" s="1">
        <v>30.012985229492188</v>
      </c>
      <c r="X53" s="1">
        <v>417.44119262695313</v>
      </c>
      <c r="Y53" s="1">
        <v>419.8692626953125</v>
      </c>
      <c r="Z53" s="1">
        <v>29.251077651977539</v>
      </c>
      <c r="AA53" s="1">
        <v>29.410478591918945</v>
      </c>
      <c r="AB53" s="1">
        <v>69.282379150390625</v>
      </c>
      <c r="AC53" s="1">
        <v>69.659927368164063</v>
      </c>
      <c r="AD53" s="1">
        <v>300.68557739257813</v>
      </c>
      <c r="AE53" s="1">
        <v>8.0111831426620483E-2</v>
      </c>
      <c r="AF53" s="1">
        <v>0.1674714982509613</v>
      </c>
      <c r="AG53" s="1">
        <v>99.650444030761719</v>
      </c>
      <c r="AH53" s="1">
        <v>4.1283130645751953</v>
      </c>
      <c r="AI53" s="1">
        <v>0.32244545221328735</v>
      </c>
      <c r="AJ53" s="1">
        <v>2.1930184215307236E-2</v>
      </c>
      <c r="AK53" s="1">
        <v>1.8907368648797274E-3</v>
      </c>
      <c r="AL53" s="1">
        <v>1.574191078543663E-2</v>
      </c>
      <c r="AM53" s="1">
        <v>1.3357221614569426E-3</v>
      </c>
      <c r="AN53" s="1">
        <v>1</v>
      </c>
      <c r="AO53" s="1">
        <v>-0.21956524252891541</v>
      </c>
      <c r="AP53" s="1">
        <v>2.737391471862793</v>
      </c>
      <c r="AQ53" s="1">
        <v>1</v>
      </c>
      <c r="AR53" s="1">
        <v>0</v>
      </c>
      <c r="AS53" s="1">
        <v>0.15999999642372131</v>
      </c>
      <c r="AT53" s="1">
        <v>111115</v>
      </c>
      <c r="AU53" s="1" t="s">
        <v>87</v>
      </c>
      <c r="AV53">
        <f t="shared" si="8"/>
        <v>0.50114262898763018</v>
      </c>
      <c r="AW53">
        <f t="shared" si="9"/>
        <v>8.2303182079944683E-5</v>
      </c>
      <c r="AX53">
        <f t="shared" si="10"/>
        <v>302.28127708435056</v>
      </c>
      <c r="AY53">
        <f t="shared" si="11"/>
        <v>302.9314140319824</v>
      </c>
      <c r="AZ53">
        <f t="shared" si="12"/>
        <v>1.2817892741757042E-2</v>
      </c>
      <c r="BA53">
        <f t="shared" si="13"/>
        <v>4.6874170788893887E-2</v>
      </c>
      <c r="BB53">
        <f t="shared" si="14"/>
        <v>4.0524251898615953</v>
      </c>
      <c r="BC53">
        <f t="shared" si="15"/>
        <v>40.666403740364942</v>
      </c>
      <c r="BD53">
        <f t="shared" si="16"/>
        <v>11.255925148445996</v>
      </c>
      <c r="BE53">
        <f t="shared" si="17"/>
        <v>29.456345558166504</v>
      </c>
      <c r="BF53">
        <f t="shared" si="18"/>
        <v>4.1292049891038314</v>
      </c>
      <c r="BG53">
        <f t="shared" si="19"/>
        <v>7.055786692737113E-3</v>
      </c>
      <c r="BH53">
        <f t="shared" si="20"/>
        <v>2.9307672508419347</v>
      </c>
      <c r="BI53">
        <f t="shared" si="21"/>
        <v>1.1984377382618967</v>
      </c>
      <c r="BJ53">
        <f t="shared" si="22"/>
        <v>4.4114421725646924E-3</v>
      </c>
      <c r="BK53">
        <f t="shared" si="23"/>
        <v>69.072734615761192</v>
      </c>
      <c r="BL53">
        <f t="shared" si="24"/>
        <v>1.6508717259696999</v>
      </c>
      <c r="BM53">
        <f t="shared" si="25"/>
        <v>71.38754662271171</v>
      </c>
      <c r="BN53">
        <f t="shared" si="26"/>
        <v>420.46410215720567</v>
      </c>
      <c r="BO53">
        <f t="shared" si="27"/>
        <v>-2.1246034504785833E-3</v>
      </c>
    </row>
    <row r="54" spans="1:67" x14ac:dyDescent="0.25">
      <c r="A54" s="1">
        <v>43</v>
      </c>
      <c r="B54" s="1" t="s">
        <v>130</v>
      </c>
      <c r="C54" s="1" t="s">
        <v>81</v>
      </c>
      <c r="D54" s="1" t="s">
        <v>82</v>
      </c>
      <c r="E54" s="1" t="s">
        <v>83</v>
      </c>
      <c r="F54" s="1" t="s">
        <v>84</v>
      </c>
      <c r="G54" s="1" t="s">
        <v>85</v>
      </c>
      <c r="H54" s="1" t="s">
        <v>86</v>
      </c>
      <c r="I54" s="1">
        <v>313.99999582022429</v>
      </c>
      <c r="J54" s="1">
        <v>0</v>
      </c>
      <c r="K54">
        <f t="shared" si="0"/>
        <v>-1.2747455322865888</v>
      </c>
      <c r="L54">
        <f t="shared" si="1"/>
        <v>6.8228355389440241E-3</v>
      </c>
      <c r="M54">
        <f t="shared" si="2"/>
        <v>708.93074820452671</v>
      </c>
      <c r="N54">
        <f t="shared" si="3"/>
        <v>7.9457521664711761E-2</v>
      </c>
      <c r="O54">
        <f t="shared" si="4"/>
        <v>1.1225282403001438</v>
      </c>
      <c r="P54">
        <f t="shared" si="5"/>
        <v>29.134031295776367</v>
      </c>
      <c r="Q54" s="1">
        <v>6</v>
      </c>
      <c r="R54">
        <f t="shared" si="6"/>
        <v>1.4200000166893005</v>
      </c>
      <c r="S54" s="1">
        <v>1</v>
      </c>
      <c r="T54">
        <f t="shared" si="7"/>
        <v>2.8400000333786011</v>
      </c>
      <c r="U54" s="1">
        <v>29.784540176391602</v>
      </c>
      <c r="V54" s="1">
        <v>29.134031295776367</v>
      </c>
      <c r="W54" s="1">
        <v>30.014533996582031</v>
      </c>
      <c r="X54" s="1">
        <v>417.44088745117188</v>
      </c>
      <c r="Y54" s="1">
        <v>419.91830444335938</v>
      </c>
      <c r="Z54" s="1">
        <v>29.254522323608398</v>
      </c>
      <c r="AA54" s="1">
        <v>29.408432006835938</v>
      </c>
      <c r="AB54" s="1">
        <v>69.277580261230469</v>
      </c>
      <c r="AC54" s="1">
        <v>69.642051696777344</v>
      </c>
      <c r="AD54" s="1">
        <v>300.64697265625</v>
      </c>
      <c r="AE54" s="1">
        <v>0.14661405980587006</v>
      </c>
      <c r="AF54" s="1">
        <v>0.17986980080604553</v>
      </c>
      <c r="AG54" s="1">
        <v>99.649726867675781</v>
      </c>
      <c r="AH54" s="1">
        <v>4.1283130645751953</v>
      </c>
      <c r="AI54" s="1">
        <v>0.32244545221328735</v>
      </c>
      <c r="AJ54" s="1">
        <v>2.1930184215307236E-2</v>
      </c>
      <c r="AK54" s="1">
        <v>1.8907368648797274E-3</v>
      </c>
      <c r="AL54" s="1">
        <v>1.574191078543663E-2</v>
      </c>
      <c r="AM54" s="1">
        <v>1.3357221614569426E-3</v>
      </c>
      <c r="AN54" s="1">
        <v>1</v>
      </c>
      <c r="AO54" s="1">
        <v>-0.21956524252891541</v>
      </c>
      <c r="AP54" s="1">
        <v>2.737391471862793</v>
      </c>
      <c r="AQ54" s="1">
        <v>1</v>
      </c>
      <c r="AR54" s="1">
        <v>0</v>
      </c>
      <c r="AS54" s="1">
        <v>0.15999999642372131</v>
      </c>
      <c r="AT54" s="1">
        <v>111115</v>
      </c>
      <c r="AU54" s="1" t="s">
        <v>87</v>
      </c>
      <c r="AV54">
        <f t="shared" si="8"/>
        <v>0.50107828776041663</v>
      </c>
      <c r="AW54">
        <f t="shared" si="9"/>
        <v>7.9457521664711762E-5</v>
      </c>
      <c r="AX54">
        <f t="shared" si="10"/>
        <v>302.28403129577634</v>
      </c>
      <c r="AY54">
        <f t="shared" si="11"/>
        <v>302.93454017639158</v>
      </c>
      <c r="AZ54">
        <f t="shared" si="12"/>
        <v>2.3458249044606472E-2</v>
      </c>
      <c r="BA54">
        <f t="shared" si="13"/>
        <v>4.8465738127153268E-2</v>
      </c>
      <c r="BB54">
        <f t="shared" si="14"/>
        <v>4.0530704573879595</v>
      </c>
      <c r="BC54">
        <f t="shared" si="15"/>
        <v>40.67317176664222</v>
      </c>
      <c r="BD54">
        <f t="shared" si="16"/>
        <v>11.264739759806282</v>
      </c>
      <c r="BE54">
        <f t="shared" si="17"/>
        <v>29.459285736083984</v>
      </c>
      <c r="BF54">
        <f t="shared" si="18"/>
        <v>4.1299051934651043</v>
      </c>
      <c r="BG54">
        <f t="shared" si="19"/>
        <v>6.8064835961169036E-3</v>
      </c>
      <c r="BH54">
        <f t="shared" si="20"/>
        <v>2.9305422170878157</v>
      </c>
      <c r="BI54">
        <f t="shared" si="21"/>
        <v>1.1993629763772886</v>
      </c>
      <c r="BJ54">
        <f t="shared" si="22"/>
        <v>4.255518351571278E-3</v>
      </c>
      <c r="BK54">
        <f t="shared" si="23"/>
        <v>70.644755426678131</v>
      </c>
      <c r="BL54">
        <f t="shared" si="24"/>
        <v>1.6882587415289745</v>
      </c>
      <c r="BM54">
        <f t="shared" si="25"/>
        <v>71.367315276605638</v>
      </c>
      <c r="BN54">
        <f t="shared" si="26"/>
        <v>420.52425741813437</v>
      </c>
      <c r="BO54">
        <f t="shared" si="27"/>
        <v>-2.1633749943153293E-3</v>
      </c>
    </row>
    <row r="55" spans="1:67" x14ac:dyDescent="0.25">
      <c r="A55" s="1">
        <v>44</v>
      </c>
      <c r="B55" s="1" t="s">
        <v>131</v>
      </c>
      <c r="C55" s="1" t="s">
        <v>81</v>
      </c>
      <c r="D55" s="1" t="s">
        <v>82</v>
      </c>
      <c r="E55" s="1" t="s">
        <v>83</v>
      </c>
      <c r="F55" s="1" t="s">
        <v>84</v>
      </c>
      <c r="G55" s="1" t="s">
        <v>85</v>
      </c>
      <c r="H55" s="1" t="s">
        <v>86</v>
      </c>
      <c r="I55" s="1">
        <v>318.99999570846558</v>
      </c>
      <c r="J55" s="1">
        <v>0</v>
      </c>
      <c r="K55">
        <f t="shared" si="0"/>
        <v>-1.2429865998394625</v>
      </c>
      <c r="L55">
        <f t="shared" si="1"/>
        <v>6.8199362378095459E-3</v>
      </c>
      <c r="M55">
        <f t="shared" si="2"/>
        <v>701.61987526581879</v>
      </c>
      <c r="N55">
        <f t="shared" si="3"/>
        <v>7.9527608422581983E-2</v>
      </c>
      <c r="O55">
        <f t="shared" si="4"/>
        <v>1.1239916227312667</v>
      </c>
      <c r="P55">
        <f t="shared" si="5"/>
        <v>29.140325546264648</v>
      </c>
      <c r="Q55" s="1">
        <v>6</v>
      </c>
      <c r="R55">
        <f t="shared" si="6"/>
        <v>1.4200000166893005</v>
      </c>
      <c r="S55" s="1">
        <v>1</v>
      </c>
      <c r="T55">
        <f t="shared" si="7"/>
        <v>2.8400000333786011</v>
      </c>
      <c r="U55" s="1">
        <v>29.786176681518555</v>
      </c>
      <c r="V55" s="1">
        <v>29.140325546264648</v>
      </c>
      <c r="W55" s="1">
        <v>30.013799667358398</v>
      </c>
      <c r="X55" s="1">
        <v>417.47747802734375</v>
      </c>
      <c r="Y55" s="1">
        <v>419.89169311523438</v>
      </c>
      <c r="Z55" s="1">
        <v>29.254350662231445</v>
      </c>
      <c r="AA55" s="1">
        <v>29.408411026000977</v>
      </c>
      <c r="AB55" s="1">
        <v>69.270980834960938</v>
      </c>
      <c r="AC55" s="1">
        <v>69.635772705078125</v>
      </c>
      <c r="AD55" s="1">
        <v>300.61785888671875</v>
      </c>
      <c r="AE55" s="1">
        <v>0.15417525172233582</v>
      </c>
      <c r="AF55" s="1">
        <v>0.16540154814720154</v>
      </c>
      <c r="AG55" s="1">
        <v>99.650192260742188</v>
      </c>
      <c r="AH55" s="1">
        <v>4.1283130645751953</v>
      </c>
      <c r="AI55" s="1">
        <v>0.32244545221328735</v>
      </c>
      <c r="AJ55" s="1">
        <v>2.1930184215307236E-2</v>
      </c>
      <c r="AK55" s="1">
        <v>1.8907368648797274E-3</v>
      </c>
      <c r="AL55" s="1">
        <v>1.574191078543663E-2</v>
      </c>
      <c r="AM55" s="1">
        <v>1.3357221614569426E-3</v>
      </c>
      <c r="AN55" s="1">
        <v>1</v>
      </c>
      <c r="AO55" s="1">
        <v>-0.21956524252891541</v>
      </c>
      <c r="AP55" s="1">
        <v>2.737391471862793</v>
      </c>
      <c r="AQ55" s="1">
        <v>1</v>
      </c>
      <c r="AR55" s="1">
        <v>0</v>
      </c>
      <c r="AS55" s="1">
        <v>0.15999999642372131</v>
      </c>
      <c r="AT55" s="1">
        <v>111115</v>
      </c>
      <c r="AU55" s="1" t="s">
        <v>87</v>
      </c>
      <c r="AV55">
        <f t="shared" si="8"/>
        <v>0.50102976481119788</v>
      </c>
      <c r="AW55">
        <f t="shared" si="9"/>
        <v>7.9527608422581982E-5</v>
      </c>
      <c r="AX55">
        <f t="shared" si="10"/>
        <v>302.29032554626463</v>
      </c>
      <c r="AY55">
        <f t="shared" si="11"/>
        <v>302.93617668151853</v>
      </c>
      <c r="AZ55">
        <f t="shared" si="12"/>
        <v>2.4668039724200064E-2</v>
      </c>
      <c r="BA55">
        <f t="shared" si="13"/>
        <v>4.7818738344671541E-2</v>
      </c>
      <c r="BB55">
        <f t="shared" si="14"/>
        <v>4.0545454355551946</v>
      </c>
      <c r="BC55">
        <f t="shared" si="15"/>
        <v>40.687783370715159</v>
      </c>
      <c r="BD55">
        <f t="shared" si="16"/>
        <v>11.279372344714183</v>
      </c>
      <c r="BE55">
        <f t="shared" si="17"/>
        <v>29.463251113891602</v>
      </c>
      <c r="BF55">
        <f t="shared" si="18"/>
        <v>4.1308497134642099</v>
      </c>
      <c r="BG55">
        <f t="shared" si="19"/>
        <v>6.8035981726054942E-3</v>
      </c>
      <c r="BH55">
        <f t="shared" si="20"/>
        <v>2.9305538128239279</v>
      </c>
      <c r="BI55">
        <f t="shared" si="21"/>
        <v>1.200295900640282</v>
      </c>
      <c r="BJ55">
        <f t="shared" si="22"/>
        <v>4.2537137188963124E-3</v>
      </c>
      <c r="BK55">
        <f t="shared" si="23"/>
        <v>69.91655546419679</v>
      </c>
      <c r="BL55">
        <f t="shared" si="24"/>
        <v>1.6709544074577998</v>
      </c>
      <c r="BM55">
        <f t="shared" si="25"/>
        <v>71.340172140270596</v>
      </c>
      <c r="BN55">
        <f t="shared" si="26"/>
        <v>420.48254941455173</v>
      </c>
      <c r="BO55">
        <f t="shared" si="27"/>
        <v>-2.1088836653045677E-3</v>
      </c>
    </row>
    <row r="56" spans="1:67" x14ac:dyDescent="0.25">
      <c r="A56" s="1">
        <v>45</v>
      </c>
      <c r="B56" s="1" t="s">
        <v>132</v>
      </c>
      <c r="C56" s="1" t="s">
        <v>81</v>
      </c>
      <c r="D56" s="1" t="s">
        <v>82</v>
      </c>
      <c r="E56" s="1" t="s">
        <v>83</v>
      </c>
      <c r="F56" s="1" t="s">
        <v>84</v>
      </c>
      <c r="G56" s="1" t="s">
        <v>85</v>
      </c>
      <c r="H56" s="1" t="s">
        <v>86</v>
      </c>
      <c r="I56" s="1">
        <v>323.99999559670687</v>
      </c>
      <c r="J56" s="1">
        <v>0</v>
      </c>
      <c r="K56">
        <f t="shared" si="0"/>
        <v>-1.2429864671015165</v>
      </c>
      <c r="L56">
        <f t="shared" si="1"/>
        <v>6.7415480445804244E-3</v>
      </c>
      <c r="M56">
        <f t="shared" si="2"/>
        <v>704.93304357839941</v>
      </c>
      <c r="N56">
        <f t="shared" si="3"/>
        <v>7.8519313666062129E-2</v>
      </c>
      <c r="O56">
        <f t="shared" si="4"/>
        <v>1.1226336604366502</v>
      </c>
      <c r="P56">
        <f t="shared" si="5"/>
        <v>29.133970260620117</v>
      </c>
      <c r="Q56" s="1">
        <v>6</v>
      </c>
      <c r="R56">
        <f t="shared" si="6"/>
        <v>1.4200000166893005</v>
      </c>
      <c r="S56" s="1">
        <v>1</v>
      </c>
      <c r="T56">
        <f t="shared" si="7"/>
        <v>2.8400000333786011</v>
      </c>
      <c r="U56" s="1">
        <v>29.781242370605469</v>
      </c>
      <c r="V56" s="1">
        <v>29.133970260620117</v>
      </c>
      <c r="W56" s="1">
        <v>30.013055801391602</v>
      </c>
      <c r="X56" s="1">
        <v>417.41690063476563</v>
      </c>
      <c r="Y56" s="1">
        <v>419.83169555664063</v>
      </c>
      <c r="Z56" s="1">
        <v>29.254739761352539</v>
      </c>
      <c r="AA56" s="1">
        <v>29.406829833984375</v>
      </c>
      <c r="AB56" s="1">
        <v>69.292182922363281</v>
      </c>
      <c r="AC56" s="1">
        <v>69.652427673339844</v>
      </c>
      <c r="AD56" s="1">
        <v>300.65200805664063</v>
      </c>
      <c r="AE56" s="1">
        <v>0.16248388588428497</v>
      </c>
      <c r="AF56" s="1">
        <v>0.11060906201601028</v>
      </c>
      <c r="AG56" s="1">
        <v>99.651084899902344</v>
      </c>
      <c r="AH56" s="1">
        <v>4.1283130645751953</v>
      </c>
      <c r="AI56" s="1">
        <v>0.32244545221328735</v>
      </c>
      <c r="AJ56" s="1">
        <v>2.1930184215307236E-2</v>
      </c>
      <c r="AK56" s="1">
        <v>1.8907368648797274E-3</v>
      </c>
      <c r="AL56" s="1">
        <v>1.574191078543663E-2</v>
      </c>
      <c r="AM56" s="1">
        <v>1.3357221614569426E-3</v>
      </c>
      <c r="AN56" s="1">
        <v>1</v>
      </c>
      <c r="AO56" s="1">
        <v>-0.21956524252891541</v>
      </c>
      <c r="AP56" s="1">
        <v>2.737391471862793</v>
      </c>
      <c r="AQ56" s="1">
        <v>1</v>
      </c>
      <c r="AR56" s="1">
        <v>0</v>
      </c>
      <c r="AS56" s="1">
        <v>0.15999999642372131</v>
      </c>
      <c r="AT56" s="1">
        <v>111115</v>
      </c>
      <c r="AU56" s="1" t="s">
        <v>87</v>
      </c>
      <c r="AV56">
        <f t="shared" si="8"/>
        <v>0.50108668009440105</v>
      </c>
      <c r="AW56">
        <f t="shared" si="9"/>
        <v>7.851931366606213E-5</v>
      </c>
      <c r="AX56">
        <f t="shared" si="10"/>
        <v>302.28397026062009</v>
      </c>
      <c r="AY56">
        <f t="shared" si="11"/>
        <v>302.93124237060545</v>
      </c>
      <c r="AZ56">
        <f t="shared" si="12"/>
        <v>2.5997421160397938E-2</v>
      </c>
      <c r="BA56">
        <f t="shared" si="13"/>
        <v>4.8523790290330569E-2</v>
      </c>
      <c r="BB56">
        <f t="shared" si="14"/>
        <v>4.0530561568600083</v>
      </c>
      <c r="BC56">
        <f t="shared" si="15"/>
        <v>40.672473971871227</v>
      </c>
      <c r="BD56">
        <f t="shared" si="16"/>
        <v>11.265644137886852</v>
      </c>
      <c r="BE56">
        <f t="shared" si="17"/>
        <v>29.457606315612793</v>
      </c>
      <c r="BF56">
        <f t="shared" si="18"/>
        <v>4.1295052262390781</v>
      </c>
      <c r="BG56">
        <f t="shared" si="19"/>
        <v>6.7255829600311396E-3</v>
      </c>
      <c r="BH56">
        <f t="shared" si="20"/>
        <v>2.9304224964233581</v>
      </c>
      <c r="BI56">
        <f t="shared" si="21"/>
        <v>1.1990827298157201</v>
      </c>
      <c r="BJ56">
        <f t="shared" si="22"/>
        <v>4.2049208035792474E-3</v>
      </c>
      <c r="BK56">
        <f t="shared" si="23"/>
        <v>70.247342574377626</v>
      </c>
      <c r="BL56">
        <f t="shared" si="24"/>
        <v>1.6790848595739123</v>
      </c>
      <c r="BM56">
        <f t="shared" si="25"/>
        <v>71.363741709838081</v>
      </c>
      <c r="BN56">
        <f t="shared" si="26"/>
        <v>420.4225517928607</v>
      </c>
      <c r="BO56">
        <f t="shared" si="27"/>
        <v>-2.1098812327926858E-3</v>
      </c>
    </row>
    <row r="57" spans="1:67" x14ac:dyDescent="0.25">
      <c r="A57" s="1">
        <v>46</v>
      </c>
      <c r="B57" s="1" t="s">
        <v>133</v>
      </c>
      <c r="C57" s="1" t="s">
        <v>81</v>
      </c>
      <c r="D57" s="1" t="s">
        <v>82</v>
      </c>
      <c r="E57" s="1" t="s">
        <v>83</v>
      </c>
      <c r="F57" s="1" t="s">
        <v>84</v>
      </c>
      <c r="G57" s="1" t="s">
        <v>85</v>
      </c>
      <c r="H57" s="1" t="s">
        <v>86</v>
      </c>
      <c r="I57" s="1">
        <v>329.49999547377229</v>
      </c>
      <c r="J57" s="1">
        <v>0</v>
      </c>
      <c r="K57">
        <f t="shared" si="0"/>
        <v>-1.2655066099116605</v>
      </c>
      <c r="L57">
        <f t="shared" si="1"/>
        <v>6.5270230701099932E-3</v>
      </c>
      <c r="M57">
        <f t="shared" si="2"/>
        <v>720.04680204985164</v>
      </c>
      <c r="N57">
        <f t="shared" si="3"/>
        <v>7.596858357708125E-2</v>
      </c>
      <c r="O57">
        <f t="shared" si="4"/>
        <v>1.1217808624748558</v>
      </c>
      <c r="P57">
        <f t="shared" si="5"/>
        <v>29.129688262939453</v>
      </c>
      <c r="Q57" s="1">
        <v>6</v>
      </c>
      <c r="R57">
        <f t="shared" si="6"/>
        <v>1.4200000166893005</v>
      </c>
      <c r="S57" s="1">
        <v>1</v>
      </c>
      <c r="T57">
        <f t="shared" si="7"/>
        <v>2.8400000333786011</v>
      </c>
      <c r="U57" s="1">
        <v>29.782842636108398</v>
      </c>
      <c r="V57" s="1">
        <v>29.129688262939453</v>
      </c>
      <c r="W57" s="1">
        <v>30.013856887817383</v>
      </c>
      <c r="X57" s="1">
        <v>417.3895263671875</v>
      </c>
      <c r="Y57" s="1">
        <v>419.85150146484375</v>
      </c>
      <c r="Z57" s="1">
        <v>29.258291244506836</v>
      </c>
      <c r="AA57" s="1">
        <v>29.405447006225586</v>
      </c>
      <c r="AB57" s="1">
        <v>69.293914794921875</v>
      </c>
      <c r="AC57" s="1">
        <v>69.642433166503906</v>
      </c>
      <c r="AD57" s="1">
        <v>300.63937377929688</v>
      </c>
      <c r="AE57" s="1">
        <v>0.18440376222133636</v>
      </c>
      <c r="AF57" s="1">
        <v>8.2699907943606377E-3</v>
      </c>
      <c r="AG57" s="1">
        <v>99.650657653808594</v>
      </c>
      <c r="AH57" s="1">
        <v>4.1283130645751953</v>
      </c>
      <c r="AI57" s="1">
        <v>0.32244545221328735</v>
      </c>
      <c r="AJ57" s="1">
        <v>2.1930184215307236E-2</v>
      </c>
      <c r="AK57" s="1">
        <v>1.8907368648797274E-3</v>
      </c>
      <c r="AL57" s="1">
        <v>1.574191078543663E-2</v>
      </c>
      <c r="AM57" s="1">
        <v>1.3357221614569426E-3</v>
      </c>
      <c r="AN57" s="1">
        <v>1</v>
      </c>
      <c r="AO57" s="1">
        <v>-0.21956524252891541</v>
      </c>
      <c r="AP57" s="1">
        <v>2.737391471862793</v>
      </c>
      <c r="AQ57" s="1">
        <v>1</v>
      </c>
      <c r="AR57" s="1">
        <v>0</v>
      </c>
      <c r="AS57" s="1">
        <v>0.15999999642372131</v>
      </c>
      <c r="AT57" s="1">
        <v>111115</v>
      </c>
      <c r="AU57" s="1" t="s">
        <v>87</v>
      </c>
      <c r="AV57">
        <f t="shared" si="8"/>
        <v>0.50106562296549473</v>
      </c>
      <c r="AW57">
        <f t="shared" si="9"/>
        <v>7.5968583577081246E-5</v>
      </c>
      <c r="AX57">
        <f t="shared" si="10"/>
        <v>302.27968826293943</v>
      </c>
      <c r="AY57">
        <f t="shared" si="11"/>
        <v>302.93284263610838</v>
      </c>
      <c r="AZ57">
        <f t="shared" si="12"/>
        <v>2.9504601295934574E-2</v>
      </c>
      <c r="BA57">
        <f t="shared" si="13"/>
        <v>5.0628254235369013E-2</v>
      </c>
      <c r="BB57">
        <f t="shared" si="14"/>
        <v>4.0520529952494524</v>
      </c>
      <c r="BC57">
        <f t="shared" si="15"/>
        <v>40.662581568969557</v>
      </c>
      <c r="BD57">
        <f t="shared" si="16"/>
        <v>11.257134562743971</v>
      </c>
      <c r="BE57">
        <f t="shared" si="17"/>
        <v>29.456265449523926</v>
      </c>
      <c r="BF57">
        <f t="shared" si="18"/>
        <v>4.1291859126520025</v>
      </c>
      <c r="BG57">
        <f t="shared" si="19"/>
        <v>6.5120567517462759E-3</v>
      </c>
      <c r="BH57">
        <f t="shared" si="20"/>
        <v>2.9302721327745966</v>
      </c>
      <c r="BI57">
        <f t="shared" si="21"/>
        <v>1.1989137798774059</v>
      </c>
      <c r="BJ57">
        <f t="shared" si="22"/>
        <v>4.0713774591404584E-3</v>
      </c>
      <c r="BK57">
        <f t="shared" si="23"/>
        <v>71.753137365789442</v>
      </c>
      <c r="BL57">
        <f t="shared" si="24"/>
        <v>1.7150035180001488</v>
      </c>
      <c r="BM57">
        <f t="shared" si="25"/>
        <v>71.376421111761971</v>
      </c>
      <c r="BN57">
        <f t="shared" si="26"/>
        <v>420.45306269840063</v>
      </c>
      <c r="BO57">
        <f t="shared" si="27"/>
        <v>-2.1483333271273271E-3</v>
      </c>
    </row>
    <row r="58" spans="1:67" x14ac:dyDescent="0.25">
      <c r="A58" s="1">
        <v>47</v>
      </c>
      <c r="B58" s="1" t="s">
        <v>134</v>
      </c>
      <c r="C58" s="1" t="s">
        <v>81</v>
      </c>
      <c r="D58" s="1" t="s">
        <v>82</v>
      </c>
      <c r="E58" s="1" t="s">
        <v>83</v>
      </c>
      <c r="F58" s="1" t="s">
        <v>84</v>
      </c>
      <c r="G58" s="1" t="s">
        <v>85</v>
      </c>
      <c r="H58" s="1" t="s">
        <v>86</v>
      </c>
      <c r="I58" s="1">
        <v>334.49999536201358</v>
      </c>
      <c r="J58" s="1">
        <v>0</v>
      </c>
      <c r="K58">
        <f t="shared" si="0"/>
        <v>-1.1819385737046413</v>
      </c>
      <c r="L58">
        <f t="shared" si="1"/>
        <v>6.5173897915332714E-3</v>
      </c>
      <c r="M58">
        <f t="shared" si="2"/>
        <v>700.08577760924436</v>
      </c>
      <c r="N58">
        <f t="shared" si="3"/>
        <v>7.5915081279862656E-2</v>
      </c>
      <c r="O58">
        <f t="shared" si="4"/>
        <v>1.1226461432950861</v>
      </c>
      <c r="P58">
        <f t="shared" si="5"/>
        <v>29.132427215576172</v>
      </c>
      <c r="Q58" s="1">
        <v>6</v>
      </c>
      <c r="R58">
        <f t="shared" si="6"/>
        <v>1.4200000166893005</v>
      </c>
      <c r="S58" s="1">
        <v>1</v>
      </c>
      <c r="T58">
        <f t="shared" si="7"/>
        <v>2.8400000333786011</v>
      </c>
      <c r="U58" s="1">
        <v>29.782575607299805</v>
      </c>
      <c r="V58" s="1">
        <v>29.132427215576172</v>
      </c>
      <c r="W58" s="1">
        <v>30.013254165649414</v>
      </c>
      <c r="X58" s="1">
        <v>417.51443481445313</v>
      </c>
      <c r="Y58" s="1">
        <v>419.80938720703125</v>
      </c>
      <c r="Z58" s="1">
        <v>29.256052017211914</v>
      </c>
      <c r="AA58" s="1">
        <v>29.403085708618164</v>
      </c>
      <c r="AB58" s="1">
        <v>69.289955139160156</v>
      </c>
      <c r="AC58" s="1">
        <v>69.638191223144531</v>
      </c>
      <c r="AD58" s="1">
        <v>300.67779541015625</v>
      </c>
      <c r="AE58" s="1">
        <v>0.31213012337684631</v>
      </c>
      <c r="AF58" s="1">
        <v>0.18297594785690308</v>
      </c>
      <c r="AG58" s="1">
        <v>99.651054382324219</v>
      </c>
      <c r="AH58" s="1">
        <v>4.1283130645751953</v>
      </c>
      <c r="AI58" s="1">
        <v>0.32244545221328735</v>
      </c>
      <c r="AJ58" s="1">
        <v>2.1930184215307236E-2</v>
      </c>
      <c r="AK58" s="1">
        <v>1.8907368648797274E-3</v>
      </c>
      <c r="AL58" s="1">
        <v>1.574191078543663E-2</v>
      </c>
      <c r="AM58" s="1">
        <v>1.3357221614569426E-3</v>
      </c>
      <c r="AN58" s="1">
        <v>1</v>
      </c>
      <c r="AO58" s="1">
        <v>-0.21956524252891541</v>
      </c>
      <c r="AP58" s="1">
        <v>2.737391471862793</v>
      </c>
      <c r="AQ58" s="1">
        <v>1</v>
      </c>
      <c r="AR58" s="1">
        <v>0</v>
      </c>
      <c r="AS58" s="1">
        <v>0.15999999642372131</v>
      </c>
      <c r="AT58" s="1">
        <v>111115</v>
      </c>
      <c r="AU58" s="1" t="s">
        <v>87</v>
      </c>
      <c r="AV58">
        <f t="shared" si="8"/>
        <v>0.50112965901692708</v>
      </c>
      <c r="AW58">
        <f t="shared" si="9"/>
        <v>7.5915081279862663E-5</v>
      </c>
      <c r="AX58">
        <f t="shared" si="10"/>
        <v>302.28242721557615</v>
      </c>
      <c r="AY58">
        <f t="shared" si="11"/>
        <v>302.93257560729978</v>
      </c>
      <c r="AZ58">
        <f t="shared" si="12"/>
        <v>4.9940818624031103E-2</v>
      </c>
      <c r="BA58">
        <f t="shared" si="13"/>
        <v>5.0481072930876593E-2</v>
      </c>
      <c r="BB58">
        <f t="shared" si="14"/>
        <v>4.0526946362527347</v>
      </c>
      <c r="BC58">
        <f t="shared" si="15"/>
        <v>40.668858562239045</v>
      </c>
      <c r="BD58">
        <f t="shared" si="16"/>
        <v>11.265772853620881</v>
      </c>
      <c r="BE58">
        <f t="shared" si="17"/>
        <v>29.457501411437988</v>
      </c>
      <c r="BF58">
        <f t="shared" si="18"/>
        <v>4.129480243603334</v>
      </c>
      <c r="BG58">
        <f t="shared" si="19"/>
        <v>6.5024675678542485E-3</v>
      </c>
      <c r="BH58">
        <f t="shared" si="20"/>
        <v>2.9300484929576487</v>
      </c>
      <c r="BI58">
        <f t="shared" si="21"/>
        <v>1.1994317506456853</v>
      </c>
      <c r="BJ58">
        <f t="shared" si="22"/>
        <v>4.0653802692353644E-3</v>
      </c>
      <c r="BK58">
        <f t="shared" si="23"/>
        <v>69.764285896830557</v>
      </c>
      <c r="BL58">
        <f t="shared" si="24"/>
        <v>1.6676277352130606</v>
      </c>
      <c r="BM58">
        <f t="shared" si="25"/>
        <v>71.358722709006855</v>
      </c>
      <c r="BN58">
        <f t="shared" si="26"/>
        <v>420.3712241984918</v>
      </c>
      <c r="BO58">
        <f t="shared" si="27"/>
        <v>-2.0063606185432891E-3</v>
      </c>
    </row>
    <row r="59" spans="1:67" x14ac:dyDescent="0.25">
      <c r="A59" s="1">
        <v>48</v>
      </c>
      <c r="B59" s="1" t="s">
        <v>135</v>
      </c>
      <c r="C59" s="1" t="s">
        <v>81</v>
      </c>
      <c r="D59" s="1" t="s">
        <v>82</v>
      </c>
      <c r="E59" s="1" t="s">
        <v>83</v>
      </c>
      <c r="F59" s="1" t="s">
        <v>84</v>
      </c>
      <c r="G59" s="1" t="s">
        <v>85</v>
      </c>
      <c r="H59" s="1" t="s">
        <v>86</v>
      </c>
      <c r="I59" s="1">
        <v>339.49999525025487</v>
      </c>
      <c r="J59" s="1">
        <v>0</v>
      </c>
      <c r="K59">
        <f t="shared" si="0"/>
        <v>-1.2300227598190774</v>
      </c>
      <c r="L59">
        <f t="shared" si="1"/>
        <v>6.6471400835043295E-3</v>
      </c>
      <c r="M59">
        <f t="shared" si="2"/>
        <v>706.09604984117618</v>
      </c>
      <c r="N59">
        <f t="shared" si="3"/>
        <v>7.7352055279393192E-2</v>
      </c>
      <c r="O59">
        <f t="shared" si="4"/>
        <v>1.1216204463010189</v>
      </c>
      <c r="P59">
        <f t="shared" si="5"/>
        <v>29.128557205200195</v>
      </c>
      <c r="Q59" s="1">
        <v>6</v>
      </c>
      <c r="R59">
        <f t="shared" si="6"/>
        <v>1.4200000166893005</v>
      </c>
      <c r="S59" s="1">
        <v>1</v>
      </c>
      <c r="T59">
        <f t="shared" si="7"/>
        <v>2.8400000333786011</v>
      </c>
      <c r="U59" s="1">
        <v>29.784303665161133</v>
      </c>
      <c r="V59" s="1">
        <v>29.128557205200195</v>
      </c>
      <c r="W59" s="1">
        <v>30.013376235961914</v>
      </c>
      <c r="X59" s="1">
        <v>417.54421997070313</v>
      </c>
      <c r="Y59" s="1">
        <v>419.933837890625</v>
      </c>
      <c r="Z59" s="1">
        <v>29.254547119140625</v>
      </c>
      <c r="AA59" s="1">
        <v>29.404359817504883</v>
      </c>
      <c r="AB59" s="1">
        <v>69.279319763183594</v>
      </c>
      <c r="AC59" s="1">
        <v>69.63409423828125</v>
      </c>
      <c r="AD59" s="1">
        <v>300.68572998046875</v>
      </c>
      <c r="AE59" s="1">
        <v>0.15644270181655884</v>
      </c>
      <c r="AF59" s="1">
        <v>0.10234232246875763</v>
      </c>
      <c r="AG59" s="1">
        <v>99.650787353515625</v>
      </c>
      <c r="AH59" s="1">
        <v>4.1283130645751953</v>
      </c>
      <c r="AI59" s="1">
        <v>0.32244545221328735</v>
      </c>
      <c r="AJ59" s="1">
        <v>2.1930184215307236E-2</v>
      </c>
      <c r="AK59" s="1">
        <v>1.8907368648797274E-3</v>
      </c>
      <c r="AL59" s="1">
        <v>1.574191078543663E-2</v>
      </c>
      <c r="AM59" s="1">
        <v>1.3357221614569426E-3</v>
      </c>
      <c r="AN59" s="1">
        <v>1</v>
      </c>
      <c r="AO59" s="1">
        <v>-0.21956524252891541</v>
      </c>
      <c r="AP59" s="1">
        <v>2.737391471862793</v>
      </c>
      <c r="AQ59" s="1">
        <v>1</v>
      </c>
      <c r="AR59" s="1">
        <v>0</v>
      </c>
      <c r="AS59" s="1">
        <v>0.15999999642372131</v>
      </c>
      <c r="AT59" s="1">
        <v>111115</v>
      </c>
      <c r="AU59" s="1" t="s">
        <v>87</v>
      </c>
      <c r="AV59">
        <f t="shared" si="8"/>
        <v>0.50114288330078116</v>
      </c>
      <c r="AW59">
        <f t="shared" si="9"/>
        <v>7.7352055279393192E-5</v>
      </c>
      <c r="AX59">
        <f t="shared" si="10"/>
        <v>302.27855720520017</v>
      </c>
      <c r="AY59">
        <f t="shared" si="11"/>
        <v>302.93430366516111</v>
      </c>
      <c r="AZ59">
        <f t="shared" si="12"/>
        <v>2.5030831731166714E-2</v>
      </c>
      <c r="BA59">
        <f t="shared" si="13"/>
        <v>5.0238078048239834E-2</v>
      </c>
      <c r="BB59">
        <f t="shared" si="14"/>
        <v>4.0517880537414577</v>
      </c>
      <c r="BC59">
        <f t="shared" si="15"/>
        <v>40.65986994530769</v>
      </c>
      <c r="BD59">
        <f t="shared" si="16"/>
        <v>11.255510127802808</v>
      </c>
      <c r="BE59">
        <f t="shared" si="17"/>
        <v>29.456430435180664</v>
      </c>
      <c r="BF59">
        <f t="shared" si="18"/>
        <v>4.1292252011425692</v>
      </c>
      <c r="BG59">
        <f t="shared" si="19"/>
        <v>6.6316185001828558E-3</v>
      </c>
      <c r="BH59">
        <f t="shared" si="20"/>
        <v>2.9301676074404388</v>
      </c>
      <c r="BI59">
        <f t="shared" si="21"/>
        <v>1.1990575937021304</v>
      </c>
      <c r="BJ59">
        <f t="shared" si="22"/>
        <v>4.1461532907184125E-3</v>
      </c>
      <c r="BK59">
        <f t="shared" si="23"/>
        <v>70.363027313880423</v>
      </c>
      <c r="BL59">
        <f t="shared" si="24"/>
        <v>1.6814459472663033</v>
      </c>
      <c r="BM59">
        <f t="shared" si="25"/>
        <v>71.379906969104496</v>
      </c>
      <c r="BN59">
        <f t="shared" si="26"/>
        <v>420.51853180127273</v>
      </c>
      <c r="BO59">
        <f t="shared" si="27"/>
        <v>-2.087872555572857E-3</v>
      </c>
    </row>
    <row r="60" spans="1:67" x14ac:dyDescent="0.25">
      <c r="A60" s="1">
        <v>49</v>
      </c>
      <c r="B60" s="1" t="s">
        <v>136</v>
      </c>
      <c r="C60" s="1" t="s">
        <v>81</v>
      </c>
      <c r="D60" s="1" t="s">
        <v>82</v>
      </c>
      <c r="E60" s="1" t="s">
        <v>83</v>
      </c>
      <c r="F60" s="1" t="s">
        <v>84</v>
      </c>
      <c r="G60" s="1" t="s">
        <v>85</v>
      </c>
      <c r="H60" s="1" t="s">
        <v>86</v>
      </c>
      <c r="I60" s="1">
        <v>344.99999512732029</v>
      </c>
      <c r="J60" s="1">
        <v>0</v>
      </c>
      <c r="K60">
        <f t="shared" si="0"/>
        <v>-1.2190533496545266</v>
      </c>
      <c r="L60">
        <f t="shared" si="1"/>
        <v>6.5002400727329638E-3</v>
      </c>
      <c r="M60">
        <f t="shared" si="2"/>
        <v>710.04779679948126</v>
      </c>
      <c r="N60">
        <f t="shared" si="3"/>
        <v>7.5664991630908687E-2</v>
      </c>
      <c r="O60">
        <f t="shared" si="4"/>
        <v>1.1218877003498808</v>
      </c>
      <c r="P60">
        <f t="shared" si="5"/>
        <v>29.128147125244141</v>
      </c>
      <c r="Q60" s="1">
        <v>6</v>
      </c>
      <c r="R60">
        <f t="shared" si="6"/>
        <v>1.4200000166893005</v>
      </c>
      <c r="S60" s="1">
        <v>1</v>
      </c>
      <c r="T60">
        <f t="shared" si="7"/>
        <v>2.8400000333786011</v>
      </c>
      <c r="U60" s="1">
        <v>29.779853820800781</v>
      </c>
      <c r="V60" s="1">
        <v>29.128147125244141</v>
      </c>
      <c r="W60" s="1">
        <v>30.012622833251953</v>
      </c>
      <c r="X60" s="1">
        <v>417.5699462890625</v>
      </c>
      <c r="Y60" s="1">
        <v>419.93951416015625</v>
      </c>
      <c r="Z60" s="1">
        <v>29.254384994506836</v>
      </c>
      <c r="AA60" s="1">
        <v>29.400957107543945</v>
      </c>
      <c r="AB60" s="1">
        <v>69.296096801757813</v>
      </c>
      <c r="AC60" s="1">
        <v>69.643287658691406</v>
      </c>
      <c r="AD60" s="1">
        <v>300.63168334960938</v>
      </c>
      <c r="AE60" s="1">
        <v>0.28869187831878662</v>
      </c>
      <c r="AF60" s="1">
        <v>0.12197991460561752</v>
      </c>
      <c r="AG60" s="1">
        <v>99.64996337890625</v>
      </c>
      <c r="AH60" s="1">
        <v>4.1283130645751953</v>
      </c>
      <c r="AI60" s="1">
        <v>0.32244545221328735</v>
      </c>
      <c r="AJ60" s="1">
        <v>2.1930184215307236E-2</v>
      </c>
      <c r="AK60" s="1">
        <v>1.8907368648797274E-3</v>
      </c>
      <c r="AL60" s="1">
        <v>1.574191078543663E-2</v>
      </c>
      <c r="AM60" s="1">
        <v>1.3357221614569426E-3</v>
      </c>
      <c r="AN60" s="1">
        <v>1</v>
      </c>
      <c r="AO60" s="1">
        <v>-0.21956524252891541</v>
      </c>
      <c r="AP60" s="1">
        <v>2.737391471862793</v>
      </c>
      <c r="AQ60" s="1">
        <v>1</v>
      </c>
      <c r="AR60" s="1">
        <v>0</v>
      </c>
      <c r="AS60" s="1">
        <v>0.15999999642372131</v>
      </c>
      <c r="AT60" s="1">
        <v>111115</v>
      </c>
      <c r="AU60" s="1" t="s">
        <v>87</v>
      </c>
      <c r="AV60">
        <f t="shared" si="8"/>
        <v>0.50105280558268217</v>
      </c>
      <c r="AW60">
        <f t="shared" si="9"/>
        <v>7.5664991630908693E-5</v>
      </c>
      <c r="AX60">
        <f t="shared" si="10"/>
        <v>302.27814712524412</v>
      </c>
      <c r="AY60">
        <f t="shared" si="11"/>
        <v>302.92985382080076</v>
      </c>
      <c r="AZ60">
        <f t="shared" si="12"/>
        <v>4.6190699498563248E-2</v>
      </c>
      <c r="BA60">
        <f t="shared" si="13"/>
        <v>5.077095203526942E-2</v>
      </c>
      <c r="BB60">
        <f t="shared" si="14"/>
        <v>4.0516919994214282</v>
      </c>
      <c r="BC60">
        <f t="shared" si="15"/>
        <v>40.659242231885095</v>
      </c>
      <c r="BD60">
        <f t="shared" si="16"/>
        <v>11.25828512434115</v>
      </c>
      <c r="BE60">
        <f t="shared" si="17"/>
        <v>29.454000473022461</v>
      </c>
      <c r="BF60">
        <f t="shared" si="18"/>
        <v>4.1286465804806456</v>
      </c>
      <c r="BG60">
        <f t="shared" si="19"/>
        <v>6.4853961883331451E-3</v>
      </c>
      <c r="BH60">
        <f t="shared" si="20"/>
        <v>2.9298042990715474</v>
      </c>
      <c r="BI60">
        <f t="shared" si="21"/>
        <v>1.1988422814090982</v>
      </c>
      <c r="BJ60">
        <f t="shared" si="22"/>
        <v>4.0547036394116319E-3</v>
      </c>
      <c r="BK60">
        <f t="shared" si="23"/>
        <v>70.756236948341382</v>
      </c>
      <c r="BL60">
        <f t="shared" si="24"/>
        <v>1.690833495913137</v>
      </c>
      <c r="BM60">
        <f t="shared" si="25"/>
        <v>71.370991250937209</v>
      </c>
      <c r="BN60">
        <f t="shared" si="26"/>
        <v>420.51899373856872</v>
      </c>
      <c r="BO60">
        <f t="shared" si="27"/>
        <v>-2.0689920609557252E-3</v>
      </c>
    </row>
    <row r="61" spans="1:67" x14ac:dyDescent="0.25">
      <c r="A61" s="1">
        <v>50</v>
      </c>
      <c r="B61" s="1" t="s">
        <v>137</v>
      </c>
      <c r="C61" s="1" t="s">
        <v>81</v>
      </c>
      <c r="D61" s="1" t="s">
        <v>82</v>
      </c>
      <c r="E61" s="1" t="s">
        <v>83</v>
      </c>
      <c r="F61" s="1" t="s">
        <v>84</v>
      </c>
      <c r="G61" s="1" t="s">
        <v>85</v>
      </c>
      <c r="H61" s="1" t="s">
        <v>86</v>
      </c>
      <c r="I61" s="1">
        <v>349.99999501556158</v>
      </c>
      <c r="J61" s="1">
        <v>0</v>
      </c>
      <c r="K61">
        <f t="shared" si="0"/>
        <v>-1.2090674373266235</v>
      </c>
      <c r="L61">
        <f t="shared" si="1"/>
        <v>6.624730828981208E-3</v>
      </c>
      <c r="M61">
        <f t="shared" si="2"/>
        <v>702.12337093045994</v>
      </c>
      <c r="N61">
        <f t="shared" si="3"/>
        <v>7.7129070091193089E-2</v>
      </c>
      <c r="O61">
        <f t="shared" si="4"/>
        <v>1.1221637830794542</v>
      </c>
      <c r="P61">
        <f t="shared" si="5"/>
        <v>29.131259918212891</v>
      </c>
      <c r="Q61" s="1">
        <v>6</v>
      </c>
      <c r="R61">
        <f t="shared" si="6"/>
        <v>1.4200000166893005</v>
      </c>
      <c r="S61" s="1">
        <v>1</v>
      </c>
      <c r="T61">
        <f t="shared" si="7"/>
        <v>2.8400000333786011</v>
      </c>
      <c r="U61" s="1">
        <v>29.782875061035156</v>
      </c>
      <c r="V61" s="1">
        <v>29.131259918212891</v>
      </c>
      <c r="W61" s="1">
        <v>30.013029098510742</v>
      </c>
      <c r="X61" s="1">
        <v>417.6513671875</v>
      </c>
      <c r="Y61" s="1">
        <v>419.99948120117188</v>
      </c>
      <c r="Z61" s="1">
        <v>29.255704879760742</v>
      </c>
      <c r="AA61" s="1">
        <v>29.405094146728516</v>
      </c>
      <c r="AB61" s="1">
        <v>69.28814697265625</v>
      </c>
      <c r="AC61" s="1">
        <v>69.641952514648438</v>
      </c>
      <c r="AD61" s="1">
        <v>300.66851806640625</v>
      </c>
      <c r="AE61" s="1">
        <v>0.24184280633926392</v>
      </c>
      <c r="AF61" s="1">
        <v>0.11164571344852448</v>
      </c>
      <c r="AG61" s="1">
        <v>99.651351928710938</v>
      </c>
      <c r="AH61" s="1">
        <v>4.1283130645751953</v>
      </c>
      <c r="AI61" s="1">
        <v>0.32244545221328735</v>
      </c>
      <c r="AJ61" s="1">
        <v>2.1930184215307236E-2</v>
      </c>
      <c r="AK61" s="1">
        <v>1.8907368648797274E-3</v>
      </c>
      <c r="AL61" s="1">
        <v>1.574191078543663E-2</v>
      </c>
      <c r="AM61" s="1">
        <v>1.3357221614569426E-3</v>
      </c>
      <c r="AN61" s="1">
        <v>1</v>
      </c>
      <c r="AO61" s="1">
        <v>-0.21956524252891541</v>
      </c>
      <c r="AP61" s="1">
        <v>2.737391471862793</v>
      </c>
      <c r="AQ61" s="1">
        <v>1</v>
      </c>
      <c r="AR61" s="1">
        <v>0</v>
      </c>
      <c r="AS61" s="1">
        <v>0.15999999642372131</v>
      </c>
      <c r="AT61" s="1">
        <v>111115</v>
      </c>
      <c r="AU61" s="1" t="s">
        <v>87</v>
      </c>
      <c r="AV61">
        <f t="shared" si="8"/>
        <v>0.50111419677734359</v>
      </c>
      <c r="AW61">
        <f t="shared" si="9"/>
        <v>7.712907009119309E-5</v>
      </c>
      <c r="AX61">
        <f t="shared" si="10"/>
        <v>302.28125991821287</v>
      </c>
      <c r="AY61">
        <f t="shared" si="11"/>
        <v>302.93287506103513</v>
      </c>
      <c r="AZ61">
        <f t="shared" si="12"/>
        <v>3.8694848149384953E-2</v>
      </c>
      <c r="BA61">
        <f t="shared" si="13"/>
        <v>4.9946407732972702E-2</v>
      </c>
      <c r="BB61">
        <f t="shared" si="14"/>
        <v>4.0524211683919757</v>
      </c>
      <c r="BC61">
        <f t="shared" si="15"/>
        <v>40.665992883779602</v>
      </c>
      <c r="BD61">
        <f t="shared" si="16"/>
        <v>11.260898737051086</v>
      </c>
      <c r="BE61">
        <f t="shared" si="17"/>
        <v>29.457067489624023</v>
      </c>
      <c r="BF61">
        <f t="shared" si="18"/>
        <v>4.129376907736944</v>
      </c>
      <c r="BG61">
        <f t="shared" si="19"/>
        <v>6.6093136025493033E-3</v>
      </c>
      <c r="BH61">
        <f t="shared" si="20"/>
        <v>2.9302573853125216</v>
      </c>
      <c r="BI61">
        <f t="shared" si="21"/>
        <v>1.1991195224244224</v>
      </c>
      <c r="BJ61">
        <f t="shared" si="22"/>
        <v>4.1322033819566452E-3</v>
      </c>
      <c r="BK61">
        <f t="shared" si="23"/>
        <v>69.967543133964114</v>
      </c>
      <c r="BL61">
        <f t="shared" si="24"/>
        <v>1.6717243767121608</v>
      </c>
      <c r="BM61">
        <f t="shared" si="25"/>
        <v>71.370189203217848</v>
      </c>
      <c r="BN61">
        <f t="shared" si="26"/>
        <v>420.57421395511807</v>
      </c>
      <c r="BO61">
        <f t="shared" si="27"/>
        <v>-2.0517513651148265E-3</v>
      </c>
    </row>
    <row r="62" spans="1:67" x14ac:dyDescent="0.25">
      <c r="A62" s="1">
        <v>51</v>
      </c>
      <c r="B62" s="1" t="s">
        <v>138</v>
      </c>
      <c r="C62" s="1" t="s">
        <v>81</v>
      </c>
      <c r="D62" s="1" t="s">
        <v>82</v>
      </c>
      <c r="E62" s="1" t="s">
        <v>83</v>
      </c>
      <c r="F62" s="1" t="s">
        <v>84</v>
      </c>
      <c r="G62" s="1" t="s">
        <v>85</v>
      </c>
      <c r="H62" s="1" t="s">
        <v>86</v>
      </c>
      <c r="I62" s="1">
        <v>354.99999490380287</v>
      </c>
      <c r="J62" s="1">
        <v>0</v>
      </c>
      <c r="K62">
        <f t="shared" si="0"/>
        <v>-1.3163330351557225</v>
      </c>
      <c r="L62">
        <f t="shared" si="1"/>
        <v>6.5223026136959168E-3</v>
      </c>
      <c r="M62">
        <f t="shared" si="2"/>
        <v>732.81099288292444</v>
      </c>
      <c r="N62">
        <f t="shared" si="3"/>
        <v>7.6033589102339857E-2</v>
      </c>
      <c r="O62">
        <f t="shared" si="4"/>
        <v>1.1235492015430939</v>
      </c>
      <c r="P62">
        <f t="shared" si="5"/>
        <v>29.134323120117188</v>
      </c>
      <c r="Q62" s="1">
        <v>6</v>
      </c>
      <c r="R62">
        <f t="shared" si="6"/>
        <v>1.4200000166893005</v>
      </c>
      <c r="S62" s="1">
        <v>1</v>
      </c>
      <c r="T62">
        <f t="shared" si="7"/>
        <v>2.8400000333786011</v>
      </c>
      <c r="U62" s="1">
        <v>29.7799072265625</v>
      </c>
      <c r="V62" s="1">
        <v>29.134323120117188</v>
      </c>
      <c r="W62" s="1">
        <v>30.013633728027344</v>
      </c>
      <c r="X62" s="1">
        <v>417.47262573242188</v>
      </c>
      <c r="Y62" s="1">
        <v>420.03610229492188</v>
      </c>
      <c r="Z62" s="1">
        <v>29.251304626464844</v>
      </c>
      <c r="AA62" s="1">
        <v>29.398595809936523</v>
      </c>
      <c r="AB62" s="1">
        <v>69.289077758789063</v>
      </c>
      <c r="AC62" s="1">
        <v>69.637977600097656</v>
      </c>
      <c r="AD62" s="1">
        <v>300.62210083007813</v>
      </c>
      <c r="AE62" s="1">
        <v>0.19498437643051147</v>
      </c>
      <c r="AF62" s="1">
        <v>0.1219824030995369</v>
      </c>
      <c r="AG62" s="1">
        <v>99.650665283203125</v>
      </c>
      <c r="AH62" s="1">
        <v>4.1283130645751953</v>
      </c>
      <c r="AI62" s="1">
        <v>0.32244545221328735</v>
      </c>
      <c r="AJ62" s="1">
        <v>2.1930184215307236E-2</v>
      </c>
      <c r="AK62" s="1">
        <v>1.8907368648797274E-3</v>
      </c>
      <c r="AL62" s="1">
        <v>1.574191078543663E-2</v>
      </c>
      <c r="AM62" s="1">
        <v>1.3357221614569426E-3</v>
      </c>
      <c r="AN62" s="1">
        <v>1</v>
      </c>
      <c r="AO62" s="1">
        <v>-0.21956524252891541</v>
      </c>
      <c r="AP62" s="1">
        <v>2.737391471862793</v>
      </c>
      <c r="AQ62" s="1">
        <v>1</v>
      </c>
      <c r="AR62" s="1">
        <v>0</v>
      </c>
      <c r="AS62" s="1">
        <v>0.15999999642372131</v>
      </c>
      <c r="AT62" s="1">
        <v>111115</v>
      </c>
      <c r="AU62" s="1" t="s">
        <v>87</v>
      </c>
      <c r="AV62">
        <f t="shared" si="8"/>
        <v>0.50103683471679683</v>
      </c>
      <c r="AW62">
        <f t="shared" si="9"/>
        <v>7.6033589102339862E-5</v>
      </c>
      <c r="AX62">
        <f t="shared" si="10"/>
        <v>302.28432312011716</v>
      </c>
      <c r="AY62">
        <f t="shared" si="11"/>
        <v>302.92990722656248</v>
      </c>
      <c r="AZ62">
        <f t="shared" si="12"/>
        <v>3.1197499531563366E-2</v>
      </c>
      <c r="BA62">
        <f t="shared" si="13"/>
        <v>4.95935069865545E-2</v>
      </c>
      <c r="BB62">
        <f t="shared" si="14"/>
        <v>4.0531388323952564</v>
      </c>
      <c r="BC62">
        <f t="shared" si="15"/>
        <v>40.673474892278954</v>
      </c>
      <c r="BD62">
        <f t="shared" si="16"/>
        <v>11.27487908234243</v>
      </c>
      <c r="BE62">
        <f t="shared" si="17"/>
        <v>29.457115173339844</v>
      </c>
      <c r="BF62">
        <f t="shared" si="18"/>
        <v>4.1293882632164065</v>
      </c>
      <c r="BG62">
        <f t="shared" si="19"/>
        <v>6.5073579105236531E-3</v>
      </c>
      <c r="BH62">
        <f t="shared" si="20"/>
        <v>2.9295896308521625</v>
      </c>
      <c r="BI62">
        <f t="shared" si="21"/>
        <v>1.199798632364244</v>
      </c>
      <c r="BJ62">
        <f t="shared" si="22"/>
        <v>4.0684387471039678E-3</v>
      </c>
      <c r="BK62">
        <f t="shared" si="23"/>
        <v>73.025102967628044</v>
      </c>
      <c r="BL62">
        <f t="shared" si="24"/>
        <v>1.7446381129600914</v>
      </c>
      <c r="BM62">
        <f t="shared" si="25"/>
        <v>71.338872623177849</v>
      </c>
      <c r="BN62">
        <f t="shared" si="26"/>
        <v>420.66182397681433</v>
      </c>
      <c r="BO62">
        <f t="shared" si="27"/>
        <v>-2.2323327046152638E-3</v>
      </c>
    </row>
    <row r="63" spans="1:67" x14ac:dyDescent="0.25">
      <c r="A63" s="1">
        <v>52</v>
      </c>
      <c r="B63" s="1" t="s">
        <v>139</v>
      </c>
      <c r="C63" s="1" t="s">
        <v>81</v>
      </c>
      <c r="D63" s="1" t="s">
        <v>82</v>
      </c>
      <c r="E63" s="1" t="s">
        <v>83</v>
      </c>
      <c r="F63" s="1" t="s">
        <v>84</v>
      </c>
      <c r="G63" s="1" t="s">
        <v>85</v>
      </c>
      <c r="H63" s="1" t="s">
        <v>86</v>
      </c>
      <c r="I63" s="1">
        <v>360.49999478086829</v>
      </c>
      <c r="J63" s="1">
        <v>0</v>
      </c>
      <c r="K63">
        <f t="shared" si="0"/>
        <v>-1.2470877239925868</v>
      </c>
      <c r="L63">
        <f t="shared" si="1"/>
        <v>6.6843158604582642E-3</v>
      </c>
      <c r="M63">
        <f t="shared" si="2"/>
        <v>708.51722531376072</v>
      </c>
      <c r="N63">
        <f t="shared" si="3"/>
        <v>7.7970992914846521E-2</v>
      </c>
      <c r="O63">
        <f t="shared" si="4"/>
        <v>1.1243109492065479</v>
      </c>
      <c r="P63">
        <f t="shared" si="5"/>
        <v>29.13874626159668</v>
      </c>
      <c r="Q63" s="1">
        <v>6</v>
      </c>
      <c r="R63">
        <f t="shared" si="6"/>
        <v>1.4200000166893005</v>
      </c>
      <c r="S63" s="1">
        <v>1</v>
      </c>
      <c r="T63">
        <f t="shared" si="7"/>
        <v>2.8400000333786011</v>
      </c>
      <c r="U63" s="1">
        <v>29.782899856567383</v>
      </c>
      <c r="V63" s="1">
        <v>29.13874626159668</v>
      </c>
      <c r="W63" s="1">
        <v>30.014005661010742</v>
      </c>
      <c r="X63" s="1">
        <v>417.53335571289063</v>
      </c>
      <c r="Y63" s="1">
        <v>419.956787109375</v>
      </c>
      <c r="Z63" s="1">
        <v>29.250255584716797</v>
      </c>
      <c r="AA63" s="1">
        <v>29.401285171508789</v>
      </c>
      <c r="AB63" s="1">
        <v>69.274826049804688</v>
      </c>
      <c r="AC63" s="1">
        <v>69.632514953613281</v>
      </c>
      <c r="AD63" s="1">
        <v>300.65054321289063</v>
      </c>
      <c r="AE63" s="1">
        <v>0.16097494959831238</v>
      </c>
      <c r="AF63" s="1">
        <v>3.4113612025976181E-2</v>
      </c>
      <c r="AG63" s="1">
        <v>99.650894165039063</v>
      </c>
      <c r="AH63" s="1">
        <v>4.1283130645751953</v>
      </c>
      <c r="AI63" s="1">
        <v>0.32244545221328735</v>
      </c>
      <c r="AJ63" s="1">
        <v>2.1930184215307236E-2</v>
      </c>
      <c r="AK63" s="1">
        <v>1.8907368648797274E-3</v>
      </c>
      <c r="AL63" s="1">
        <v>1.574191078543663E-2</v>
      </c>
      <c r="AM63" s="1">
        <v>1.3357221614569426E-3</v>
      </c>
      <c r="AN63" s="1">
        <v>1</v>
      </c>
      <c r="AO63" s="1">
        <v>-0.21956524252891541</v>
      </c>
      <c r="AP63" s="1">
        <v>2.737391471862793</v>
      </c>
      <c r="AQ63" s="1">
        <v>1</v>
      </c>
      <c r="AR63" s="1">
        <v>0</v>
      </c>
      <c r="AS63" s="1">
        <v>0.15999999642372131</v>
      </c>
      <c r="AT63" s="1">
        <v>111115</v>
      </c>
      <c r="AU63" s="1" t="s">
        <v>87</v>
      </c>
      <c r="AV63">
        <f t="shared" si="8"/>
        <v>0.501084238688151</v>
      </c>
      <c r="AW63">
        <f t="shared" si="9"/>
        <v>7.7970992914846521E-5</v>
      </c>
      <c r="AX63">
        <f t="shared" si="10"/>
        <v>302.28874626159666</v>
      </c>
      <c r="AY63">
        <f t="shared" si="11"/>
        <v>302.93289985656736</v>
      </c>
      <c r="AZ63">
        <f t="shared" si="12"/>
        <v>2.5755991360038699E-2</v>
      </c>
      <c r="BA63">
        <f t="shared" si="13"/>
        <v>4.8375918282919143E-2</v>
      </c>
      <c r="BB63">
        <f t="shared" si="14"/>
        <v>4.0541753061487027</v>
      </c>
      <c r="BC63">
        <f t="shared" si="15"/>
        <v>40.68378252014768</v>
      </c>
      <c r="BD63">
        <f t="shared" si="16"/>
        <v>11.282497348638891</v>
      </c>
      <c r="BE63">
        <f t="shared" si="17"/>
        <v>29.460823059082031</v>
      </c>
      <c r="BF63">
        <f t="shared" si="18"/>
        <v>4.1302713486631024</v>
      </c>
      <c r="BG63">
        <f t="shared" si="19"/>
        <v>6.6686203800182505E-3</v>
      </c>
      <c r="BH63">
        <f t="shared" si="20"/>
        <v>2.9298643569421547</v>
      </c>
      <c r="BI63">
        <f t="shared" si="21"/>
        <v>1.2004069917209477</v>
      </c>
      <c r="BJ63">
        <f t="shared" si="22"/>
        <v>4.1692950421943374E-3</v>
      </c>
      <c r="BK63">
        <f t="shared" si="23"/>
        <v>70.604375033848697</v>
      </c>
      <c r="BL63">
        <f t="shared" si="24"/>
        <v>1.6871193586144664</v>
      </c>
      <c r="BM63">
        <f t="shared" si="25"/>
        <v>71.328211999126367</v>
      </c>
      <c r="BN63">
        <f t="shared" si="26"/>
        <v>420.5495928867</v>
      </c>
      <c r="BO63">
        <f t="shared" si="27"/>
        <v>-2.1151497721795648E-3</v>
      </c>
    </row>
    <row r="64" spans="1:67" x14ac:dyDescent="0.25">
      <c r="A64" s="1">
        <v>53</v>
      </c>
      <c r="B64" s="1" t="s">
        <v>140</v>
      </c>
      <c r="C64" s="1" t="s">
        <v>81</v>
      </c>
      <c r="D64" s="1" t="s">
        <v>82</v>
      </c>
      <c r="E64" s="1" t="s">
        <v>83</v>
      </c>
      <c r="F64" s="1" t="s">
        <v>84</v>
      </c>
      <c r="G64" s="1" t="s">
        <v>85</v>
      </c>
      <c r="H64" s="1" t="s">
        <v>86</v>
      </c>
      <c r="I64" s="1">
        <v>365.49999466910958</v>
      </c>
      <c r="J64" s="1">
        <v>0</v>
      </c>
      <c r="K64">
        <f t="shared" si="0"/>
        <v>-1.2012982418952667</v>
      </c>
      <c r="L64">
        <f t="shared" si="1"/>
        <v>6.5921787095016421E-3</v>
      </c>
      <c r="M64">
        <f t="shared" si="2"/>
        <v>701.69162454211084</v>
      </c>
      <c r="N64">
        <f t="shared" si="3"/>
        <v>7.6714330352933402E-2</v>
      </c>
      <c r="O64">
        <f t="shared" si="4"/>
        <v>1.1216306276777641</v>
      </c>
      <c r="P64">
        <f t="shared" si="5"/>
        <v>29.12701416015625</v>
      </c>
      <c r="Q64" s="1">
        <v>6</v>
      </c>
      <c r="R64">
        <f t="shared" si="6"/>
        <v>1.4200000166893005</v>
      </c>
      <c r="S64" s="1">
        <v>1</v>
      </c>
      <c r="T64">
        <f t="shared" si="7"/>
        <v>2.8400000333786011</v>
      </c>
      <c r="U64" s="1">
        <v>29.782800674438477</v>
      </c>
      <c r="V64" s="1">
        <v>29.12701416015625</v>
      </c>
      <c r="W64" s="1">
        <v>30.014060974121094</v>
      </c>
      <c r="X64" s="1">
        <v>417.673095703125</v>
      </c>
      <c r="Y64" s="1">
        <v>420.00625610351563</v>
      </c>
      <c r="Z64" s="1">
        <v>29.252019882202148</v>
      </c>
      <c r="AA64" s="1">
        <v>29.400619506835938</v>
      </c>
      <c r="AB64" s="1">
        <v>69.279350280761719</v>
      </c>
      <c r="AC64" s="1">
        <v>69.631294250488281</v>
      </c>
      <c r="AD64" s="1">
        <v>300.64227294921875</v>
      </c>
      <c r="AE64" s="1">
        <v>0.14661507308483124</v>
      </c>
      <c r="AF64" s="1">
        <v>8.8901765644550323E-2</v>
      </c>
      <c r="AG64" s="1">
        <v>99.650825500488281</v>
      </c>
      <c r="AH64" s="1">
        <v>4.1283130645751953</v>
      </c>
      <c r="AI64" s="1">
        <v>0.32244545221328735</v>
      </c>
      <c r="AJ64" s="1">
        <v>2.1930184215307236E-2</v>
      </c>
      <c r="AK64" s="1">
        <v>1.8907368648797274E-3</v>
      </c>
      <c r="AL64" s="1">
        <v>1.574191078543663E-2</v>
      </c>
      <c r="AM64" s="1">
        <v>1.3357221614569426E-3</v>
      </c>
      <c r="AN64" s="1">
        <v>1</v>
      </c>
      <c r="AO64" s="1">
        <v>-0.21956524252891541</v>
      </c>
      <c r="AP64" s="1">
        <v>2.737391471862793</v>
      </c>
      <c r="AQ64" s="1">
        <v>1</v>
      </c>
      <c r="AR64" s="1">
        <v>0</v>
      </c>
      <c r="AS64" s="1">
        <v>0.15999999642372131</v>
      </c>
      <c r="AT64" s="1">
        <v>111115</v>
      </c>
      <c r="AU64" s="1" t="s">
        <v>87</v>
      </c>
      <c r="AV64">
        <f t="shared" si="8"/>
        <v>0.5010704549153645</v>
      </c>
      <c r="AW64">
        <f t="shared" si="9"/>
        <v>7.6714330352933402E-5</v>
      </c>
      <c r="AX64">
        <f t="shared" si="10"/>
        <v>302.27701416015623</v>
      </c>
      <c r="AY64">
        <f t="shared" si="11"/>
        <v>302.93280067443845</v>
      </c>
      <c r="AZ64">
        <f t="shared" si="12"/>
        <v>2.3458411169236637E-2</v>
      </c>
      <c r="BA64">
        <f t="shared" si="13"/>
        <v>5.054241242096115E-2</v>
      </c>
      <c r="BB64">
        <f t="shared" si="14"/>
        <v>4.0514266317597238</v>
      </c>
      <c r="BC64">
        <f t="shared" si="15"/>
        <v>40.656227496478415</v>
      </c>
      <c r="BD64">
        <f t="shared" si="16"/>
        <v>11.255607989642478</v>
      </c>
      <c r="BE64">
        <f t="shared" si="17"/>
        <v>29.454907417297363</v>
      </c>
      <c r="BF64">
        <f t="shared" si="18"/>
        <v>4.1288625330640851</v>
      </c>
      <c r="BG64">
        <f t="shared" si="19"/>
        <v>6.5769124483373393E-3</v>
      </c>
      <c r="BH64">
        <f t="shared" si="20"/>
        <v>2.9297960040819597</v>
      </c>
      <c r="BI64">
        <f t="shared" si="21"/>
        <v>1.1990665289821254</v>
      </c>
      <c r="BJ64">
        <f t="shared" si="22"/>
        <v>4.1119391377324697E-3</v>
      </c>
      <c r="BK64">
        <f t="shared" si="23"/>
        <v>69.924149632400031</v>
      </c>
      <c r="BL64">
        <f t="shared" si="24"/>
        <v>1.6706694587167541</v>
      </c>
      <c r="BM64">
        <f t="shared" si="25"/>
        <v>71.376650843573501</v>
      </c>
      <c r="BN64">
        <f t="shared" si="26"/>
        <v>420.57729575404312</v>
      </c>
      <c r="BO64">
        <f t="shared" si="27"/>
        <v>-2.0387368989338238E-3</v>
      </c>
    </row>
    <row r="65" spans="1:67" x14ac:dyDescent="0.25">
      <c r="A65" s="1">
        <v>54</v>
      </c>
      <c r="B65" s="1" t="s">
        <v>141</v>
      </c>
      <c r="C65" s="1" t="s">
        <v>81</v>
      </c>
      <c r="D65" s="1" t="s">
        <v>82</v>
      </c>
      <c r="E65" s="1" t="s">
        <v>83</v>
      </c>
      <c r="F65" s="1" t="s">
        <v>84</v>
      </c>
      <c r="G65" s="1" t="s">
        <v>85</v>
      </c>
      <c r="H65" s="1" t="s">
        <v>86</v>
      </c>
      <c r="I65" s="1">
        <v>370.999994546175</v>
      </c>
      <c r="J65" s="1">
        <v>0</v>
      </c>
      <c r="K65">
        <f t="shared" si="0"/>
        <v>-1.2018037768075789</v>
      </c>
      <c r="L65">
        <f t="shared" si="1"/>
        <v>6.5033972521894128E-3</v>
      </c>
      <c r="M65">
        <f t="shared" si="2"/>
        <v>705.72195244229999</v>
      </c>
      <c r="N65">
        <f t="shared" si="3"/>
        <v>7.5833118545140688E-2</v>
      </c>
      <c r="O65">
        <f t="shared" si="4"/>
        <v>1.1238371398174678</v>
      </c>
      <c r="P65">
        <f t="shared" si="5"/>
        <v>29.13482666015625</v>
      </c>
      <c r="Q65" s="1">
        <v>6</v>
      </c>
      <c r="R65">
        <f t="shared" si="6"/>
        <v>1.4200000166893005</v>
      </c>
      <c r="S65" s="1">
        <v>1</v>
      </c>
      <c r="T65">
        <f t="shared" si="7"/>
        <v>2.8400000333786011</v>
      </c>
      <c r="U65" s="1">
        <v>29.781476974487305</v>
      </c>
      <c r="V65" s="1">
        <v>29.13482666015625</v>
      </c>
      <c r="W65" s="1">
        <v>30.013690948486328</v>
      </c>
      <c r="X65" s="1">
        <v>417.65499877929688</v>
      </c>
      <c r="Y65" s="1">
        <v>419.98983764648438</v>
      </c>
      <c r="Z65" s="1">
        <v>29.250003814697266</v>
      </c>
      <c r="AA65" s="1">
        <v>29.396892547607422</v>
      </c>
      <c r="AB65" s="1">
        <v>69.279739379882813</v>
      </c>
      <c r="AC65" s="1">
        <v>69.627655029296875</v>
      </c>
      <c r="AD65" s="1">
        <v>300.6514892578125</v>
      </c>
      <c r="AE65" s="1">
        <v>0.13679032027721405</v>
      </c>
      <c r="AF65" s="1">
        <v>0.11267780512571335</v>
      </c>
      <c r="AG65" s="1">
        <v>99.650657653808594</v>
      </c>
      <c r="AH65" s="1">
        <v>4.1283130645751953</v>
      </c>
      <c r="AI65" s="1">
        <v>0.32244545221328735</v>
      </c>
      <c r="AJ65" s="1">
        <v>2.1930184215307236E-2</v>
      </c>
      <c r="AK65" s="1">
        <v>1.8907368648797274E-3</v>
      </c>
      <c r="AL65" s="1">
        <v>1.574191078543663E-2</v>
      </c>
      <c r="AM65" s="1">
        <v>1.3357221614569426E-3</v>
      </c>
      <c r="AN65" s="1">
        <v>1</v>
      </c>
      <c r="AO65" s="1">
        <v>-0.21956524252891541</v>
      </c>
      <c r="AP65" s="1">
        <v>2.737391471862793</v>
      </c>
      <c r="AQ65" s="1">
        <v>1</v>
      </c>
      <c r="AR65" s="1">
        <v>0</v>
      </c>
      <c r="AS65" s="1">
        <v>0.15999999642372131</v>
      </c>
      <c r="AT65" s="1">
        <v>111115</v>
      </c>
      <c r="AU65" s="1" t="s">
        <v>87</v>
      </c>
      <c r="AV65">
        <f t="shared" si="8"/>
        <v>0.50108581542968744</v>
      </c>
      <c r="AW65">
        <f t="shared" si="9"/>
        <v>7.5833118545140694E-5</v>
      </c>
      <c r="AX65">
        <f t="shared" si="10"/>
        <v>302.28482666015623</v>
      </c>
      <c r="AY65">
        <f t="shared" si="11"/>
        <v>302.93147697448728</v>
      </c>
      <c r="AZ65">
        <f t="shared" si="12"/>
        <v>2.1886450755153941E-2</v>
      </c>
      <c r="BA65">
        <f t="shared" si="13"/>
        <v>4.973298087158802E-2</v>
      </c>
      <c r="BB65">
        <f t="shared" si="14"/>
        <v>4.0532568151648922</v>
      </c>
      <c r="BC65">
        <f t="shared" si="15"/>
        <v>40.674661970080621</v>
      </c>
      <c r="BD65">
        <f t="shared" si="16"/>
        <v>11.277769422473199</v>
      </c>
      <c r="BE65">
        <f t="shared" si="17"/>
        <v>29.458151817321777</v>
      </c>
      <c r="BF65">
        <f t="shared" si="18"/>
        <v>4.1296351380689007</v>
      </c>
      <c r="BG65">
        <f t="shared" si="19"/>
        <v>6.4885389613598054E-3</v>
      </c>
      <c r="BH65">
        <f t="shared" si="20"/>
        <v>2.9294196753474244</v>
      </c>
      <c r="BI65">
        <f t="shared" si="21"/>
        <v>1.2002154627214763</v>
      </c>
      <c r="BJ65">
        <f t="shared" si="22"/>
        <v>4.0566691630835915E-3</v>
      </c>
      <c r="BK65">
        <f t="shared" si="23"/>
        <v>70.325656681605039</v>
      </c>
      <c r="BL65">
        <f t="shared" si="24"/>
        <v>1.6803310203813151</v>
      </c>
      <c r="BM65">
        <f t="shared" si="25"/>
        <v>71.332179229119092</v>
      </c>
      <c r="BN65">
        <f t="shared" si="26"/>
        <v>420.56111760409766</v>
      </c>
      <c r="BO65">
        <f t="shared" si="27"/>
        <v>-2.0384024774770379E-3</v>
      </c>
    </row>
    <row r="66" spans="1:67" x14ac:dyDescent="0.25">
      <c r="A66" s="1">
        <v>55</v>
      </c>
      <c r="B66" s="1" t="s">
        <v>142</v>
      </c>
      <c r="C66" s="1" t="s">
        <v>81</v>
      </c>
      <c r="D66" s="1" t="s">
        <v>82</v>
      </c>
      <c r="E66" s="1" t="s">
        <v>83</v>
      </c>
      <c r="F66" s="1" t="s">
        <v>84</v>
      </c>
      <c r="G66" s="1" t="s">
        <v>85</v>
      </c>
      <c r="H66" s="1" t="s">
        <v>86</v>
      </c>
      <c r="I66" s="1">
        <v>375.99999443441629</v>
      </c>
      <c r="J66" s="1">
        <v>0</v>
      </c>
      <c r="K66">
        <f t="shared" si="0"/>
        <v>-1.2919752880522137</v>
      </c>
      <c r="L66">
        <f t="shared" si="1"/>
        <v>6.6372703498918167E-3</v>
      </c>
      <c r="M66">
        <f t="shared" si="2"/>
        <v>721.49195776805516</v>
      </c>
      <c r="N66">
        <f t="shared" si="3"/>
        <v>7.7247415307343387E-2</v>
      </c>
      <c r="O66">
        <f t="shared" si="4"/>
        <v>1.1217734009104343</v>
      </c>
      <c r="P66">
        <f t="shared" si="5"/>
        <v>29.126184463500977</v>
      </c>
      <c r="Q66" s="1">
        <v>6</v>
      </c>
      <c r="R66">
        <f t="shared" si="6"/>
        <v>1.4200000166893005</v>
      </c>
      <c r="S66" s="1">
        <v>1</v>
      </c>
      <c r="T66">
        <f t="shared" si="7"/>
        <v>2.8400000333786011</v>
      </c>
      <c r="U66" s="1">
        <v>29.778118133544922</v>
      </c>
      <c r="V66" s="1">
        <v>29.126184463500977</v>
      </c>
      <c r="W66" s="1">
        <v>30.013139724731445</v>
      </c>
      <c r="X66" s="1">
        <v>417.55792236328125</v>
      </c>
      <c r="Y66" s="1">
        <v>420.0714111328125</v>
      </c>
      <c r="Z66" s="1">
        <v>29.247596740722656</v>
      </c>
      <c r="AA66" s="1">
        <v>29.397218704223633</v>
      </c>
      <c r="AB66" s="1">
        <v>69.287582397460938</v>
      </c>
      <c r="AC66" s="1">
        <v>69.642036437988281</v>
      </c>
      <c r="AD66" s="1">
        <v>300.66397094726563</v>
      </c>
      <c r="AE66" s="1">
        <v>0.17684519290924072</v>
      </c>
      <c r="AF66" s="1">
        <v>0.17160129547119141</v>
      </c>
      <c r="AG66" s="1">
        <v>99.650886535644531</v>
      </c>
      <c r="AH66" s="1">
        <v>4.1283130645751953</v>
      </c>
      <c r="AI66" s="1">
        <v>0.32244545221328735</v>
      </c>
      <c r="AJ66" s="1">
        <v>2.1930184215307236E-2</v>
      </c>
      <c r="AK66" s="1">
        <v>1.8907368648797274E-3</v>
      </c>
      <c r="AL66" s="1">
        <v>1.574191078543663E-2</v>
      </c>
      <c r="AM66" s="1">
        <v>1.3357221614569426E-3</v>
      </c>
      <c r="AN66" s="1">
        <v>1</v>
      </c>
      <c r="AO66" s="1">
        <v>-0.21956524252891541</v>
      </c>
      <c r="AP66" s="1">
        <v>2.737391471862793</v>
      </c>
      <c r="AQ66" s="1">
        <v>1</v>
      </c>
      <c r="AR66" s="1">
        <v>0</v>
      </c>
      <c r="AS66" s="1">
        <v>0.15999999642372131</v>
      </c>
      <c r="AT66" s="1">
        <v>111115</v>
      </c>
      <c r="AU66" s="1" t="s">
        <v>87</v>
      </c>
      <c r="AV66">
        <f t="shared" si="8"/>
        <v>0.50110661824544267</v>
      </c>
      <c r="AW66">
        <f t="shared" si="9"/>
        <v>7.724741530734338E-5</v>
      </c>
      <c r="AX66">
        <f t="shared" si="10"/>
        <v>302.27618446350095</v>
      </c>
      <c r="AY66">
        <f t="shared" si="11"/>
        <v>302.9281181335449</v>
      </c>
      <c r="AZ66">
        <f t="shared" si="12"/>
        <v>2.8295230233030821E-2</v>
      </c>
      <c r="BA66">
        <f t="shared" si="13"/>
        <v>4.9808887218416982E-2</v>
      </c>
      <c r="BB66">
        <f t="shared" si="14"/>
        <v>4.0512323064685507</v>
      </c>
      <c r="BC66">
        <f t="shared" si="15"/>
        <v>40.65425253411518</v>
      </c>
      <c r="BD66">
        <f t="shared" si="16"/>
        <v>11.257033829891547</v>
      </c>
      <c r="BE66">
        <f t="shared" si="17"/>
        <v>29.452151298522949</v>
      </c>
      <c r="BF66">
        <f t="shared" si="18"/>
        <v>4.1282063038776595</v>
      </c>
      <c r="BG66">
        <f t="shared" si="19"/>
        <v>6.6217947718686335E-3</v>
      </c>
      <c r="BH66">
        <f t="shared" si="20"/>
        <v>2.9294589055581164</v>
      </c>
      <c r="BI66">
        <f t="shared" si="21"/>
        <v>1.1987473983195431</v>
      </c>
      <c r="BJ66">
        <f t="shared" si="22"/>
        <v>4.1400093396212478E-3</v>
      </c>
      <c r="BK66">
        <f t="shared" si="23"/>
        <v>71.897313219924499</v>
      </c>
      <c r="BL66">
        <f t="shared" si="24"/>
        <v>1.7175459663450974</v>
      </c>
      <c r="BM66">
        <f t="shared" si="25"/>
        <v>71.37216742938115</v>
      </c>
      <c r="BN66">
        <f t="shared" si="26"/>
        <v>420.68555430829531</v>
      </c>
      <c r="BO66">
        <f t="shared" si="27"/>
        <v>-2.1919240066396372E-3</v>
      </c>
    </row>
    <row r="67" spans="1:67" x14ac:dyDescent="0.25">
      <c r="A67" s="1">
        <v>56</v>
      </c>
      <c r="B67" s="1" t="s">
        <v>143</v>
      </c>
      <c r="C67" s="1" t="s">
        <v>81</v>
      </c>
      <c r="D67" s="1" t="s">
        <v>82</v>
      </c>
      <c r="E67" s="1" t="s">
        <v>83</v>
      </c>
      <c r="F67" s="1" t="s">
        <v>84</v>
      </c>
      <c r="G67" s="1" t="s">
        <v>85</v>
      </c>
      <c r="H67" s="1" t="s">
        <v>86</v>
      </c>
      <c r="I67" s="1">
        <v>380.99999432265759</v>
      </c>
      <c r="J67" s="1">
        <v>0</v>
      </c>
      <c r="K67">
        <f t="shared" si="0"/>
        <v>-1.2796935593539702</v>
      </c>
      <c r="L67">
        <f t="shared" si="1"/>
        <v>6.4730053517779223E-3</v>
      </c>
      <c r="M67">
        <f t="shared" si="2"/>
        <v>726.2629654424253</v>
      </c>
      <c r="N67">
        <f t="shared" si="3"/>
        <v>7.5436373100635057E-2</v>
      </c>
      <c r="O67">
        <f t="shared" si="4"/>
        <v>1.1232108064602131</v>
      </c>
      <c r="P67">
        <f t="shared" si="5"/>
        <v>29.129690170288086</v>
      </c>
      <c r="Q67" s="1">
        <v>6</v>
      </c>
      <c r="R67">
        <f t="shared" si="6"/>
        <v>1.4200000166893005</v>
      </c>
      <c r="S67" s="1">
        <v>1</v>
      </c>
      <c r="T67">
        <f t="shared" si="7"/>
        <v>2.8400000333786011</v>
      </c>
      <c r="U67" s="1">
        <v>29.776874542236328</v>
      </c>
      <c r="V67" s="1">
        <v>29.129690170288086</v>
      </c>
      <c r="W67" s="1">
        <v>30.013349533081055</v>
      </c>
      <c r="X67" s="1">
        <v>417.54824829101563</v>
      </c>
      <c r="Y67" s="1">
        <v>420.03854370117188</v>
      </c>
      <c r="Z67" s="1">
        <v>29.244848251342773</v>
      </c>
      <c r="AA67" s="1">
        <v>29.390951156616211</v>
      </c>
      <c r="AB67" s="1">
        <v>69.286224365234375</v>
      </c>
      <c r="AC67" s="1">
        <v>69.632369995117188</v>
      </c>
      <c r="AD67" s="1">
        <v>300.68899536132813</v>
      </c>
      <c r="AE67" s="1">
        <v>0.30381247401237488</v>
      </c>
      <c r="AF67" s="1">
        <v>0.24189701676368713</v>
      </c>
      <c r="AG67" s="1">
        <v>99.651168823242188</v>
      </c>
      <c r="AH67" s="1">
        <v>4.1283130645751953</v>
      </c>
      <c r="AI67" s="1">
        <v>0.32244545221328735</v>
      </c>
      <c r="AJ67" s="1">
        <v>2.1930184215307236E-2</v>
      </c>
      <c r="AK67" s="1">
        <v>1.8907368648797274E-3</v>
      </c>
      <c r="AL67" s="1">
        <v>1.574191078543663E-2</v>
      </c>
      <c r="AM67" s="1">
        <v>1.3357221614569426E-3</v>
      </c>
      <c r="AN67" s="1">
        <v>1</v>
      </c>
      <c r="AO67" s="1">
        <v>-0.21956524252891541</v>
      </c>
      <c r="AP67" s="1">
        <v>2.737391471862793</v>
      </c>
      <c r="AQ67" s="1">
        <v>1</v>
      </c>
      <c r="AR67" s="1">
        <v>0</v>
      </c>
      <c r="AS67" s="1">
        <v>0.15999999642372131</v>
      </c>
      <c r="AT67" s="1">
        <v>111115</v>
      </c>
      <c r="AU67" s="1" t="s">
        <v>87</v>
      </c>
      <c r="AV67">
        <f t="shared" si="8"/>
        <v>0.50114832560221345</v>
      </c>
      <c r="AW67">
        <f t="shared" si="9"/>
        <v>7.543637310063505E-5</v>
      </c>
      <c r="AX67">
        <f t="shared" si="10"/>
        <v>302.27969017028806</v>
      </c>
      <c r="AY67">
        <f t="shared" si="11"/>
        <v>302.92687454223631</v>
      </c>
      <c r="AZ67">
        <f t="shared" si="12"/>
        <v>4.8609994755461905E-2</v>
      </c>
      <c r="BA67">
        <f t="shared" si="13"/>
        <v>5.0301101244380045E-2</v>
      </c>
      <c r="BB67">
        <f t="shared" si="14"/>
        <v>4.0520534420438405</v>
      </c>
      <c r="BC67">
        <f t="shared" si="15"/>
        <v>40.662377470265639</v>
      </c>
      <c r="BD67">
        <f t="shared" si="16"/>
        <v>11.271426313649428</v>
      </c>
      <c r="BE67">
        <f t="shared" si="17"/>
        <v>29.453282356262207</v>
      </c>
      <c r="BF67">
        <f t="shared" si="18"/>
        <v>4.1284755966187321</v>
      </c>
      <c r="BG67">
        <f t="shared" si="19"/>
        <v>6.4582854518477149E-3</v>
      </c>
      <c r="BH67">
        <f t="shared" si="20"/>
        <v>2.9288426355836275</v>
      </c>
      <c r="BI67">
        <f t="shared" si="21"/>
        <v>1.1996329610351046</v>
      </c>
      <c r="BJ67">
        <f t="shared" si="22"/>
        <v>4.0377483224833541E-3</v>
      </c>
      <c r="BK67">
        <f t="shared" si="23"/>
        <v>72.372953379371623</v>
      </c>
      <c r="BL67">
        <f t="shared" si="24"/>
        <v>1.7290388616314953</v>
      </c>
      <c r="BM67">
        <f t="shared" si="25"/>
        <v>71.3396119598589</v>
      </c>
      <c r="BN67">
        <f t="shared" si="26"/>
        <v>420.64684873103931</v>
      </c>
      <c r="BO67">
        <f t="shared" si="27"/>
        <v>-2.1702965855383205E-3</v>
      </c>
    </row>
    <row r="68" spans="1:67" x14ac:dyDescent="0.25">
      <c r="A68" s="1">
        <v>57</v>
      </c>
      <c r="B68" s="1" t="s">
        <v>144</v>
      </c>
      <c r="C68" s="1" t="s">
        <v>81</v>
      </c>
      <c r="D68" s="1" t="s">
        <v>82</v>
      </c>
      <c r="E68" s="1" t="s">
        <v>83</v>
      </c>
      <c r="F68" s="1" t="s">
        <v>84</v>
      </c>
      <c r="G68" s="1" t="s">
        <v>85</v>
      </c>
      <c r="H68" s="1" t="s">
        <v>86</v>
      </c>
      <c r="I68" s="1">
        <v>386.49999419972301</v>
      </c>
      <c r="J68" s="1">
        <v>0</v>
      </c>
      <c r="K68">
        <f t="shared" si="0"/>
        <v>-1.2573617319450787</v>
      </c>
      <c r="L68">
        <f t="shared" si="1"/>
        <v>6.874506858416494E-3</v>
      </c>
      <c r="M68">
        <f t="shared" si="2"/>
        <v>702.73536666780399</v>
      </c>
      <c r="N68">
        <f t="shared" si="3"/>
        <v>8.0103409052392008E-2</v>
      </c>
      <c r="O68">
        <f t="shared" si="4"/>
        <v>1.1231920575826204</v>
      </c>
      <c r="P68">
        <f t="shared" si="5"/>
        <v>29.130970001220703</v>
      </c>
      <c r="Q68" s="1">
        <v>6</v>
      </c>
      <c r="R68">
        <f t="shared" si="6"/>
        <v>1.4200000166893005</v>
      </c>
      <c r="S68" s="1">
        <v>1</v>
      </c>
      <c r="T68">
        <f t="shared" si="7"/>
        <v>2.8400000333786011</v>
      </c>
      <c r="U68" s="1">
        <v>29.778921127319336</v>
      </c>
      <c r="V68" s="1">
        <v>29.130970001220703</v>
      </c>
      <c r="W68" s="1">
        <v>30.013818740844727</v>
      </c>
      <c r="X68" s="1">
        <v>417.53054809570313</v>
      </c>
      <c r="Y68" s="1">
        <v>419.97280883789063</v>
      </c>
      <c r="Z68" s="1">
        <v>29.239091873168945</v>
      </c>
      <c r="AA68" s="1">
        <v>29.394260406494141</v>
      </c>
      <c r="AB68" s="1">
        <v>69.26416015625</v>
      </c>
      <c r="AC68" s="1">
        <v>69.631736755371094</v>
      </c>
      <c r="AD68" s="1">
        <v>300.63632202148438</v>
      </c>
      <c r="AE68" s="1">
        <v>0.21009685099124908</v>
      </c>
      <c r="AF68" s="1">
        <v>3.5147037357091904E-2</v>
      </c>
      <c r="AG68" s="1">
        <v>99.650787353515625</v>
      </c>
      <c r="AH68" s="1">
        <v>4.1283130645751953</v>
      </c>
      <c r="AI68" s="1">
        <v>0.32244545221328735</v>
      </c>
      <c r="AJ68" s="1">
        <v>2.1930184215307236E-2</v>
      </c>
      <c r="AK68" s="1">
        <v>1.8907368648797274E-3</v>
      </c>
      <c r="AL68" s="1">
        <v>1.574191078543663E-2</v>
      </c>
      <c r="AM68" s="1">
        <v>1.3357221614569426E-3</v>
      </c>
      <c r="AN68" s="1">
        <v>1</v>
      </c>
      <c r="AO68" s="1">
        <v>-0.21956524252891541</v>
      </c>
      <c r="AP68" s="1">
        <v>2.737391471862793</v>
      </c>
      <c r="AQ68" s="1">
        <v>1</v>
      </c>
      <c r="AR68" s="1">
        <v>0</v>
      </c>
      <c r="AS68" s="1">
        <v>0.15999999642372131</v>
      </c>
      <c r="AT68" s="1">
        <v>111115</v>
      </c>
      <c r="AU68" s="1" t="s">
        <v>87</v>
      </c>
      <c r="AV68">
        <f t="shared" si="8"/>
        <v>0.50106053670247386</v>
      </c>
      <c r="AW68">
        <f t="shared" si="9"/>
        <v>8.0103409052392004E-5</v>
      </c>
      <c r="AX68">
        <f t="shared" si="10"/>
        <v>302.28097000122068</v>
      </c>
      <c r="AY68">
        <f t="shared" si="11"/>
        <v>302.92892112731931</v>
      </c>
      <c r="AZ68">
        <f t="shared" si="12"/>
        <v>3.3615495407234963E-2</v>
      </c>
      <c r="BA68">
        <f t="shared" si="13"/>
        <v>4.7909715982422447E-2</v>
      </c>
      <c r="BB68">
        <f t="shared" si="14"/>
        <v>4.0523532507640319</v>
      </c>
      <c r="BC68">
        <f t="shared" si="15"/>
        <v>40.665541722095256</v>
      </c>
      <c r="BD68">
        <f t="shared" si="16"/>
        <v>11.271281315601115</v>
      </c>
      <c r="BE68">
        <f t="shared" si="17"/>
        <v>29.45494556427002</v>
      </c>
      <c r="BF68">
        <f t="shared" si="18"/>
        <v>4.1288716164589925</v>
      </c>
      <c r="BG68">
        <f t="shared" si="19"/>
        <v>6.8579066029860322E-3</v>
      </c>
      <c r="BH68">
        <f t="shared" si="20"/>
        <v>2.9291611931814114</v>
      </c>
      <c r="BI68">
        <f t="shared" si="21"/>
        <v>1.199710423277581</v>
      </c>
      <c r="BJ68">
        <f t="shared" si="22"/>
        <v>4.2876799712635826E-3</v>
      </c>
      <c r="BK68">
        <f t="shared" si="23"/>
        <v>70.028132589608177</v>
      </c>
      <c r="BL68">
        <f t="shared" si="24"/>
        <v>1.6732877745403265</v>
      </c>
      <c r="BM68">
        <f t="shared" si="25"/>
        <v>71.346156300428248</v>
      </c>
      <c r="BN68">
        <f t="shared" si="26"/>
        <v>420.5704983865441</v>
      </c>
      <c r="BO68">
        <f t="shared" si="27"/>
        <v>-2.1330056910240213E-3</v>
      </c>
    </row>
    <row r="69" spans="1:67" x14ac:dyDescent="0.25">
      <c r="A69" s="1">
        <v>58</v>
      </c>
      <c r="B69" s="1" t="s">
        <v>145</v>
      </c>
      <c r="C69" s="1" t="s">
        <v>81</v>
      </c>
      <c r="D69" s="1" t="s">
        <v>82</v>
      </c>
      <c r="E69" s="1" t="s">
        <v>83</v>
      </c>
      <c r="F69" s="1" t="s">
        <v>84</v>
      </c>
      <c r="G69" s="1" t="s">
        <v>85</v>
      </c>
      <c r="H69" s="1" t="s">
        <v>86</v>
      </c>
      <c r="I69" s="1">
        <v>391.4999940879643</v>
      </c>
      <c r="J69" s="1">
        <v>0</v>
      </c>
      <c r="K69">
        <f t="shared" si="0"/>
        <v>-1.2801961432636959</v>
      </c>
      <c r="L69">
        <f t="shared" si="1"/>
        <v>6.5374553206875435E-3</v>
      </c>
      <c r="M69">
        <f t="shared" si="2"/>
        <v>723.24894162652856</v>
      </c>
      <c r="N69">
        <f t="shared" si="3"/>
        <v>7.6173260167131773E-2</v>
      </c>
      <c r="O69">
        <f t="shared" si="4"/>
        <v>1.1230299134104933</v>
      </c>
      <c r="P69">
        <f t="shared" si="5"/>
        <v>29.127283096313477</v>
      </c>
      <c r="Q69" s="1">
        <v>6</v>
      </c>
      <c r="R69">
        <f t="shared" si="6"/>
        <v>1.4200000166893005</v>
      </c>
      <c r="S69" s="1">
        <v>1</v>
      </c>
      <c r="T69">
        <f t="shared" si="7"/>
        <v>2.8400000333786011</v>
      </c>
      <c r="U69" s="1">
        <v>29.777545928955078</v>
      </c>
      <c r="V69" s="1">
        <v>29.127283096313477</v>
      </c>
      <c r="W69" s="1">
        <v>30.013277053833008</v>
      </c>
      <c r="X69" s="1">
        <v>417.49819946289063</v>
      </c>
      <c r="Y69" s="1">
        <v>419.98928833007813</v>
      </c>
      <c r="Z69" s="1">
        <v>29.239612579345703</v>
      </c>
      <c r="AA69" s="1">
        <v>29.387166976928711</v>
      </c>
      <c r="AB69" s="1">
        <v>69.271011352539063</v>
      </c>
      <c r="AC69" s="1">
        <v>69.620574951171875</v>
      </c>
      <c r="AD69" s="1">
        <v>300.640625</v>
      </c>
      <c r="AE69" s="1">
        <v>0.14056828618049622</v>
      </c>
      <c r="AF69" s="1">
        <v>1.4472301118075848E-2</v>
      </c>
      <c r="AG69" s="1">
        <v>99.650970458984375</v>
      </c>
      <c r="AH69" s="1">
        <v>4.1283130645751953</v>
      </c>
      <c r="AI69" s="1">
        <v>0.32244545221328735</v>
      </c>
      <c r="AJ69" s="1">
        <v>2.1930184215307236E-2</v>
      </c>
      <c r="AK69" s="1">
        <v>1.8907368648797274E-3</v>
      </c>
      <c r="AL69" s="1">
        <v>1.574191078543663E-2</v>
      </c>
      <c r="AM69" s="1">
        <v>1.3357221614569426E-3</v>
      </c>
      <c r="AN69" s="1">
        <v>1</v>
      </c>
      <c r="AO69" s="1">
        <v>-0.21956524252891541</v>
      </c>
      <c r="AP69" s="1">
        <v>2.737391471862793</v>
      </c>
      <c r="AQ69" s="1">
        <v>1</v>
      </c>
      <c r="AR69" s="1">
        <v>0</v>
      </c>
      <c r="AS69" s="1">
        <v>0.15999999642372131</v>
      </c>
      <c r="AT69" s="1">
        <v>111115</v>
      </c>
      <c r="AU69" s="1" t="s">
        <v>87</v>
      </c>
      <c r="AV69">
        <f t="shared" si="8"/>
        <v>0.50106770833333325</v>
      </c>
      <c r="AW69">
        <f t="shared" si="9"/>
        <v>7.6173260167131779E-5</v>
      </c>
      <c r="AX69">
        <f t="shared" si="10"/>
        <v>302.27728309631345</v>
      </c>
      <c r="AY69">
        <f t="shared" si="11"/>
        <v>302.92754592895506</v>
      </c>
      <c r="AZ69">
        <f t="shared" si="12"/>
        <v>2.2490925286168029E-2</v>
      </c>
      <c r="BA69">
        <f t="shared" si="13"/>
        <v>5.0053407352160011E-2</v>
      </c>
      <c r="BB69">
        <f t="shared" si="14"/>
        <v>4.0514896217016574</v>
      </c>
      <c r="BC69">
        <f t="shared" si="15"/>
        <v>40.656800461057443</v>
      </c>
      <c r="BD69">
        <f t="shared" si="16"/>
        <v>11.269633484128732</v>
      </c>
      <c r="BE69">
        <f t="shared" si="17"/>
        <v>29.452414512634277</v>
      </c>
      <c r="BF69">
        <f t="shared" si="18"/>
        <v>4.1282689709730054</v>
      </c>
      <c r="BG69">
        <f t="shared" si="19"/>
        <v>6.5224411772801024E-3</v>
      </c>
      <c r="BH69">
        <f t="shared" si="20"/>
        <v>2.9284597082911641</v>
      </c>
      <c r="BI69">
        <f t="shared" si="21"/>
        <v>1.1998092626818413</v>
      </c>
      <c r="BJ69">
        <f t="shared" si="22"/>
        <v>4.0778720092153539E-3</v>
      </c>
      <c r="BK69">
        <f t="shared" si="23"/>
        <v>72.072458916516922</v>
      </c>
      <c r="BL69">
        <f t="shared" si="24"/>
        <v>1.7220652090967437</v>
      </c>
      <c r="BM69">
        <f t="shared" si="25"/>
        <v>71.341027781321543</v>
      </c>
      <c r="BN69">
        <f t="shared" si="26"/>
        <v>420.597832264266</v>
      </c>
      <c r="BO69">
        <f t="shared" si="27"/>
        <v>-2.1714450626253374E-3</v>
      </c>
    </row>
    <row r="70" spans="1:67" x14ac:dyDescent="0.25">
      <c r="A70" s="1">
        <v>59</v>
      </c>
      <c r="B70" s="1" t="s">
        <v>146</v>
      </c>
      <c r="C70" s="1" t="s">
        <v>81</v>
      </c>
      <c r="D70" s="1" t="s">
        <v>82</v>
      </c>
      <c r="E70" s="1" t="s">
        <v>83</v>
      </c>
      <c r="F70" s="1" t="s">
        <v>84</v>
      </c>
      <c r="G70" s="1" t="s">
        <v>85</v>
      </c>
      <c r="H70" s="1" t="s">
        <v>86</v>
      </c>
      <c r="I70" s="1">
        <v>396.49999397620559</v>
      </c>
      <c r="J70" s="1">
        <v>0</v>
      </c>
      <c r="K70">
        <f t="shared" si="0"/>
        <v>-1.2280582988768023</v>
      </c>
      <c r="L70">
        <f t="shared" si="1"/>
        <v>6.6923965799406491E-3</v>
      </c>
      <c r="M70">
        <f t="shared" si="2"/>
        <v>703.6549374465485</v>
      </c>
      <c r="N70">
        <f t="shared" si="3"/>
        <v>7.7733957276804988E-2</v>
      </c>
      <c r="O70">
        <f t="shared" si="4"/>
        <v>1.1195859049064079</v>
      </c>
      <c r="P70">
        <f t="shared" si="5"/>
        <v>29.112831115722656</v>
      </c>
      <c r="Q70" s="1">
        <v>6</v>
      </c>
      <c r="R70">
        <f t="shared" si="6"/>
        <v>1.4200000166893005</v>
      </c>
      <c r="S70" s="1">
        <v>1</v>
      </c>
      <c r="T70">
        <f t="shared" si="7"/>
        <v>2.8400000333786011</v>
      </c>
      <c r="U70" s="1">
        <v>29.774745941162109</v>
      </c>
      <c r="V70" s="1">
        <v>29.112831115722656</v>
      </c>
      <c r="W70" s="1">
        <v>30.011829376220703</v>
      </c>
      <c r="X70" s="1">
        <v>417.5379638671875</v>
      </c>
      <c r="Y70" s="1">
        <v>419.92327880859375</v>
      </c>
      <c r="Z70" s="1">
        <v>29.23724365234375</v>
      </c>
      <c r="AA70" s="1">
        <v>29.387794494628906</v>
      </c>
      <c r="AB70" s="1">
        <v>69.276504516601563</v>
      </c>
      <c r="AC70" s="1">
        <v>69.633232116699219</v>
      </c>
      <c r="AD70" s="1">
        <v>300.69387817382813</v>
      </c>
      <c r="AE70" s="1">
        <v>0.2229391485452652</v>
      </c>
      <c r="AF70" s="1">
        <v>9.613519161939621E-2</v>
      </c>
      <c r="AG70" s="1">
        <v>99.650894165039063</v>
      </c>
      <c r="AH70" s="1">
        <v>4.1283130645751953</v>
      </c>
      <c r="AI70" s="1">
        <v>0.32244545221328735</v>
      </c>
      <c r="AJ70" s="1">
        <v>2.1930184215307236E-2</v>
      </c>
      <c r="AK70" s="1">
        <v>1.8907368648797274E-3</v>
      </c>
      <c r="AL70" s="1">
        <v>1.574191078543663E-2</v>
      </c>
      <c r="AM70" s="1">
        <v>1.3357221614569426E-3</v>
      </c>
      <c r="AN70" s="1">
        <v>1</v>
      </c>
      <c r="AO70" s="1">
        <v>-0.21956524252891541</v>
      </c>
      <c r="AP70" s="1">
        <v>2.737391471862793</v>
      </c>
      <c r="AQ70" s="1">
        <v>1</v>
      </c>
      <c r="AR70" s="1">
        <v>0</v>
      </c>
      <c r="AS70" s="1">
        <v>0.15999999642372131</v>
      </c>
      <c r="AT70" s="1">
        <v>111115</v>
      </c>
      <c r="AU70" s="1" t="s">
        <v>87</v>
      </c>
      <c r="AV70">
        <f t="shared" si="8"/>
        <v>0.50115646362304689</v>
      </c>
      <c r="AW70">
        <f t="shared" si="9"/>
        <v>7.7733957276804994E-5</v>
      </c>
      <c r="AX70">
        <f t="shared" si="10"/>
        <v>302.26283111572263</v>
      </c>
      <c r="AY70">
        <f t="shared" si="11"/>
        <v>302.92474594116209</v>
      </c>
      <c r="AZ70">
        <f t="shared" si="12"/>
        <v>3.5670262969949906E-2</v>
      </c>
      <c r="BA70">
        <f t="shared" si="13"/>
        <v>5.0990498027074942E-2</v>
      </c>
      <c r="BB70">
        <f t="shared" si="14"/>
        <v>4.0481059038345908</v>
      </c>
      <c r="BC70">
        <f t="shared" si="15"/>
        <v>40.622875868331192</v>
      </c>
      <c r="BD70">
        <f t="shared" si="16"/>
        <v>11.235081373702286</v>
      </c>
      <c r="BE70">
        <f t="shared" si="17"/>
        <v>29.443788528442383</v>
      </c>
      <c r="BF70">
        <f t="shared" si="18"/>
        <v>4.1262156929603062</v>
      </c>
      <c r="BG70">
        <f t="shared" si="19"/>
        <v>6.6766631724562821E-3</v>
      </c>
      <c r="BH70">
        <f t="shared" si="20"/>
        <v>2.9285199989281829</v>
      </c>
      <c r="BI70">
        <f t="shared" si="21"/>
        <v>1.1976956940321233</v>
      </c>
      <c r="BJ70">
        <f t="shared" si="22"/>
        <v>4.1743251846926748E-3</v>
      </c>
      <c r="BK70">
        <f t="shared" si="23"/>
        <v>70.119843700193186</v>
      </c>
      <c r="BL70">
        <f t="shared" si="24"/>
        <v>1.675674993401076</v>
      </c>
      <c r="BM70">
        <f t="shared" si="25"/>
        <v>71.407084357011698</v>
      </c>
      <c r="BN70">
        <f t="shared" si="26"/>
        <v>420.50703890859324</v>
      </c>
      <c r="BO70">
        <f t="shared" si="27"/>
        <v>-2.0853886957712966E-3</v>
      </c>
    </row>
    <row r="71" spans="1:67" x14ac:dyDescent="0.25">
      <c r="A71" s="1">
        <v>60</v>
      </c>
      <c r="B71" s="1" t="s">
        <v>147</v>
      </c>
      <c r="C71" s="1" t="s">
        <v>81</v>
      </c>
      <c r="D71" s="1" t="s">
        <v>82</v>
      </c>
      <c r="E71" s="1" t="s">
        <v>83</v>
      </c>
      <c r="F71" s="1" t="s">
        <v>84</v>
      </c>
      <c r="G71" s="1" t="s">
        <v>85</v>
      </c>
      <c r="H71" s="1" t="s">
        <v>86</v>
      </c>
      <c r="I71" s="1">
        <v>401.99999385327101</v>
      </c>
      <c r="J71" s="1">
        <v>0</v>
      </c>
      <c r="K71">
        <f t="shared" si="0"/>
        <v>-1.2435046876808056</v>
      </c>
      <c r="L71">
        <f t="shared" si="1"/>
        <v>6.8657410824630068E-3</v>
      </c>
      <c r="M71">
        <f t="shared" si="2"/>
        <v>699.89329185144072</v>
      </c>
      <c r="N71">
        <f t="shared" si="3"/>
        <v>7.9718841463122997E-2</v>
      </c>
      <c r="O71">
        <f t="shared" si="4"/>
        <v>1.119265206853147</v>
      </c>
      <c r="P71">
        <f t="shared" si="5"/>
        <v>29.111883163452148</v>
      </c>
      <c r="Q71" s="1">
        <v>6</v>
      </c>
      <c r="R71">
        <f t="shared" si="6"/>
        <v>1.4200000166893005</v>
      </c>
      <c r="S71" s="1">
        <v>1</v>
      </c>
      <c r="T71">
        <f t="shared" si="7"/>
        <v>2.8400000333786011</v>
      </c>
      <c r="U71" s="1">
        <v>29.773706436157227</v>
      </c>
      <c r="V71" s="1">
        <v>29.111883163452148</v>
      </c>
      <c r="W71" s="1">
        <v>30.013942718505859</v>
      </c>
      <c r="X71" s="1">
        <v>417.5146484375</v>
      </c>
      <c r="Y71" s="1">
        <v>419.92913818359375</v>
      </c>
      <c r="Z71" s="1">
        <v>29.234102249145508</v>
      </c>
      <c r="AA71" s="1">
        <v>29.388498306274414</v>
      </c>
      <c r="AB71" s="1">
        <v>69.273880004882813</v>
      </c>
      <c r="AC71" s="1">
        <v>69.639739990234375</v>
      </c>
      <c r="AD71" s="1">
        <v>300.69171142578125</v>
      </c>
      <c r="AE71" s="1">
        <v>0.15115043520927429</v>
      </c>
      <c r="AF71" s="1">
        <v>5.7889863848686218E-2</v>
      </c>
      <c r="AG71" s="1">
        <v>99.651870727539063</v>
      </c>
      <c r="AH71" s="1">
        <v>4.1283130645751953</v>
      </c>
      <c r="AI71" s="1">
        <v>0.32244545221328735</v>
      </c>
      <c r="AJ71" s="1">
        <v>2.1930184215307236E-2</v>
      </c>
      <c r="AK71" s="1">
        <v>1.8907368648797274E-3</v>
      </c>
      <c r="AL71" s="1">
        <v>1.574191078543663E-2</v>
      </c>
      <c r="AM71" s="1">
        <v>1.3357221614569426E-3</v>
      </c>
      <c r="AN71" s="1">
        <v>1</v>
      </c>
      <c r="AO71" s="1">
        <v>-0.21956524252891541</v>
      </c>
      <c r="AP71" s="1">
        <v>2.737391471862793</v>
      </c>
      <c r="AQ71" s="1">
        <v>1</v>
      </c>
      <c r="AR71" s="1">
        <v>0</v>
      </c>
      <c r="AS71" s="1">
        <v>0.15999999642372131</v>
      </c>
      <c r="AT71" s="1">
        <v>111115</v>
      </c>
      <c r="AU71" s="1" t="s">
        <v>87</v>
      </c>
      <c r="AV71">
        <f t="shared" si="8"/>
        <v>0.50115285237630203</v>
      </c>
      <c r="AW71">
        <f t="shared" si="9"/>
        <v>7.9718841463123001E-5</v>
      </c>
      <c r="AX71">
        <f t="shared" si="10"/>
        <v>302.26188316345213</v>
      </c>
      <c r="AY71">
        <f t="shared" si="11"/>
        <v>302.9237064361572</v>
      </c>
      <c r="AZ71">
        <f t="shared" si="12"/>
        <v>2.4184069092927807E-2</v>
      </c>
      <c r="BA71">
        <f t="shared" si="13"/>
        <v>4.9857890962608585E-2</v>
      </c>
      <c r="BB71">
        <f t="shared" si="14"/>
        <v>4.0478840409465056</v>
      </c>
      <c r="BC71">
        <f t="shared" si="15"/>
        <v>40.620251395118686</v>
      </c>
      <c r="BD71">
        <f t="shared" si="16"/>
        <v>11.231753088844272</v>
      </c>
      <c r="BE71">
        <f t="shared" si="17"/>
        <v>29.442794799804688</v>
      </c>
      <c r="BF71">
        <f t="shared" si="18"/>
        <v>4.12597920889952</v>
      </c>
      <c r="BG71">
        <f t="shared" si="19"/>
        <v>6.8491830834753855E-3</v>
      </c>
      <c r="BH71">
        <f t="shared" si="20"/>
        <v>2.9286188340933585</v>
      </c>
      <c r="BI71">
        <f t="shared" si="21"/>
        <v>1.1973603748061614</v>
      </c>
      <c r="BJ71">
        <f t="shared" si="22"/>
        <v>4.2822239868599505E-3</v>
      </c>
      <c r="BK71">
        <f t="shared" si="23"/>
        <v>69.745675842651551</v>
      </c>
      <c r="BL71">
        <f t="shared" si="24"/>
        <v>1.6666938019086595</v>
      </c>
      <c r="BM71">
        <f t="shared" si="25"/>
        <v>71.415476947380157</v>
      </c>
      <c r="BN71">
        <f t="shared" si="26"/>
        <v>420.52024075705816</v>
      </c>
      <c r="BO71">
        <f t="shared" si="27"/>
        <v>-2.1118003784348681E-3</v>
      </c>
    </row>
    <row r="72" spans="1:67" x14ac:dyDescent="0.25">
      <c r="A72" s="1">
        <v>61</v>
      </c>
      <c r="B72" s="1" t="s">
        <v>148</v>
      </c>
      <c r="C72" s="1" t="s">
        <v>81</v>
      </c>
      <c r="D72" s="1" t="s">
        <v>82</v>
      </c>
      <c r="E72" s="1" t="s">
        <v>83</v>
      </c>
      <c r="F72" s="1" t="s">
        <v>84</v>
      </c>
      <c r="G72" s="1" t="s">
        <v>85</v>
      </c>
      <c r="H72" s="1" t="s">
        <v>86</v>
      </c>
      <c r="I72" s="1">
        <v>406.9999937415123</v>
      </c>
      <c r="J72" s="1">
        <v>0</v>
      </c>
      <c r="K72">
        <f t="shared" si="0"/>
        <v>-1.2336048463302234</v>
      </c>
      <c r="L72">
        <f t="shared" si="1"/>
        <v>6.8387127116500942E-3</v>
      </c>
      <c r="M72">
        <f t="shared" si="2"/>
        <v>698.76286396178193</v>
      </c>
      <c r="N72">
        <f t="shared" si="3"/>
        <v>7.9377612773105802E-2</v>
      </c>
      <c r="O72">
        <f t="shared" si="4"/>
        <v>1.1188679332915243</v>
      </c>
      <c r="P72">
        <f t="shared" si="5"/>
        <v>29.109663009643555</v>
      </c>
      <c r="Q72" s="1">
        <v>6</v>
      </c>
      <c r="R72">
        <f t="shared" si="6"/>
        <v>1.4200000166893005</v>
      </c>
      <c r="S72" s="1">
        <v>1</v>
      </c>
      <c r="T72">
        <f t="shared" si="7"/>
        <v>2.8400000333786011</v>
      </c>
      <c r="U72" s="1">
        <v>29.773475646972656</v>
      </c>
      <c r="V72" s="1">
        <v>29.109663009643555</v>
      </c>
      <c r="W72" s="1">
        <v>30.012510299682617</v>
      </c>
      <c r="X72" s="1">
        <v>417.56509399414063</v>
      </c>
      <c r="Y72" s="1">
        <v>419.96044921875</v>
      </c>
      <c r="Z72" s="1">
        <v>29.233619689941406</v>
      </c>
      <c r="AA72" s="1">
        <v>29.38737678527832</v>
      </c>
      <c r="AB72" s="1">
        <v>69.273399353027344</v>
      </c>
      <c r="AC72" s="1">
        <v>69.63775634765625</v>
      </c>
      <c r="AD72" s="1">
        <v>300.64920043945313</v>
      </c>
      <c r="AE72" s="1">
        <v>0.26451382040977478</v>
      </c>
      <c r="AF72" s="1">
        <v>1.0337498039007187E-2</v>
      </c>
      <c r="AG72" s="1">
        <v>99.651512145996094</v>
      </c>
      <c r="AH72" s="1">
        <v>4.1283130645751953</v>
      </c>
      <c r="AI72" s="1">
        <v>0.32244545221328735</v>
      </c>
      <c r="AJ72" s="1">
        <v>2.1930184215307236E-2</v>
      </c>
      <c r="AK72" s="1">
        <v>1.8907368648797274E-3</v>
      </c>
      <c r="AL72" s="1">
        <v>1.574191078543663E-2</v>
      </c>
      <c r="AM72" s="1">
        <v>1.3357221614569426E-3</v>
      </c>
      <c r="AN72" s="1">
        <v>1</v>
      </c>
      <c r="AO72" s="1">
        <v>-0.21956524252891541</v>
      </c>
      <c r="AP72" s="1">
        <v>2.737391471862793</v>
      </c>
      <c r="AQ72" s="1">
        <v>1</v>
      </c>
      <c r="AR72" s="1">
        <v>0</v>
      </c>
      <c r="AS72" s="1">
        <v>0.15999999642372131</v>
      </c>
      <c r="AT72" s="1">
        <v>111115</v>
      </c>
      <c r="AU72" s="1" t="s">
        <v>87</v>
      </c>
      <c r="AV72">
        <f t="shared" si="8"/>
        <v>0.50108200073242182</v>
      </c>
      <c r="AW72">
        <f t="shared" si="9"/>
        <v>7.9377612773105799E-5</v>
      </c>
      <c r="AX72">
        <f t="shared" si="10"/>
        <v>302.25966300964353</v>
      </c>
      <c r="AY72">
        <f t="shared" si="11"/>
        <v>302.92347564697263</v>
      </c>
      <c r="AZ72">
        <f t="shared" si="12"/>
        <v>4.2322210319588827E-2</v>
      </c>
      <c r="BA72">
        <f t="shared" si="13"/>
        <v>5.0500642733382888E-2</v>
      </c>
      <c r="BB72">
        <f t="shared" si="14"/>
        <v>4.0473644679486505</v>
      </c>
      <c r="BC72">
        <f t="shared" si="15"/>
        <v>40.615183661427963</v>
      </c>
      <c r="BD72">
        <f t="shared" si="16"/>
        <v>11.227806876149643</v>
      </c>
      <c r="BE72">
        <f t="shared" si="17"/>
        <v>29.441569328308105</v>
      </c>
      <c r="BF72">
        <f t="shared" si="18"/>
        <v>4.1256875917548115</v>
      </c>
      <c r="BG72">
        <f t="shared" si="19"/>
        <v>6.8222846678711079E-3</v>
      </c>
      <c r="BH72">
        <f t="shared" si="20"/>
        <v>2.9284965346571261</v>
      </c>
      <c r="BI72">
        <f t="shared" si="21"/>
        <v>1.1971910570976854</v>
      </c>
      <c r="BJ72">
        <f t="shared" si="22"/>
        <v>4.2654008375406305E-3</v>
      </c>
      <c r="BK72">
        <f t="shared" si="23"/>
        <v>69.632776025258536</v>
      </c>
      <c r="BL72">
        <f t="shared" si="24"/>
        <v>1.6638777895911065</v>
      </c>
      <c r="BM72">
        <f t="shared" si="25"/>
        <v>71.421774916927788</v>
      </c>
      <c r="BN72">
        <f t="shared" si="26"/>
        <v>420.54684588176855</v>
      </c>
      <c r="BO72">
        <f t="shared" si="27"/>
        <v>-2.0950400302324102E-3</v>
      </c>
    </row>
    <row r="73" spans="1:67" x14ac:dyDescent="0.25">
      <c r="A73" s="1">
        <v>62</v>
      </c>
      <c r="B73" s="1" t="s">
        <v>149</v>
      </c>
      <c r="C73" s="1" t="s">
        <v>81</v>
      </c>
      <c r="D73" s="1" t="s">
        <v>82</v>
      </c>
      <c r="E73" s="1" t="s">
        <v>83</v>
      </c>
      <c r="F73" s="1" t="s">
        <v>84</v>
      </c>
      <c r="G73" s="1" t="s">
        <v>85</v>
      </c>
      <c r="H73" s="1" t="s">
        <v>86</v>
      </c>
      <c r="I73" s="1">
        <v>411.99999362975359</v>
      </c>
      <c r="J73" s="1">
        <v>0</v>
      </c>
      <c r="K73">
        <f t="shared" si="0"/>
        <v>-1.2591795851544041</v>
      </c>
      <c r="L73">
        <f t="shared" si="1"/>
        <v>6.7579039468790153E-3</v>
      </c>
      <c r="M73">
        <f t="shared" si="2"/>
        <v>708.17759085783416</v>
      </c>
      <c r="N73">
        <f t="shared" si="3"/>
        <v>7.8435438222774337E-2</v>
      </c>
      <c r="O73">
        <f t="shared" si="4"/>
        <v>1.1187769528493643</v>
      </c>
      <c r="P73">
        <f t="shared" si="5"/>
        <v>29.108072280883789</v>
      </c>
      <c r="Q73" s="1">
        <v>6</v>
      </c>
      <c r="R73">
        <f t="shared" si="6"/>
        <v>1.4200000166893005</v>
      </c>
      <c r="S73" s="1">
        <v>1</v>
      </c>
      <c r="T73">
        <f t="shared" si="7"/>
        <v>2.8400000333786011</v>
      </c>
      <c r="U73" s="1">
        <v>29.772577285766602</v>
      </c>
      <c r="V73" s="1">
        <v>29.108072280883789</v>
      </c>
      <c r="W73" s="1">
        <v>30.014259338378906</v>
      </c>
      <c r="X73" s="1">
        <v>417.49612426757813</v>
      </c>
      <c r="Y73" s="1">
        <v>419.94320678710938</v>
      </c>
      <c r="Z73" s="1">
        <v>29.232700347900391</v>
      </c>
      <c r="AA73" s="1">
        <v>29.384626388549805</v>
      </c>
      <c r="AB73" s="1">
        <v>69.274635314941406</v>
      </c>
      <c r="AC73" s="1">
        <v>69.634666442871094</v>
      </c>
      <c r="AD73" s="1">
        <v>300.6619873046875</v>
      </c>
      <c r="AE73" s="1">
        <v>0.30607476830482483</v>
      </c>
      <c r="AF73" s="1">
        <v>5.1686558872461319E-3</v>
      </c>
      <c r="AG73" s="1">
        <v>99.651268005371094</v>
      </c>
      <c r="AH73" s="1">
        <v>4.1283130645751953</v>
      </c>
      <c r="AI73" s="1">
        <v>0.32244545221328735</v>
      </c>
      <c r="AJ73" s="1">
        <v>2.1930184215307236E-2</v>
      </c>
      <c r="AK73" s="1">
        <v>1.8907368648797274E-3</v>
      </c>
      <c r="AL73" s="1">
        <v>1.574191078543663E-2</v>
      </c>
      <c r="AM73" s="1">
        <v>1.3357221614569426E-3</v>
      </c>
      <c r="AN73" s="1">
        <v>1</v>
      </c>
      <c r="AO73" s="1">
        <v>-0.21956524252891541</v>
      </c>
      <c r="AP73" s="1">
        <v>2.737391471862793</v>
      </c>
      <c r="AQ73" s="1">
        <v>1</v>
      </c>
      <c r="AR73" s="1">
        <v>0</v>
      </c>
      <c r="AS73" s="1">
        <v>0.15999999642372131</v>
      </c>
      <c r="AT73" s="1">
        <v>111115</v>
      </c>
      <c r="AU73" s="1" t="s">
        <v>87</v>
      </c>
      <c r="AV73">
        <f t="shared" si="8"/>
        <v>0.50110331217447912</v>
      </c>
      <c r="AW73">
        <f t="shared" si="9"/>
        <v>7.8435438222774343E-5</v>
      </c>
      <c r="AX73">
        <f t="shared" si="10"/>
        <v>302.25807228088377</v>
      </c>
      <c r="AY73">
        <f t="shared" si="11"/>
        <v>302.92257728576658</v>
      </c>
      <c r="AZ73">
        <f t="shared" si="12"/>
        <v>4.8971961834163302E-2</v>
      </c>
      <c r="BA73">
        <f t="shared" si="13"/>
        <v>5.1138002982460441E-2</v>
      </c>
      <c r="BB73">
        <f t="shared" si="14"/>
        <v>4.0469922323324408</v>
      </c>
      <c r="BC73">
        <f t="shared" si="15"/>
        <v>40.611547783961086</v>
      </c>
      <c r="BD73">
        <f t="shared" si="16"/>
        <v>11.226921395411281</v>
      </c>
      <c r="BE73">
        <f t="shared" si="17"/>
        <v>29.440324783325195</v>
      </c>
      <c r="BF73">
        <f t="shared" si="18"/>
        <v>4.125391454211643</v>
      </c>
      <c r="BG73">
        <f t="shared" si="19"/>
        <v>6.7418613936445285E-3</v>
      </c>
      <c r="BH73">
        <f t="shared" si="20"/>
        <v>2.9282152794830765</v>
      </c>
      <c r="BI73">
        <f t="shared" si="21"/>
        <v>1.1971761747285665</v>
      </c>
      <c r="BJ73">
        <f t="shared" si="22"/>
        <v>4.2151017634680906E-3</v>
      </c>
      <c r="BK73">
        <f t="shared" si="23"/>
        <v>70.570794901972064</v>
      </c>
      <c r="BL73">
        <f t="shared" si="24"/>
        <v>1.686365154650175</v>
      </c>
      <c r="BM73">
        <f t="shared" si="25"/>
        <v>71.42075371398289</v>
      </c>
      <c r="BN73">
        <f t="shared" si="26"/>
        <v>420.54176045611626</v>
      </c>
      <c r="BO73">
        <f t="shared" si="27"/>
        <v>-2.1384690770174354E-3</v>
      </c>
    </row>
    <row r="74" spans="1:67" x14ac:dyDescent="0.25">
      <c r="A74" s="1">
        <v>63</v>
      </c>
      <c r="B74" s="1" t="s">
        <v>150</v>
      </c>
      <c r="C74" s="1" t="s">
        <v>81</v>
      </c>
      <c r="D74" s="1" t="s">
        <v>82</v>
      </c>
      <c r="E74" s="1" t="s">
        <v>83</v>
      </c>
      <c r="F74" s="1" t="s">
        <v>84</v>
      </c>
      <c r="G74" s="1" t="s">
        <v>85</v>
      </c>
      <c r="H74" s="1" t="s">
        <v>86</v>
      </c>
      <c r="I74" s="1">
        <v>417.49999350681901</v>
      </c>
      <c r="J74" s="1">
        <v>0</v>
      </c>
      <c r="K74">
        <f t="shared" si="0"/>
        <v>-1.2076902672678138</v>
      </c>
      <c r="L74">
        <f t="shared" si="1"/>
        <v>6.8563036510735503E-3</v>
      </c>
      <c r="M74">
        <f t="shared" si="2"/>
        <v>692.00486312976034</v>
      </c>
      <c r="N74">
        <f t="shared" si="3"/>
        <v>7.9603977146024796E-2</v>
      </c>
      <c r="O74">
        <f t="shared" si="4"/>
        <v>1.1191896848200278</v>
      </c>
      <c r="P74">
        <f t="shared" si="5"/>
        <v>29.111587524414063</v>
      </c>
      <c r="Q74" s="1">
        <v>6</v>
      </c>
      <c r="R74">
        <f t="shared" si="6"/>
        <v>1.4200000166893005</v>
      </c>
      <c r="S74" s="1">
        <v>1</v>
      </c>
      <c r="T74">
        <f t="shared" si="7"/>
        <v>2.8400000333786011</v>
      </c>
      <c r="U74" s="1">
        <v>29.77557373046875</v>
      </c>
      <c r="V74" s="1">
        <v>29.111587524414063</v>
      </c>
      <c r="W74" s="1">
        <v>30.015264511108398</v>
      </c>
      <c r="X74" s="1">
        <v>417.59912109375</v>
      </c>
      <c r="Y74" s="1">
        <v>419.94281005859375</v>
      </c>
      <c r="Z74" s="1">
        <v>29.234296798706055</v>
      </c>
      <c r="AA74" s="1">
        <v>29.388507843017578</v>
      </c>
      <c r="AB74" s="1">
        <v>69.267021179199219</v>
      </c>
      <c r="AC74" s="1">
        <v>69.632408142089844</v>
      </c>
      <c r="AD74" s="1">
        <v>300.61868286132813</v>
      </c>
      <c r="AE74" s="1">
        <v>0.26754462718963623</v>
      </c>
      <c r="AF74" s="1">
        <v>0.22949911653995514</v>
      </c>
      <c r="AG74" s="1">
        <v>99.652053833007813</v>
      </c>
      <c r="AH74" s="1">
        <v>4.1283130645751953</v>
      </c>
      <c r="AI74" s="1">
        <v>0.32244545221328735</v>
      </c>
      <c r="AJ74" s="1">
        <v>2.1930184215307236E-2</v>
      </c>
      <c r="AK74" s="1">
        <v>1.8907368648797274E-3</v>
      </c>
      <c r="AL74" s="1">
        <v>1.574191078543663E-2</v>
      </c>
      <c r="AM74" s="1">
        <v>1.3357221614569426E-3</v>
      </c>
      <c r="AN74" s="1">
        <v>1</v>
      </c>
      <c r="AO74" s="1">
        <v>-0.21956524252891541</v>
      </c>
      <c r="AP74" s="1">
        <v>2.737391471862793</v>
      </c>
      <c r="AQ74" s="1">
        <v>1</v>
      </c>
      <c r="AR74" s="1">
        <v>0</v>
      </c>
      <c r="AS74" s="1">
        <v>0.15999999642372131</v>
      </c>
      <c r="AT74" s="1">
        <v>111115</v>
      </c>
      <c r="AU74" s="1" t="s">
        <v>87</v>
      </c>
      <c r="AV74">
        <f t="shared" si="8"/>
        <v>0.50103113810221345</v>
      </c>
      <c r="AW74">
        <f t="shared" si="9"/>
        <v>7.9603977146024796E-5</v>
      </c>
      <c r="AX74">
        <f t="shared" si="10"/>
        <v>302.26158752441404</v>
      </c>
      <c r="AY74">
        <f t="shared" si="11"/>
        <v>302.92557373046873</v>
      </c>
      <c r="AZ74">
        <f t="shared" si="12"/>
        <v>4.2807139393527649E-2</v>
      </c>
      <c r="BA74">
        <f t="shared" si="13"/>
        <v>5.0418353429539611E-2</v>
      </c>
      <c r="BB74">
        <f t="shared" si="14"/>
        <v>4.0478148504641878</v>
      </c>
      <c r="BC74">
        <f t="shared" si="15"/>
        <v>40.619482436832904</v>
      </c>
      <c r="BD74">
        <f t="shared" si="16"/>
        <v>11.230974593815326</v>
      </c>
      <c r="BE74">
        <f t="shared" si="17"/>
        <v>29.443580627441406</v>
      </c>
      <c r="BF74">
        <f t="shared" si="18"/>
        <v>4.126166216430815</v>
      </c>
      <c r="BG74">
        <f t="shared" si="19"/>
        <v>6.8397910862685509E-3</v>
      </c>
      <c r="BH74">
        <f t="shared" si="20"/>
        <v>2.92862516564416</v>
      </c>
      <c r="BI74">
        <f t="shared" si="21"/>
        <v>1.1975410507866551</v>
      </c>
      <c r="BJ74">
        <f t="shared" si="22"/>
        <v>4.2763499192643743E-3</v>
      </c>
      <c r="BK74">
        <f t="shared" si="23"/>
        <v>68.959705873310085</v>
      </c>
      <c r="BL74">
        <f t="shared" si="24"/>
        <v>1.6478550091932906</v>
      </c>
      <c r="BM74">
        <f t="shared" si="25"/>
        <v>71.416833600639478</v>
      </c>
      <c r="BN74">
        <f t="shared" si="26"/>
        <v>420.51688817185067</v>
      </c>
      <c r="BO74">
        <f t="shared" si="27"/>
        <v>-2.0510333183891092E-3</v>
      </c>
    </row>
    <row r="75" spans="1:67" x14ac:dyDescent="0.25">
      <c r="A75" s="1">
        <v>64</v>
      </c>
      <c r="B75" s="1" t="s">
        <v>151</v>
      </c>
      <c r="C75" s="1" t="s">
        <v>81</v>
      </c>
      <c r="D75" s="1" t="s">
        <v>82</v>
      </c>
      <c r="E75" s="1" t="s">
        <v>83</v>
      </c>
      <c r="F75" s="1" t="s">
        <v>84</v>
      </c>
      <c r="G75" s="1" t="s">
        <v>85</v>
      </c>
      <c r="H75" s="1" t="s">
        <v>86</v>
      </c>
      <c r="I75" s="1">
        <v>422.4999933950603</v>
      </c>
      <c r="J75" s="1">
        <v>0</v>
      </c>
      <c r="K75">
        <f t="shared" si="0"/>
        <v>-1.3301730942610619</v>
      </c>
      <c r="L75">
        <f t="shared" si="1"/>
        <v>6.9349169635119596E-3</v>
      </c>
      <c r="M75">
        <f t="shared" si="2"/>
        <v>716.96447397950658</v>
      </c>
      <c r="N75">
        <f t="shared" si="3"/>
        <v>8.0410692228876091E-2</v>
      </c>
      <c r="O75">
        <f t="shared" si="4"/>
        <v>1.117753392183777</v>
      </c>
      <c r="P75">
        <f t="shared" si="5"/>
        <v>29.103061676025391</v>
      </c>
      <c r="Q75" s="1">
        <v>6</v>
      </c>
      <c r="R75">
        <f t="shared" si="6"/>
        <v>1.4200000166893005</v>
      </c>
      <c r="S75" s="1">
        <v>1</v>
      </c>
      <c r="T75">
        <f t="shared" si="7"/>
        <v>2.8400000333786011</v>
      </c>
      <c r="U75" s="1">
        <v>29.771795272827148</v>
      </c>
      <c r="V75" s="1">
        <v>29.103061676025391</v>
      </c>
      <c r="W75" s="1">
        <v>30.013700485229492</v>
      </c>
      <c r="X75" s="1">
        <v>417.41119384765625</v>
      </c>
      <c r="Y75" s="1">
        <v>419.99844360351563</v>
      </c>
      <c r="Z75" s="1">
        <v>29.227354049682617</v>
      </c>
      <c r="AA75" s="1">
        <v>29.383115768432617</v>
      </c>
      <c r="AB75" s="1">
        <v>69.265129089355469</v>
      </c>
      <c r="AC75" s="1">
        <v>69.634262084960938</v>
      </c>
      <c r="AD75" s="1">
        <v>300.64373779296875</v>
      </c>
      <c r="AE75" s="1">
        <v>8.615759015083313E-2</v>
      </c>
      <c r="AF75" s="1">
        <v>3.1013088300824165E-2</v>
      </c>
      <c r="AG75" s="1">
        <v>99.651329040527344</v>
      </c>
      <c r="AH75" s="1">
        <v>4.1283130645751953</v>
      </c>
      <c r="AI75" s="1">
        <v>0.32244545221328735</v>
      </c>
      <c r="AJ75" s="1">
        <v>2.1930184215307236E-2</v>
      </c>
      <c r="AK75" s="1">
        <v>1.8907368648797274E-3</v>
      </c>
      <c r="AL75" s="1">
        <v>1.574191078543663E-2</v>
      </c>
      <c r="AM75" s="1">
        <v>1.3357221614569426E-3</v>
      </c>
      <c r="AN75" s="1">
        <v>1</v>
      </c>
      <c r="AO75" s="1">
        <v>-0.21956524252891541</v>
      </c>
      <c r="AP75" s="1">
        <v>2.737391471862793</v>
      </c>
      <c r="AQ75" s="1">
        <v>1</v>
      </c>
      <c r="AR75" s="1">
        <v>0</v>
      </c>
      <c r="AS75" s="1">
        <v>0.15999999642372131</v>
      </c>
      <c r="AT75" s="1">
        <v>111115</v>
      </c>
      <c r="AU75" s="1" t="s">
        <v>87</v>
      </c>
      <c r="AV75">
        <f t="shared" si="8"/>
        <v>0.50107289632161445</v>
      </c>
      <c r="AW75">
        <f t="shared" si="9"/>
        <v>8.0410692228876092E-5</v>
      </c>
      <c r="AX75">
        <f t="shared" si="10"/>
        <v>302.25306167602537</v>
      </c>
      <c r="AY75">
        <f t="shared" si="11"/>
        <v>302.92179527282713</v>
      </c>
      <c r="AZ75">
        <f t="shared" si="12"/>
        <v>1.3785214116009747E-2</v>
      </c>
      <c r="BA75">
        <f t="shared" si="13"/>
        <v>5.0323909499748062E-2</v>
      </c>
      <c r="BB75">
        <f t="shared" si="14"/>
        <v>4.0458199298597632</v>
      </c>
      <c r="BC75">
        <f t="shared" si="15"/>
        <v>40.599758867384125</v>
      </c>
      <c r="BD75">
        <f t="shared" si="16"/>
        <v>11.216643098951508</v>
      </c>
      <c r="BE75">
        <f t="shared" si="17"/>
        <v>29.43742847442627</v>
      </c>
      <c r="BF75">
        <f t="shared" si="18"/>
        <v>4.1247023537545866</v>
      </c>
      <c r="BG75">
        <f t="shared" si="19"/>
        <v>6.918024033350339E-3</v>
      </c>
      <c r="BH75">
        <f t="shared" si="20"/>
        <v>2.9280665376759862</v>
      </c>
      <c r="BI75">
        <f t="shared" si="21"/>
        <v>1.1966358160786004</v>
      </c>
      <c r="BJ75">
        <f t="shared" si="22"/>
        <v>4.3252795783210929E-3</v>
      </c>
      <c r="BK75">
        <f t="shared" si="23"/>
        <v>71.446462706900419</v>
      </c>
      <c r="BL75">
        <f t="shared" si="24"/>
        <v>1.7070645972591532</v>
      </c>
      <c r="BM75">
        <f t="shared" si="25"/>
        <v>71.440599860486628</v>
      </c>
      <c r="BN75">
        <f t="shared" si="26"/>
        <v>420.63074418666599</v>
      </c>
      <c r="BO75">
        <f t="shared" si="27"/>
        <v>-2.2591873058646073E-3</v>
      </c>
    </row>
    <row r="76" spans="1:67" x14ac:dyDescent="0.25">
      <c r="A76" s="1">
        <v>65</v>
      </c>
      <c r="B76" s="1" t="s">
        <v>152</v>
      </c>
      <c r="C76" s="1" t="s">
        <v>81</v>
      </c>
      <c r="D76" s="1" t="s">
        <v>82</v>
      </c>
      <c r="E76" s="1" t="s">
        <v>83</v>
      </c>
      <c r="F76" s="1" t="s">
        <v>84</v>
      </c>
      <c r="G76" s="1" t="s">
        <v>85</v>
      </c>
      <c r="H76" s="1" t="s">
        <v>86</v>
      </c>
      <c r="I76" s="1">
        <v>427.49999328330159</v>
      </c>
      <c r="J76" s="1">
        <v>0</v>
      </c>
      <c r="K76">
        <f t="shared" si="0"/>
        <v>-1.2857930640011386</v>
      </c>
      <c r="L76">
        <f t="shared" si="1"/>
        <v>7.0223915738258308E-3</v>
      </c>
      <c r="M76">
        <f t="shared" si="2"/>
        <v>703.09269527460754</v>
      </c>
      <c r="N76">
        <f t="shared" si="3"/>
        <v>8.1489286549073683E-2</v>
      </c>
      <c r="O76">
        <f t="shared" si="4"/>
        <v>1.1186725989213415</v>
      </c>
      <c r="P76">
        <f t="shared" si="5"/>
        <v>29.10789680480957</v>
      </c>
      <c r="Q76" s="1">
        <v>6</v>
      </c>
      <c r="R76">
        <f t="shared" si="6"/>
        <v>1.4200000166893005</v>
      </c>
      <c r="S76" s="1">
        <v>1</v>
      </c>
      <c r="T76">
        <f t="shared" si="7"/>
        <v>2.8400000333786011</v>
      </c>
      <c r="U76" s="1">
        <v>29.773963928222656</v>
      </c>
      <c r="V76" s="1">
        <v>29.10789680480957</v>
      </c>
      <c r="W76" s="1">
        <v>30.015342712402344</v>
      </c>
      <c r="X76" s="1">
        <v>417.46383666992188</v>
      </c>
      <c r="Y76" s="1">
        <v>419.9617919921875</v>
      </c>
      <c r="Z76" s="1">
        <v>29.227136611938477</v>
      </c>
      <c r="AA76" s="1">
        <v>29.384998321533203</v>
      </c>
      <c r="AB76" s="1">
        <v>69.256553649902344</v>
      </c>
      <c r="AC76" s="1">
        <v>69.630622863769531</v>
      </c>
      <c r="AD76" s="1">
        <v>300.62283325195313</v>
      </c>
      <c r="AE76" s="1">
        <v>0.24033014476299286</v>
      </c>
      <c r="AF76" s="1">
        <v>0.13438773155212402</v>
      </c>
      <c r="AG76" s="1">
        <v>99.65216064453125</v>
      </c>
      <c r="AH76" s="1">
        <v>4.1283130645751953</v>
      </c>
      <c r="AI76" s="1">
        <v>0.32244545221328735</v>
      </c>
      <c r="AJ76" s="1">
        <v>2.1930184215307236E-2</v>
      </c>
      <c r="AK76" s="1">
        <v>1.8907368648797274E-3</v>
      </c>
      <c r="AL76" s="1">
        <v>1.574191078543663E-2</v>
      </c>
      <c r="AM76" s="1">
        <v>1.3357221614569426E-3</v>
      </c>
      <c r="AN76" s="1">
        <v>1</v>
      </c>
      <c r="AO76" s="1">
        <v>-0.21956524252891541</v>
      </c>
      <c r="AP76" s="1">
        <v>2.737391471862793</v>
      </c>
      <c r="AQ76" s="1">
        <v>1</v>
      </c>
      <c r="AR76" s="1">
        <v>0</v>
      </c>
      <c r="AS76" s="1">
        <v>0.15999999642372131</v>
      </c>
      <c r="AT76" s="1">
        <v>111115</v>
      </c>
      <c r="AU76" s="1" t="s">
        <v>87</v>
      </c>
      <c r="AV76">
        <f t="shared" si="8"/>
        <v>0.50103805541992186</v>
      </c>
      <c r="AW76">
        <f t="shared" si="9"/>
        <v>8.1489286549073686E-5</v>
      </c>
      <c r="AX76">
        <f t="shared" si="10"/>
        <v>302.25789680480955</v>
      </c>
      <c r="AY76">
        <f t="shared" si="11"/>
        <v>302.92396392822263</v>
      </c>
      <c r="AZ76">
        <f t="shared" si="12"/>
        <v>3.8452822302591283E-2</v>
      </c>
      <c r="BA76">
        <f t="shared" si="13"/>
        <v>4.9707945521439215E-2</v>
      </c>
      <c r="BB76">
        <f t="shared" si="14"/>
        <v>4.0469511721980496</v>
      </c>
      <c r="BC76">
        <f t="shared" si="15"/>
        <v>40.610771969449914</v>
      </c>
      <c r="BD76">
        <f t="shared" si="16"/>
        <v>11.225773647916711</v>
      </c>
      <c r="BE76">
        <f t="shared" si="17"/>
        <v>29.440930366516113</v>
      </c>
      <c r="BF76">
        <f t="shared" si="18"/>
        <v>4.1255355494753729</v>
      </c>
      <c r="BG76">
        <f t="shared" si="19"/>
        <v>7.0050703251472342E-3</v>
      </c>
      <c r="BH76">
        <f t="shared" si="20"/>
        <v>2.928278573276708</v>
      </c>
      <c r="BI76">
        <f t="shared" si="21"/>
        <v>1.1972569761986649</v>
      </c>
      <c r="BJ76">
        <f t="shared" si="22"/>
        <v>4.3797218712740248E-3</v>
      </c>
      <c r="BK76">
        <f t="shared" si="23"/>
        <v>70.064706217501652</v>
      </c>
      <c r="BL76">
        <f t="shared" si="24"/>
        <v>1.6741825296518571</v>
      </c>
      <c r="BM76">
        <f t="shared" si="25"/>
        <v>71.425790270279862</v>
      </c>
      <c r="BN76">
        <f t="shared" si="26"/>
        <v>420.57299643444117</v>
      </c>
      <c r="BO76">
        <f t="shared" si="27"/>
        <v>-2.1836586394971191E-3</v>
      </c>
    </row>
    <row r="77" spans="1:67" x14ac:dyDescent="0.25">
      <c r="A77" s="1">
        <v>66</v>
      </c>
      <c r="B77" s="1" t="s">
        <v>153</v>
      </c>
      <c r="C77" s="1" t="s">
        <v>81</v>
      </c>
      <c r="D77" s="1" t="s">
        <v>82</v>
      </c>
      <c r="E77" s="1" t="s">
        <v>83</v>
      </c>
      <c r="F77" s="1" t="s">
        <v>84</v>
      </c>
      <c r="G77" s="1" t="s">
        <v>85</v>
      </c>
      <c r="H77" s="1" t="s">
        <v>86</v>
      </c>
      <c r="I77" s="1">
        <v>432.99999316036701</v>
      </c>
      <c r="J77" s="1">
        <v>0</v>
      </c>
      <c r="K77">
        <f t="shared" ref="K77:K140" si="28">(X77-Y77*(1000-Z77)/(1000-AA77))*AV77</f>
        <v>-1.2523957426792574</v>
      </c>
      <c r="L77">
        <f t="shared" ref="L77:L140" si="29">IF(BG77&lt;&gt;0,1/(1/BG77-1/T77),0)</f>
        <v>6.9809412575161083E-3</v>
      </c>
      <c r="M77">
        <f t="shared" ref="M77:M140" si="30">((BJ77-AW77/2)*Y77-K77)/(BJ77+AW77/2)</f>
        <v>697.14978446005739</v>
      </c>
      <c r="N77">
        <f t="shared" ref="N77:N140" si="31">AW77*1000</f>
        <v>8.0914053235954408E-2</v>
      </c>
      <c r="O77">
        <f t="shared" ref="O77:O140" si="32">(BB77-BH77)</f>
        <v>1.1173577237930488</v>
      </c>
      <c r="P77">
        <f t="shared" ref="P77:P140" si="33">(V77+BA77*J77)</f>
        <v>29.100498199462891</v>
      </c>
      <c r="Q77" s="1">
        <v>6</v>
      </c>
      <c r="R77">
        <f t="shared" ref="R77:R140" si="34">(Q77*AO77+AP77)</f>
        <v>1.4200000166893005</v>
      </c>
      <c r="S77" s="1">
        <v>1</v>
      </c>
      <c r="T77">
        <f t="shared" ref="T77:T140" si="35">R77*(S77+1)*(S77+1)/(S77*S77+1)</f>
        <v>2.8400000333786011</v>
      </c>
      <c r="U77" s="1">
        <v>29.769193649291992</v>
      </c>
      <c r="V77" s="1">
        <v>29.100498199462891</v>
      </c>
      <c r="W77" s="1">
        <v>30.013383865356445</v>
      </c>
      <c r="X77" s="1">
        <v>417.45004272460938</v>
      </c>
      <c r="Y77" s="1">
        <v>419.88177490234375</v>
      </c>
      <c r="Z77" s="1">
        <v>29.224327087402344</v>
      </c>
      <c r="AA77" s="1">
        <v>29.381071090698242</v>
      </c>
      <c r="AB77" s="1">
        <v>69.268318176269531</v>
      </c>
      <c r="AC77" s="1">
        <v>69.639839172363281</v>
      </c>
      <c r="AD77" s="1">
        <v>300.6304931640625</v>
      </c>
      <c r="AE77" s="1">
        <v>0.24562554061412811</v>
      </c>
      <c r="AF77" s="1">
        <v>0.32357102632522583</v>
      </c>
      <c r="AG77" s="1">
        <v>99.651321411132813</v>
      </c>
      <c r="AH77" s="1">
        <v>4.1283130645751953</v>
      </c>
      <c r="AI77" s="1">
        <v>0.32244545221328735</v>
      </c>
      <c r="AJ77" s="1">
        <v>2.1930184215307236E-2</v>
      </c>
      <c r="AK77" s="1">
        <v>1.8907368648797274E-3</v>
      </c>
      <c r="AL77" s="1">
        <v>1.574191078543663E-2</v>
      </c>
      <c r="AM77" s="1">
        <v>1.3357221614569426E-3</v>
      </c>
      <c r="AN77" s="1">
        <v>1</v>
      </c>
      <c r="AO77" s="1">
        <v>-0.21956524252891541</v>
      </c>
      <c r="AP77" s="1">
        <v>2.737391471862793</v>
      </c>
      <c r="AQ77" s="1">
        <v>1</v>
      </c>
      <c r="AR77" s="1">
        <v>0</v>
      </c>
      <c r="AS77" s="1">
        <v>0.15999999642372131</v>
      </c>
      <c r="AT77" s="1">
        <v>111115</v>
      </c>
      <c r="AU77" s="1" t="s">
        <v>87</v>
      </c>
      <c r="AV77">
        <f t="shared" ref="AV77:AV140" si="36">AD77*0.000001/(Q77*0.0001)</f>
        <v>0.50105082194010409</v>
      </c>
      <c r="AW77">
        <f t="shared" ref="AW77:AW140" si="37">(AA77-Z77)/(1000-AA77)*AV77</f>
        <v>8.0914053235954414E-5</v>
      </c>
      <c r="AX77">
        <f t="shared" ref="AX77:AX140" si="38">(V77+273.15)</f>
        <v>302.25049819946287</v>
      </c>
      <c r="AY77">
        <f t="shared" ref="AY77:AY140" si="39">(U77+273.15)</f>
        <v>302.91919364929197</v>
      </c>
      <c r="AZ77">
        <f t="shared" ref="AZ77:AZ140" si="40">(AE77*AQ77+AF77*AR77)*AS77</f>
        <v>3.9300085619835112E-2</v>
      </c>
      <c r="BA77">
        <f t="shared" ref="BA77:BA140" si="41">((AZ77+0.00000010773*(AY77^4-AX77^4))-AW77*44100)/(R77*0.92*2*29.3+0.00000043092*AX77^3)</f>
        <v>5.0354118098190508E-2</v>
      </c>
      <c r="BB77">
        <f t="shared" ref="BB77:BB140" si="42">0.61365*EXP(17.502*P77/(240.97+P77))</f>
        <v>4.0452202824555616</v>
      </c>
      <c r="BC77">
        <f t="shared" ref="BC77:BC140" si="43">BB77*1000/AG77</f>
        <v>40.593744520116708</v>
      </c>
      <c r="BD77">
        <f t="shared" ref="BD77:BD140" si="44">(BC77-AA77)</f>
        <v>11.212673429418466</v>
      </c>
      <c r="BE77">
        <f t="shared" ref="BE77:BE140" si="45">IF(J77,V77,(U77+V77)/2)</f>
        <v>29.434845924377441</v>
      </c>
      <c r="BF77">
        <f t="shared" ref="BF77:BF140" si="46">0.61365*EXP(17.502*BE77/(240.97+BE77))</f>
        <v>4.1240879885874859</v>
      </c>
      <c r="BG77">
        <f t="shared" ref="BG77:BG140" si="47">IF(BD77&lt;&gt;0,(1000-(BC77+AA77)/2)/BD77*AW77,0)</f>
        <v>6.9638236366837032E-3</v>
      </c>
      <c r="BH77">
        <f t="shared" ref="BH77:BH140" si="48">AA77*AG77/1000</f>
        <v>2.9278625586625129</v>
      </c>
      <c r="BI77">
        <f t="shared" ref="BI77:BI140" si="49">(BF77-BH77)</f>
        <v>1.196225429924973</v>
      </c>
      <c r="BJ77">
        <f t="shared" ref="BJ77:BJ140" si="50">1/(1.6/L77+1.37/T77)</f>
        <v>4.3539244540857537E-3</v>
      </c>
      <c r="BK77">
        <f t="shared" ref="BK77:BK140" si="51">M77*AG77*0.001</f>
        <v>69.471897242931135</v>
      </c>
      <c r="BL77">
        <f t="shared" ref="BL77:BL140" si="52">M77/Y77</f>
        <v>1.6603478077184959</v>
      </c>
      <c r="BM77">
        <f t="shared" ref="BM77:BM140" si="53">(1-AW77*AG77/BB77/L77)*100</f>
        <v>71.447058260427937</v>
      </c>
      <c r="BN77">
        <f t="shared" ref="BN77:BN140" si="54">(Y77-K77/(T77/1.35))</f>
        <v>420.47710385753589</v>
      </c>
      <c r="BO77">
        <f t="shared" ref="BO77:BO140" si="55">K77*BM77/100/BN77</f>
        <v>-2.1280585975172149E-3</v>
      </c>
    </row>
    <row r="78" spans="1:67" x14ac:dyDescent="0.25">
      <c r="A78" s="1">
        <v>67</v>
      </c>
      <c r="B78" s="1" t="s">
        <v>154</v>
      </c>
      <c r="C78" s="1" t="s">
        <v>81</v>
      </c>
      <c r="D78" s="1" t="s">
        <v>82</v>
      </c>
      <c r="E78" s="1" t="s">
        <v>83</v>
      </c>
      <c r="F78" s="1" t="s">
        <v>84</v>
      </c>
      <c r="G78" s="1" t="s">
        <v>85</v>
      </c>
      <c r="H78" s="1" t="s">
        <v>86</v>
      </c>
      <c r="I78" s="1">
        <v>437.9999930486083</v>
      </c>
      <c r="J78" s="1">
        <v>0</v>
      </c>
      <c r="K78">
        <f t="shared" si="28"/>
        <v>-1.2498381367873614</v>
      </c>
      <c r="L78">
        <f t="shared" si="29"/>
        <v>6.9598995126002785E-3</v>
      </c>
      <c r="M78">
        <f t="shared" si="30"/>
        <v>697.45405925429168</v>
      </c>
      <c r="N78">
        <f t="shared" si="31"/>
        <v>8.0651131523575489E-2</v>
      </c>
      <c r="O78">
        <f t="shared" si="32"/>
        <v>1.1171038547760319</v>
      </c>
      <c r="P78">
        <f t="shared" si="33"/>
        <v>29.09821891784668</v>
      </c>
      <c r="Q78" s="1">
        <v>6</v>
      </c>
      <c r="R78">
        <f t="shared" si="34"/>
        <v>1.4200000166893005</v>
      </c>
      <c r="S78" s="1">
        <v>1</v>
      </c>
      <c r="T78">
        <f t="shared" si="35"/>
        <v>2.8400000333786011</v>
      </c>
      <c r="U78" s="1">
        <v>29.76849365234375</v>
      </c>
      <c r="V78" s="1">
        <v>29.09821891784668</v>
      </c>
      <c r="W78" s="1">
        <v>30.014436721801758</v>
      </c>
      <c r="X78" s="1">
        <v>417.4815673828125</v>
      </c>
      <c r="Y78" s="1">
        <v>419.90798950195313</v>
      </c>
      <c r="Z78" s="1">
        <v>29.221723556518555</v>
      </c>
      <c r="AA78" s="1">
        <v>29.377931594848633</v>
      </c>
      <c r="AB78" s="1">
        <v>69.265731811523438</v>
      </c>
      <c r="AC78" s="1">
        <v>69.636001586914063</v>
      </c>
      <c r="AD78" s="1">
        <v>300.6827392578125</v>
      </c>
      <c r="AE78" s="1">
        <v>0.26904776692390442</v>
      </c>
      <c r="AF78" s="1">
        <v>5.7889863848686218E-2</v>
      </c>
      <c r="AG78" s="1">
        <v>99.6524658203125</v>
      </c>
      <c r="AH78" s="1">
        <v>4.1283130645751953</v>
      </c>
      <c r="AI78" s="1">
        <v>0.32244545221328735</v>
      </c>
      <c r="AJ78" s="1">
        <v>2.1930184215307236E-2</v>
      </c>
      <c r="AK78" s="1">
        <v>1.8907368648797274E-3</v>
      </c>
      <c r="AL78" s="1">
        <v>1.574191078543663E-2</v>
      </c>
      <c r="AM78" s="1">
        <v>1.3357221614569426E-3</v>
      </c>
      <c r="AN78" s="1">
        <v>1</v>
      </c>
      <c r="AO78" s="1">
        <v>-0.21956524252891541</v>
      </c>
      <c r="AP78" s="1">
        <v>2.737391471862793</v>
      </c>
      <c r="AQ78" s="1">
        <v>1</v>
      </c>
      <c r="AR78" s="1">
        <v>0</v>
      </c>
      <c r="AS78" s="1">
        <v>0.15999999642372131</v>
      </c>
      <c r="AT78" s="1">
        <v>111115</v>
      </c>
      <c r="AU78" s="1" t="s">
        <v>87</v>
      </c>
      <c r="AV78">
        <f t="shared" si="36"/>
        <v>0.50113789876302073</v>
      </c>
      <c r="AW78">
        <f t="shared" si="37"/>
        <v>8.0651131523575489E-5</v>
      </c>
      <c r="AX78">
        <f t="shared" si="38"/>
        <v>302.24821891784666</v>
      </c>
      <c r="AY78">
        <f t="shared" si="39"/>
        <v>302.91849365234373</v>
      </c>
      <c r="AZ78">
        <f t="shared" si="40"/>
        <v>4.3047641745634913E-2</v>
      </c>
      <c r="BA78">
        <f t="shared" si="41"/>
        <v>5.073953714681629E-2</v>
      </c>
      <c r="BB78">
        <f t="shared" si="42"/>
        <v>4.044687178903164</v>
      </c>
      <c r="BC78">
        <f t="shared" si="43"/>
        <v>40.587928714140475</v>
      </c>
      <c r="BD78">
        <f t="shared" si="44"/>
        <v>11.209997119291842</v>
      </c>
      <c r="BE78">
        <f t="shared" si="45"/>
        <v>29.433356285095215</v>
      </c>
      <c r="BF78">
        <f t="shared" si="46"/>
        <v>4.12373365323048</v>
      </c>
      <c r="BG78">
        <f t="shared" si="47"/>
        <v>6.9428848013407835E-3</v>
      </c>
      <c r="BH78">
        <f t="shared" si="48"/>
        <v>2.9275833241271321</v>
      </c>
      <c r="BI78">
        <f t="shared" si="49"/>
        <v>1.196150329103348</v>
      </c>
      <c r="BJ78">
        <f t="shared" si="50"/>
        <v>4.3408284652907223E-3</v>
      </c>
      <c r="BK78">
        <f t="shared" si="51"/>
        <v>69.503016801076512</v>
      </c>
      <c r="BL78">
        <f t="shared" si="52"/>
        <v>1.6609687757585465</v>
      </c>
      <c r="BM78">
        <f t="shared" si="53"/>
        <v>71.449704565205423</v>
      </c>
      <c r="BN78">
        <f t="shared" si="54"/>
        <v>420.50210269379545</v>
      </c>
      <c r="BO78">
        <f t="shared" si="55"/>
        <v>-2.1236651387879354E-3</v>
      </c>
    </row>
    <row r="79" spans="1:67" x14ac:dyDescent="0.25">
      <c r="A79" s="1">
        <v>68</v>
      </c>
      <c r="B79" s="1" t="s">
        <v>155</v>
      </c>
      <c r="C79" s="1" t="s">
        <v>81</v>
      </c>
      <c r="D79" s="1" t="s">
        <v>82</v>
      </c>
      <c r="E79" s="1" t="s">
        <v>83</v>
      </c>
      <c r="F79" s="1" t="s">
        <v>84</v>
      </c>
      <c r="G79" s="1" t="s">
        <v>85</v>
      </c>
      <c r="H79" s="1" t="s">
        <v>86</v>
      </c>
      <c r="I79" s="1">
        <v>442.99999293684959</v>
      </c>
      <c r="J79" s="1">
        <v>0</v>
      </c>
      <c r="K79">
        <f t="shared" si="28"/>
        <v>-1.1846546177135113</v>
      </c>
      <c r="L79">
        <f t="shared" si="29"/>
        <v>6.9530610976058253E-3</v>
      </c>
      <c r="M79">
        <f t="shared" si="30"/>
        <v>682.79141953550641</v>
      </c>
      <c r="N79">
        <f t="shared" si="31"/>
        <v>8.0782861352851912E-2</v>
      </c>
      <c r="O79">
        <f t="shared" si="32"/>
        <v>1.1200138334318837</v>
      </c>
      <c r="P79">
        <f t="shared" si="33"/>
        <v>29.109905242919922</v>
      </c>
      <c r="Q79" s="1">
        <v>6</v>
      </c>
      <c r="R79">
        <f t="shared" si="34"/>
        <v>1.4200000166893005</v>
      </c>
      <c r="S79" s="1">
        <v>1</v>
      </c>
      <c r="T79">
        <f t="shared" si="35"/>
        <v>2.8400000333786011</v>
      </c>
      <c r="U79" s="1">
        <v>29.771917343139648</v>
      </c>
      <c r="V79" s="1">
        <v>29.109905242919922</v>
      </c>
      <c r="W79" s="1">
        <v>30.016080856323242</v>
      </c>
      <c r="X79" s="1">
        <v>417.58786010742188</v>
      </c>
      <c r="Y79" s="1">
        <v>419.88424682617188</v>
      </c>
      <c r="Z79" s="1">
        <v>29.219629287719727</v>
      </c>
      <c r="AA79" s="1">
        <v>29.376102447509766</v>
      </c>
      <c r="AB79" s="1">
        <v>69.247268676757813</v>
      </c>
      <c r="AC79" s="1">
        <v>69.618095397949219</v>
      </c>
      <c r="AD79" s="1">
        <v>300.66412353515625</v>
      </c>
      <c r="AE79" s="1">
        <v>0.20330539345741272</v>
      </c>
      <c r="AF79" s="1">
        <v>2.1709561347961426E-2</v>
      </c>
      <c r="AG79" s="1">
        <v>99.652679443359375</v>
      </c>
      <c r="AH79" s="1">
        <v>4.1283130645751953</v>
      </c>
      <c r="AI79" s="1">
        <v>0.32244545221328735</v>
      </c>
      <c r="AJ79" s="1">
        <v>2.1930184215307236E-2</v>
      </c>
      <c r="AK79" s="1">
        <v>1.8907368648797274E-3</v>
      </c>
      <c r="AL79" s="1">
        <v>1.574191078543663E-2</v>
      </c>
      <c r="AM79" s="1">
        <v>1.3357221614569426E-3</v>
      </c>
      <c r="AN79" s="1">
        <v>1</v>
      </c>
      <c r="AO79" s="1">
        <v>-0.21956524252891541</v>
      </c>
      <c r="AP79" s="1">
        <v>2.737391471862793</v>
      </c>
      <c r="AQ79" s="1">
        <v>1</v>
      </c>
      <c r="AR79" s="1">
        <v>0</v>
      </c>
      <c r="AS79" s="1">
        <v>0.15999999642372131</v>
      </c>
      <c r="AT79" s="1">
        <v>111115</v>
      </c>
      <c r="AU79" s="1" t="s">
        <v>87</v>
      </c>
      <c r="AV79">
        <f t="shared" si="36"/>
        <v>0.50110687255859365</v>
      </c>
      <c r="AW79">
        <f t="shared" si="37"/>
        <v>8.0782861352851919E-5</v>
      </c>
      <c r="AX79">
        <f t="shared" si="38"/>
        <v>302.2599052429199</v>
      </c>
      <c r="AY79">
        <f t="shared" si="39"/>
        <v>302.92191734313963</v>
      </c>
      <c r="AZ79">
        <f t="shared" si="40"/>
        <v>3.252886222610929E-2</v>
      </c>
      <c r="BA79">
        <f t="shared" si="41"/>
        <v>4.944570320564725E-2</v>
      </c>
      <c r="BB79">
        <f t="shared" si="42"/>
        <v>4.0474211539288589</v>
      </c>
      <c r="BC79">
        <f t="shared" si="43"/>
        <v>40.615276744558919</v>
      </c>
      <c r="BD79">
        <f t="shared" si="44"/>
        <v>11.239174297049153</v>
      </c>
      <c r="BE79">
        <f t="shared" si="45"/>
        <v>29.440911293029785</v>
      </c>
      <c r="BF79">
        <f t="shared" si="46"/>
        <v>4.1255310109749503</v>
      </c>
      <c r="BG79">
        <f t="shared" si="47"/>
        <v>6.9360797645726816E-3</v>
      </c>
      <c r="BH79">
        <f t="shared" si="48"/>
        <v>2.9274073204969753</v>
      </c>
      <c r="BI79">
        <f t="shared" si="49"/>
        <v>1.1981236904779751</v>
      </c>
      <c r="BJ79">
        <f t="shared" si="50"/>
        <v>4.3365723278975497E-3</v>
      </c>
      <c r="BK79">
        <f t="shared" si="51"/>
        <v>68.041994457648116</v>
      </c>
      <c r="BL79">
        <f t="shared" si="52"/>
        <v>1.6261420253238879</v>
      </c>
      <c r="BM79">
        <f t="shared" si="53"/>
        <v>71.394221627688168</v>
      </c>
      <c r="BN79">
        <f t="shared" si="54"/>
        <v>420.447374894875</v>
      </c>
      <c r="BO79">
        <f t="shared" si="55"/>
        <v>-2.0116071446622695E-3</v>
      </c>
    </row>
    <row r="80" spans="1:67" x14ac:dyDescent="0.25">
      <c r="A80" s="1">
        <v>69</v>
      </c>
      <c r="B80" s="1" t="s">
        <v>156</v>
      </c>
      <c r="C80" s="1" t="s">
        <v>81</v>
      </c>
      <c r="D80" s="1" t="s">
        <v>82</v>
      </c>
      <c r="E80" s="1" t="s">
        <v>83</v>
      </c>
      <c r="F80" s="1" t="s">
        <v>84</v>
      </c>
      <c r="G80" s="1" t="s">
        <v>85</v>
      </c>
      <c r="H80" s="1" t="s">
        <v>86</v>
      </c>
      <c r="I80" s="1">
        <v>448.49999281391501</v>
      </c>
      <c r="J80" s="1">
        <v>0</v>
      </c>
      <c r="K80">
        <f t="shared" si="28"/>
        <v>-1.2201336682897943</v>
      </c>
      <c r="L80">
        <f t="shared" si="29"/>
        <v>6.8875078372318673E-3</v>
      </c>
      <c r="M80">
        <f t="shared" si="30"/>
        <v>693.64570081063664</v>
      </c>
      <c r="N80">
        <f t="shared" si="31"/>
        <v>7.9921383113874825E-2</v>
      </c>
      <c r="O80">
        <f t="shared" si="32"/>
        <v>1.118588008269819</v>
      </c>
      <c r="P80">
        <f t="shared" si="33"/>
        <v>29.102615356445313</v>
      </c>
      <c r="Q80" s="1">
        <v>6</v>
      </c>
      <c r="R80">
        <f t="shared" si="34"/>
        <v>1.4200000166893005</v>
      </c>
      <c r="S80" s="1">
        <v>1</v>
      </c>
      <c r="T80">
        <f t="shared" si="35"/>
        <v>2.8400000333786011</v>
      </c>
      <c r="U80" s="1">
        <v>29.770835876464844</v>
      </c>
      <c r="V80" s="1">
        <v>29.102615356445313</v>
      </c>
      <c r="W80" s="1">
        <v>30.012868881225586</v>
      </c>
      <c r="X80" s="1">
        <v>417.60586547851563</v>
      </c>
      <c r="Y80" s="1">
        <v>419.97366333007813</v>
      </c>
      <c r="Z80" s="1">
        <v>29.218849182128906</v>
      </c>
      <c r="AA80" s="1">
        <v>29.373647689819336</v>
      </c>
      <c r="AB80" s="1">
        <v>69.248893737792969</v>
      </c>
      <c r="AC80" s="1">
        <v>69.615768432617188</v>
      </c>
      <c r="AD80" s="1">
        <v>300.67654418945313</v>
      </c>
      <c r="AE80" s="1">
        <v>0.14435310661792755</v>
      </c>
      <c r="AF80" s="1">
        <v>7.9601012170314789E-2</v>
      </c>
      <c r="AG80" s="1">
        <v>99.651481628417969</v>
      </c>
      <c r="AH80" s="1">
        <v>4.1283130645751953</v>
      </c>
      <c r="AI80" s="1">
        <v>0.32244545221328735</v>
      </c>
      <c r="AJ80" s="1">
        <v>2.1930184215307236E-2</v>
      </c>
      <c r="AK80" s="1">
        <v>1.8907368648797274E-3</v>
      </c>
      <c r="AL80" s="1">
        <v>1.574191078543663E-2</v>
      </c>
      <c r="AM80" s="1">
        <v>1.3357221614569426E-3</v>
      </c>
      <c r="AN80" s="1">
        <v>1</v>
      </c>
      <c r="AO80" s="1">
        <v>-0.21956524252891541</v>
      </c>
      <c r="AP80" s="1">
        <v>2.737391471862793</v>
      </c>
      <c r="AQ80" s="1">
        <v>1</v>
      </c>
      <c r="AR80" s="1">
        <v>0</v>
      </c>
      <c r="AS80" s="1">
        <v>0.15999999642372131</v>
      </c>
      <c r="AT80" s="1">
        <v>111115</v>
      </c>
      <c r="AU80" s="1" t="s">
        <v>87</v>
      </c>
      <c r="AV80">
        <f t="shared" si="36"/>
        <v>0.50112757364908844</v>
      </c>
      <c r="AW80">
        <f t="shared" si="37"/>
        <v>7.9921383113874822E-5</v>
      </c>
      <c r="AX80">
        <f t="shared" si="38"/>
        <v>302.25261535644529</v>
      </c>
      <c r="AY80">
        <f t="shared" si="39"/>
        <v>302.92083587646482</v>
      </c>
      <c r="AZ80">
        <f t="shared" si="40"/>
        <v>2.309649654262147E-2</v>
      </c>
      <c r="BA80">
        <f t="shared" si="41"/>
        <v>5.0603280801115036E-2</v>
      </c>
      <c r="BB80">
        <f t="shared" si="42"/>
        <v>4.0457155213914726</v>
      </c>
      <c r="BC80">
        <f t="shared" si="43"/>
        <v>40.598648964168952</v>
      </c>
      <c r="BD80">
        <f t="shared" si="44"/>
        <v>11.225001274349616</v>
      </c>
      <c r="BE80">
        <f t="shared" si="45"/>
        <v>29.436725616455078</v>
      </c>
      <c r="BF80">
        <f t="shared" si="46"/>
        <v>4.1245351423342989</v>
      </c>
      <c r="BG80">
        <f t="shared" si="47"/>
        <v>6.8708448101466217E-3</v>
      </c>
      <c r="BH80">
        <f t="shared" si="48"/>
        <v>2.9271275131216536</v>
      </c>
      <c r="BI80">
        <f t="shared" si="49"/>
        <v>1.1974076292126452</v>
      </c>
      <c r="BJ80">
        <f t="shared" si="50"/>
        <v>4.2957719728711824E-3</v>
      </c>
      <c r="BK80">
        <f t="shared" si="51"/>
        <v>69.122821810962265</v>
      </c>
      <c r="BL80">
        <f t="shared" si="52"/>
        <v>1.6516409512695231</v>
      </c>
      <c r="BM80">
        <f t="shared" si="53"/>
        <v>71.418217917803219</v>
      </c>
      <c r="BN80">
        <f t="shared" si="54"/>
        <v>420.55365644023021</v>
      </c>
      <c r="BO80">
        <f t="shared" si="55"/>
        <v>-2.0720250763805593E-3</v>
      </c>
    </row>
    <row r="81" spans="1:67" x14ac:dyDescent="0.25">
      <c r="A81" s="1">
        <v>70</v>
      </c>
      <c r="B81" s="1" t="s">
        <v>157</v>
      </c>
      <c r="C81" s="1" t="s">
        <v>81</v>
      </c>
      <c r="D81" s="1" t="s">
        <v>82</v>
      </c>
      <c r="E81" s="1" t="s">
        <v>83</v>
      </c>
      <c r="F81" s="1" t="s">
        <v>84</v>
      </c>
      <c r="G81" s="1" t="s">
        <v>85</v>
      </c>
      <c r="H81" s="1" t="s">
        <v>86</v>
      </c>
      <c r="I81" s="1">
        <v>453.49999270215631</v>
      </c>
      <c r="J81" s="1">
        <v>0</v>
      </c>
      <c r="K81">
        <f t="shared" si="28"/>
        <v>-1.2380859453830271</v>
      </c>
      <c r="L81">
        <f t="shared" si="29"/>
        <v>6.9126718041096283E-3</v>
      </c>
      <c r="M81">
        <f t="shared" si="30"/>
        <v>696.70304031695605</v>
      </c>
      <c r="N81">
        <f t="shared" si="31"/>
        <v>8.0318778437645524E-2</v>
      </c>
      <c r="O81">
        <f t="shared" si="32"/>
        <v>1.1200670891949671</v>
      </c>
      <c r="P81">
        <f t="shared" si="33"/>
        <v>29.107072830200195</v>
      </c>
      <c r="Q81" s="1">
        <v>6</v>
      </c>
      <c r="R81">
        <f t="shared" si="34"/>
        <v>1.4200000166893005</v>
      </c>
      <c r="S81" s="1">
        <v>1</v>
      </c>
      <c r="T81">
        <f t="shared" si="35"/>
        <v>2.8400000333786011</v>
      </c>
      <c r="U81" s="1">
        <v>29.76849365234375</v>
      </c>
      <c r="V81" s="1">
        <v>29.107072830200195</v>
      </c>
      <c r="W81" s="1">
        <v>30.013145446777344</v>
      </c>
      <c r="X81" s="1">
        <v>417.53732299804688</v>
      </c>
      <c r="Y81" s="1">
        <v>419.9407958984375</v>
      </c>
      <c r="Z81" s="1">
        <v>29.213615417480469</v>
      </c>
      <c r="AA81" s="1">
        <v>29.369195938110352</v>
      </c>
      <c r="AB81" s="1">
        <v>69.246002197265625</v>
      </c>
      <c r="AC81" s="1">
        <v>69.614776611328125</v>
      </c>
      <c r="AD81" s="1">
        <v>300.65414428710938</v>
      </c>
      <c r="AE81" s="1">
        <v>0.24411092698574066</v>
      </c>
      <c r="AF81" s="1">
        <v>0.26774388551712036</v>
      </c>
      <c r="AG81" s="1">
        <v>99.6517333984375</v>
      </c>
      <c r="AH81" s="1">
        <v>4.1283130645751953</v>
      </c>
      <c r="AI81" s="1">
        <v>0.32244545221328735</v>
      </c>
      <c r="AJ81" s="1">
        <v>2.1930184215307236E-2</v>
      </c>
      <c r="AK81" s="1">
        <v>1.8907368648797274E-3</v>
      </c>
      <c r="AL81" s="1">
        <v>1.574191078543663E-2</v>
      </c>
      <c r="AM81" s="1">
        <v>1.3357221614569426E-3</v>
      </c>
      <c r="AN81" s="1">
        <v>1</v>
      </c>
      <c r="AO81" s="1">
        <v>-0.21956524252891541</v>
      </c>
      <c r="AP81" s="1">
        <v>2.737391471862793</v>
      </c>
      <c r="AQ81" s="1">
        <v>1</v>
      </c>
      <c r="AR81" s="1">
        <v>0</v>
      </c>
      <c r="AS81" s="1">
        <v>0.15999999642372131</v>
      </c>
      <c r="AT81" s="1">
        <v>111115</v>
      </c>
      <c r="AU81" s="1" t="s">
        <v>87</v>
      </c>
      <c r="AV81">
        <f t="shared" si="36"/>
        <v>0.50109024047851558</v>
      </c>
      <c r="AW81">
        <f t="shared" si="37"/>
        <v>8.0318778437645519E-5</v>
      </c>
      <c r="AX81">
        <f t="shared" si="38"/>
        <v>302.25707283020017</v>
      </c>
      <c r="AY81">
        <f t="shared" si="39"/>
        <v>302.91849365234373</v>
      </c>
      <c r="AZ81">
        <f t="shared" si="40"/>
        <v>3.9057747444709801E-2</v>
      </c>
      <c r="BA81">
        <f t="shared" si="41"/>
        <v>4.9668499802640403E-2</v>
      </c>
      <c r="BB81">
        <f t="shared" si="42"/>
        <v>4.0467583729460133</v>
      </c>
      <c r="BC81">
        <f t="shared" si="43"/>
        <v>40.609011353228155</v>
      </c>
      <c r="BD81">
        <f t="shared" si="44"/>
        <v>11.239815415117803</v>
      </c>
      <c r="BE81">
        <f t="shared" si="45"/>
        <v>29.437783241271973</v>
      </c>
      <c r="BF81">
        <f t="shared" si="46"/>
        <v>4.1247867557930231</v>
      </c>
      <c r="BG81">
        <f t="shared" si="47"/>
        <v>6.8958869440103555E-3</v>
      </c>
      <c r="BH81">
        <f t="shared" si="48"/>
        <v>2.9266912837510461</v>
      </c>
      <c r="BI81">
        <f t="shared" si="49"/>
        <v>1.198095472041977</v>
      </c>
      <c r="BJ81">
        <f t="shared" si="50"/>
        <v>4.3114342183944668E-3</v>
      </c>
      <c r="BK81">
        <f t="shared" si="51"/>
        <v>69.427665631546162</v>
      </c>
      <c r="BL81">
        <f t="shared" si="52"/>
        <v>1.6590506259969402</v>
      </c>
      <c r="BM81">
        <f t="shared" si="53"/>
        <v>71.387965501852918</v>
      </c>
      <c r="BN81">
        <f t="shared" si="54"/>
        <v>420.52932266133286</v>
      </c>
      <c r="BO81">
        <f t="shared" si="55"/>
        <v>-2.1017425419466314E-3</v>
      </c>
    </row>
    <row r="82" spans="1:67" x14ac:dyDescent="0.25">
      <c r="A82" s="1">
        <v>71</v>
      </c>
      <c r="B82" s="1" t="s">
        <v>158</v>
      </c>
      <c r="C82" s="1" t="s">
        <v>81</v>
      </c>
      <c r="D82" s="1" t="s">
        <v>82</v>
      </c>
      <c r="E82" s="1" t="s">
        <v>83</v>
      </c>
      <c r="F82" s="1" t="s">
        <v>84</v>
      </c>
      <c r="G82" s="1" t="s">
        <v>85</v>
      </c>
      <c r="H82" s="1" t="s">
        <v>86</v>
      </c>
      <c r="I82" s="1">
        <v>458.4999925903976</v>
      </c>
      <c r="J82" s="1">
        <v>0</v>
      </c>
      <c r="K82">
        <f t="shared" si="28"/>
        <v>-1.2336844803596045</v>
      </c>
      <c r="L82">
        <f t="shared" si="29"/>
        <v>6.9911702472589534E-3</v>
      </c>
      <c r="M82">
        <f t="shared" si="30"/>
        <v>692.57071563093996</v>
      </c>
      <c r="N82">
        <f t="shared" si="31"/>
        <v>8.106690378812835E-2</v>
      </c>
      <c r="O82">
        <f t="shared" si="32"/>
        <v>1.11784975202663</v>
      </c>
      <c r="P82">
        <f t="shared" si="33"/>
        <v>29.097917556762695</v>
      </c>
      <c r="Q82" s="1">
        <v>6</v>
      </c>
      <c r="R82">
        <f t="shared" si="34"/>
        <v>1.4200000166893005</v>
      </c>
      <c r="S82" s="1">
        <v>1</v>
      </c>
      <c r="T82">
        <f t="shared" si="35"/>
        <v>2.8400000333786011</v>
      </c>
      <c r="U82" s="1">
        <v>29.765741348266602</v>
      </c>
      <c r="V82" s="1">
        <v>29.097917556762695</v>
      </c>
      <c r="W82" s="1">
        <v>30.014402389526367</v>
      </c>
      <c r="X82" s="1">
        <v>417.58282470703125</v>
      </c>
      <c r="Y82" s="1">
        <v>419.97671508789063</v>
      </c>
      <c r="Z82" s="1">
        <v>29.212923049926758</v>
      </c>
      <c r="AA82" s="1">
        <v>29.369941711425781</v>
      </c>
      <c r="AB82" s="1">
        <v>69.255355834960938</v>
      </c>
      <c r="AC82" s="1">
        <v>69.627601623535156</v>
      </c>
      <c r="AD82" s="1">
        <v>300.67498779296875</v>
      </c>
      <c r="AE82" s="1">
        <v>0.17609244585037231</v>
      </c>
      <c r="AF82" s="1">
        <v>8.3734601736068726E-2</v>
      </c>
      <c r="AG82" s="1">
        <v>99.651779174804688</v>
      </c>
      <c r="AH82" s="1">
        <v>4.1283130645751953</v>
      </c>
      <c r="AI82" s="1">
        <v>0.32244545221328735</v>
      </c>
      <c r="AJ82" s="1">
        <v>2.1930184215307236E-2</v>
      </c>
      <c r="AK82" s="1">
        <v>1.8907368648797274E-3</v>
      </c>
      <c r="AL82" s="1">
        <v>1.574191078543663E-2</v>
      </c>
      <c r="AM82" s="1">
        <v>1.3357221614569426E-3</v>
      </c>
      <c r="AN82" s="1">
        <v>1</v>
      </c>
      <c r="AO82" s="1">
        <v>-0.21956524252891541</v>
      </c>
      <c r="AP82" s="1">
        <v>2.737391471862793</v>
      </c>
      <c r="AQ82" s="1">
        <v>1</v>
      </c>
      <c r="AR82" s="1">
        <v>0</v>
      </c>
      <c r="AS82" s="1">
        <v>0.15999999642372131</v>
      </c>
      <c r="AT82" s="1">
        <v>111115</v>
      </c>
      <c r="AU82" s="1" t="s">
        <v>87</v>
      </c>
      <c r="AV82">
        <f t="shared" si="36"/>
        <v>0.50112497965494784</v>
      </c>
      <c r="AW82">
        <f t="shared" si="37"/>
        <v>8.1066903788128348E-5</v>
      </c>
      <c r="AX82">
        <f t="shared" si="38"/>
        <v>302.24791755676267</v>
      </c>
      <c r="AY82">
        <f t="shared" si="39"/>
        <v>302.91574134826658</v>
      </c>
      <c r="AZ82">
        <f t="shared" si="40"/>
        <v>2.8174790706303909E-2</v>
      </c>
      <c r="BA82">
        <f t="shared" si="41"/>
        <v>5.0031969377126298E-2</v>
      </c>
      <c r="BB82">
        <f t="shared" si="42"/>
        <v>4.0446166978305174</v>
      </c>
      <c r="BC82">
        <f t="shared" si="43"/>
        <v>40.587501109595159</v>
      </c>
      <c r="BD82">
        <f t="shared" si="44"/>
        <v>11.217559398169378</v>
      </c>
      <c r="BE82">
        <f t="shared" si="45"/>
        <v>29.431829452514648</v>
      </c>
      <c r="BF82">
        <f t="shared" si="46"/>
        <v>4.1233704983745625</v>
      </c>
      <c r="BG82">
        <f t="shared" si="47"/>
        <v>6.9740024873572327E-3</v>
      </c>
      <c r="BH82">
        <f t="shared" si="48"/>
        <v>2.9267669458038874</v>
      </c>
      <c r="BI82">
        <f t="shared" si="49"/>
        <v>1.1966035525706751</v>
      </c>
      <c r="BJ82">
        <f t="shared" si="50"/>
        <v>4.3602907262406537E-3</v>
      </c>
      <c r="BK82">
        <f t="shared" si="51"/>
        <v>69.015904016990888</v>
      </c>
      <c r="BL82">
        <f t="shared" si="52"/>
        <v>1.6490693192026187</v>
      </c>
      <c r="BM82">
        <f t="shared" si="53"/>
        <v>71.430581912540219</v>
      </c>
      <c r="BN82">
        <f t="shared" si="54"/>
        <v>420.56314960511287</v>
      </c>
      <c r="BO82">
        <f t="shared" si="55"/>
        <v>-2.0953523962168137E-3</v>
      </c>
    </row>
    <row r="83" spans="1:67" x14ac:dyDescent="0.25">
      <c r="A83" s="1">
        <v>72</v>
      </c>
      <c r="B83" s="1" t="s">
        <v>159</v>
      </c>
      <c r="C83" s="1" t="s">
        <v>81</v>
      </c>
      <c r="D83" s="1" t="s">
        <v>82</v>
      </c>
      <c r="E83" s="1" t="s">
        <v>83</v>
      </c>
      <c r="F83" s="1" t="s">
        <v>84</v>
      </c>
      <c r="G83" s="1" t="s">
        <v>85</v>
      </c>
      <c r="H83" s="1" t="s">
        <v>86</v>
      </c>
      <c r="I83" s="1">
        <v>463.99999246746302</v>
      </c>
      <c r="J83" s="1">
        <v>0</v>
      </c>
      <c r="K83">
        <f t="shared" si="28"/>
        <v>-1.2222550335373759</v>
      </c>
      <c r="L83">
        <f t="shared" si="29"/>
        <v>7.0084650544200251E-3</v>
      </c>
      <c r="M83">
        <f t="shared" si="30"/>
        <v>689.22248719599645</v>
      </c>
      <c r="N83">
        <f t="shared" si="31"/>
        <v>8.105494667974765E-2</v>
      </c>
      <c r="O83">
        <f t="shared" si="32"/>
        <v>1.1149431185678442</v>
      </c>
      <c r="P83">
        <f t="shared" si="33"/>
        <v>29.082975387573242</v>
      </c>
      <c r="Q83" s="1">
        <v>6</v>
      </c>
      <c r="R83">
        <f t="shared" si="34"/>
        <v>1.4200000166893005</v>
      </c>
      <c r="S83" s="1">
        <v>1</v>
      </c>
      <c r="T83">
        <f t="shared" si="35"/>
        <v>2.8400000333786011</v>
      </c>
      <c r="U83" s="1">
        <v>29.761795043945313</v>
      </c>
      <c r="V83" s="1">
        <v>29.082975387573242</v>
      </c>
      <c r="W83" s="1">
        <v>30.013229370117188</v>
      </c>
      <c r="X83" s="1">
        <v>417.50991821289063</v>
      </c>
      <c r="Y83" s="1">
        <v>419.881103515625</v>
      </c>
      <c r="Z83" s="1">
        <v>29.20741081237793</v>
      </c>
      <c r="AA83" s="1">
        <v>29.364412307739258</v>
      </c>
      <c r="AB83" s="1">
        <v>69.257179260253906</v>
      </c>
      <c r="AC83" s="1">
        <v>69.629463195800781</v>
      </c>
      <c r="AD83" s="1">
        <v>300.66522216796875</v>
      </c>
      <c r="AE83" s="1">
        <v>0.44363000988960266</v>
      </c>
      <c r="AF83" s="1">
        <v>0.20985241234302521</v>
      </c>
      <c r="AG83" s="1">
        <v>99.650566101074219</v>
      </c>
      <c r="AH83" s="1">
        <v>4.1283130645751953</v>
      </c>
      <c r="AI83" s="1">
        <v>0.32244545221328735</v>
      </c>
      <c r="AJ83" s="1">
        <v>2.1930184215307236E-2</v>
      </c>
      <c r="AK83" s="1">
        <v>1.8907368648797274E-3</v>
      </c>
      <c r="AL83" s="1">
        <v>1.574191078543663E-2</v>
      </c>
      <c r="AM83" s="1">
        <v>1.3357221614569426E-3</v>
      </c>
      <c r="AN83" s="1">
        <v>1</v>
      </c>
      <c r="AO83" s="1">
        <v>-0.21956524252891541</v>
      </c>
      <c r="AP83" s="1">
        <v>2.737391471862793</v>
      </c>
      <c r="AQ83" s="1">
        <v>1</v>
      </c>
      <c r="AR83" s="1">
        <v>0</v>
      </c>
      <c r="AS83" s="1">
        <v>0.15999999642372131</v>
      </c>
      <c r="AT83" s="1">
        <v>111115</v>
      </c>
      <c r="AU83" s="1" t="s">
        <v>87</v>
      </c>
      <c r="AV83">
        <f t="shared" si="36"/>
        <v>0.50110870361328119</v>
      </c>
      <c r="AW83">
        <f t="shared" si="37"/>
        <v>8.1054946679747655E-5</v>
      </c>
      <c r="AX83">
        <f t="shared" si="38"/>
        <v>302.23297538757322</v>
      </c>
      <c r="AY83">
        <f t="shared" si="39"/>
        <v>302.91179504394529</v>
      </c>
      <c r="AZ83">
        <f t="shared" si="40"/>
        <v>7.0980799995791877E-2</v>
      </c>
      <c r="BA83">
        <f t="shared" si="41"/>
        <v>5.199835524545586E-2</v>
      </c>
      <c r="BB83">
        <f t="shared" si="42"/>
        <v>4.0411234282594126</v>
      </c>
      <c r="BC83">
        <f t="shared" si="43"/>
        <v>40.552940001972054</v>
      </c>
      <c r="BD83">
        <f t="shared" si="44"/>
        <v>11.188527694232796</v>
      </c>
      <c r="BE83">
        <f t="shared" si="45"/>
        <v>29.422385215759277</v>
      </c>
      <c r="BF83">
        <f t="shared" si="46"/>
        <v>4.1211248202430406</v>
      </c>
      <c r="BG83">
        <f t="shared" si="47"/>
        <v>6.9912123548070589E-3</v>
      </c>
      <c r="BH83">
        <f t="shared" si="48"/>
        <v>2.9261803096915684</v>
      </c>
      <c r="BI83">
        <f t="shared" si="49"/>
        <v>1.1949445105514722</v>
      </c>
      <c r="BJ83">
        <f t="shared" si="50"/>
        <v>4.3710545005990111E-3</v>
      </c>
      <c r="BK83">
        <f t="shared" si="51"/>
        <v>68.681411018671426</v>
      </c>
      <c r="BL83">
        <f t="shared" si="52"/>
        <v>1.6414706006657631</v>
      </c>
      <c r="BM83">
        <f t="shared" si="53"/>
        <v>71.481001713031176</v>
      </c>
      <c r="BN83">
        <f t="shared" si="54"/>
        <v>420.46210502121738</v>
      </c>
      <c r="BO83">
        <f t="shared" si="55"/>
        <v>-2.07790459836178E-3</v>
      </c>
    </row>
    <row r="84" spans="1:67" x14ac:dyDescent="0.25">
      <c r="A84" s="1">
        <v>73</v>
      </c>
      <c r="B84" s="1" t="s">
        <v>160</v>
      </c>
      <c r="C84" s="1" t="s">
        <v>81</v>
      </c>
      <c r="D84" s="1" t="s">
        <v>82</v>
      </c>
      <c r="E84" s="1" t="s">
        <v>83</v>
      </c>
      <c r="F84" s="1" t="s">
        <v>84</v>
      </c>
      <c r="G84" s="1" t="s">
        <v>85</v>
      </c>
      <c r="H84" s="1" t="s">
        <v>86</v>
      </c>
      <c r="I84" s="1">
        <v>468.99999235570431</v>
      </c>
      <c r="J84" s="1">
        <v>0</v>
      </c>
      <c r="K84">
        <f t="shared" si="28"/>
        <v>-1.2375917978294704</v>
      </c>
      <c r="L84">
        <f t="shared" si="29"/>
        <v>7.1856942535837255E-3</v>
      </c>
      <c r="M84">
        <f t="shared" si="30"/>
        <v>685.85533276182468</v>
      </c>
      <c r="N84">
        <f t="shared" si="31"/>
        <v>8.3117813377802371E-2</v>
      </c>
      <c r="O84">
        <f t="shared" si="32"/>
        <v>1.1152073634913982</v>
      </c>
      <c r="P84">
        <f t="shared" si="33"/>
        <v>29.084793090820313</v>
      </c>
      <c r="Q84" s="1">
        <v>6</v>
      </c>
      <c r="R84">
        <f t="shared" si="34"/>
        <v>1.4200000166893005</v>
      </c>
      <c r="S84" s="1">
        <v>1</v>
      </c>
      <c r="T84">
        <f t="shared" si="35"/>
        <v>2.8400000333786011</v>
      </c>
      <c r="U84" s="1">
        <v>29.764657974243164</v>
      </c>
      <c r="V84" s="1">
        <v>29.084793090820313</v>
      </c>
      <c r="W84" s="1">
        <v>30.012941360473633</v>
      </c>
      <c r="X84" s="1">
        <v>417.54522705078125</v>
      </c>
      <c r="Y84" s="1">
        <v>419.9453125</v>
      </c>
      <c r="Z84" s="1">
        <v>29.204473495483398</v>
      </c>
      <c r="AA84" s="1">
        <v>29.365472793579102</v>
      </c>
      <c r="AB84" s="1">
        <v>69.240104675292969</v>
      </c>
      <c r="AC84" s="1">
        <v>69.621810913085938</v>
      </c>
      <c r="AD84" s="1">
        <v>300.6610107421875</v>
      </c>
      <c r="AE84" s="1">
        <v>0.25241473317146301</v>
      </c>
      <c r="AF84" s="1">
        <v>1.4472095295786858E-2</v>
      </c>
      <c r="AG84" s="1">
        <v>99.652435302734375</v>
      </c>
      <c r="AH84" s="1">
        <v>4.1283130645751953</v>
      </c>
      <c r="AI84" s="1">
        <v>0.32244545221328735</v>
      </c>
      <c r="AJ84" s="1">
        <v>2.1930184215307236E-2</v>
      </c>
      <c r="AK84" s="1">
        <v>1.8907368648797274E-3</v>
      </c>
      <c r="AL84" s="1">
        <v>1.574191078543663E-2</v>
      </c>
      <c r="AM84" s="1">
        <v>1.3357221614569426E-3</v>
      </c>
      <c r="AN84" s="1">
        <v>1</v>
      </c>
      <c r="AO84" s="1">
        <v>-0.21956524252891541</v>
      </c>
      <c r="AP84" s="1">
        <v>2.737391471862793</v>
      </c>
      <c r="AQ84" s="1">
        <v>1</v>
      </c>
      <c r="AR84" s="1">
        <v>0</v>
      </c>
      <c r="AS84" s="1">
        <v>0.15999999642372131</v>
      </c>
      <c r="AT84" s="1">
        <v>111115</v>
      </c>
      <c r="AU84" s="1" t="s">
        <v>87</v>
      </c>
      <c r="AV84">
        <f t="shared" si="36"/>
        <v>0.50110168457031246</v>
      </c>
      <c r="AW84">
        <f t="shared" si="37"/>
        <v>8.3117813377802378E-5</v>
      </c>
      <c r="AX84">
        <f t="shared" si="38"/>
        <v>302.23479309082029</v>
      </c>
      <c r="AY84">
        <f t="shared" si="39"/>
        <v>302.91465797424314</v>
      </c>
      <c r="AZ84">
        <f t="shared" si="40"/>
        <v>4.0386356404728652E-2</v>
      </c>
      <c r="BA84">
        <f t="shared" si="41"/>
        <v>5.0767028658344107E-2</v>
      </c>
      <c r="BB84">
        <f t="shared" si="42"/>
        <v>4.0415482411877459</v>
      </c>
      <c r="BC84">
        <f t="shared" si="43"/>
        <v>40.556442287736537</v>
      </c>
      <c r="BD84">
        <f t="shared" si="44"/>
        <v>11.190969494157436</v>
      </c>
      <c r="BE84">
        <f t="shared" si="45"/>
        <v>29.424725532531738</v>
      </c>
      <c r="BF84">
        <f t="shared" si="46"/>
        <v>4.1216812081901111</v>
      </c>
      <c r="BG84">
        <f t="shared" si="47"/>
        <v>7.1675590819281244E-3</v>
      </c>
      <c r="BH84">
        <f t="shared" si="48"/>
        <v>2.9263408776963478</v>
      </c>
      <c r="BI84">
        <f t="shared" si="49"/>
        <v>1.1953403304937633</v>
      </c>
      <c r="BJ84">
        <f t="shared" si="50"/>
        <v>4.4813502357796764E-3</v>
      </c>
      <c r="BK84">
        <f t="shared" si="51"/>
        <v>68.347154175083091</v>
      </c>
      <c r="BL84">
        <f t="shared" si="52"/>
        <v>1.6332015439791929</v>
      </c>
      <c r="BM84">
        <f t="shared" si="53"/>
        <v>71.47894904248173</v>
      </c>
      <c r="BN84">
        <f t="shared" si="54"/>
        <v>420.53360436881457</v>
      </c>
      <c r="BO84">
        <f t="shared" si="55"/>
        <v>-2.103559861410355E-3</v>
      </c>
    </row>
    <row r="85" spans="1:67" x14ac:dyDescent="0.25">
      <c r="A85" s="1">
        <v>74</v>
      </c>
      <c r="B85" s="1" t="s">
        <v>161</v>
      </c>
      <c r="C85" s="1" t="s">
        <v>81</v>
      </c>
      <c r="D85" s="1" t="s">
        <v>82</v>
      </c>
      <c r="E85" s="1" t="s">
        <v>83</v>
      </c>
      <c r="F85" s="1" t="s">
        <v>84</v>
      </c>
      <c r="G85" s="1" t="s">
        <v>85</v>
      </c>
      <c r="H85" s="1" t="s">
        <v>86</v>
      </c>
      <c r="I85" s="1">
        <v>473.9999922439456</v>
      </c>
      <c r="J85" s="1">
        <v>0</v>
      </c>
      <c r="K85">
        <f t="shared" si="28"/>
        <v>-1.273538772837175</v>
      </c>
      <c r="L85">
        <f t="shared" si="29"/>
        <v>7.422475976153556E-3</v>
      </c>
      <c r="M85">
        <f t="shared" si="30"/>
        <v>684.79401542652101</v>
      </c>
      <c r="N85">
        <f t="shared" si="31"/>
        <v>8.6225975033393729E-2</v>
      </c>
      <c r="O85">
        <f t="shared" si="32"/>
        <v>1.1200739930006192</v>
      </c>
      <c r="P85">
        <f t="shared" si="33"/>
        <v>29.104377746582031</v>
      </c>
      <c r="Q85" s="1">
        <v>6</v>
      </c>
      <c r="R85">
        <f t="shared" si="34"/>
        <v>1.4200000166893005</v>
      </c>
      <c r="S85" s="1">
        <v>1</v>
      </c>
      <c r="T85">
        <f t="shared" si="35"/>
        <v>2.8400000333786011</v>
      </c>
      <c r="U85" s="1">
        <v>29.763317108154297</v>
      </c>
      <c r="V85" s="1">
        <v>29.104377746582031</v>
      </c>
      <c r="W85" s="1">
        <v>30.013578414916992</v>
      </c>
      <c r="X85" s="1">
        <v>417.47418212890625</v>
      </c>
      <c r="Y85" s="1">
        <v>419.943603515625</v>
      </c>
      <c r="Z85" s="1">
        <v>29.195510864257813</v>
      </c>
      <c r="AA85" s="1">
        <v>29.362545013427734</v>
      </c>
      <c r="AB85" s="1">
        <v>69.22430419921875</v>
      </c>
      <c r="AC85" s="1">
        <v>69.620353698730469</v>
      </c>
      <c r="AD85" s="1">
        <v>300.6361083984375</v>
      </c>
      <c r="AE85" s="1">
        <v>0.28869727253913879</v>
      </c>
      <c r="AF85" s="1">
        <v>3.928239643573761E-2</v>
      </c>
      <c r="AG85" s="1">
        <v>99.652595520019531</v>
      </c>
      <c r="AH85" s="1">
        <v>4.1283130645751953</v>
      </c>
      <c r="AI85" s="1">
        <v>0.32244545221328735</v>
      </c>
      <c r="AJ85" s="1">
        <v>2.1930184215307236E-2</v>
      </c>
      <c r="AK85" s="1">
        <v>1.8907368648797274E-3</v>
      </c>
      <c r="AL85" s="1">
        <v>1.574191078543663E-2</v>
      </c>
      <c r="AM85" s="1">
        <v>1.3357221614569426E-3</v>
      </c>
      <c r="AN85" s="1">
        <v>1</v>
      </c>
      <c r="AO85" s="1">
        <v>-0.21956524252891541</v>
      </c>
      <c r="AP85" s="1">
        <v>2.737391471862793</v>
      </c>
      <c r="AQ85" s="1">
        <v>1</v>
      </c>
      <c r="AR85" s="1">
        <v>0</v>
      </c>
      <c r="AS85" s="1">
        <v>0.15999999642372131</v>
      </c>
      <c r="AT85" s="1">
        <v>111115</v>
      </c>
      <c r="AU85" s="1" t="s">
        <v>87</v>
      </c>
      <c r="AV85">
        <f t="shared" si="36"/>
        <v>0.50106018066406244</v>
      </c>
      <c r="AW85">
        <f t="shared" si="37"/>
        <v>8.6225975033393728E-5</v>
      </c>
      <c r="AX85">
        <f t="shared" si="38"/>
        <v>302.25437774658201</v>
      </c>
      <c r="AY85">
        <f t="shared" si="39"/>
        <v>302.91331710815427</v>
      </c>
      <c r="AZ85">
        <f t="shared" si="40"/>
        <v>4.6191562573800304E-2</v>
      </c>
      <c r="BA85">
        <f t="shared" si="41"/>
        <v>4.6465825771161998E-2</v>
      </c>
      <c r="BB85">
        <f t="shared" si="42"/>
        <v>4.0461278146620998</v>
      </c>
      <c r="BC85">
        <f t="shared" si="43"/>
        <v>40.60233246859346</v>
      </c>
      <c r="BD85">
        <f t="shared" si="44"/>
        <v>11.239787455165725</v>
      </c>
      <c r="BE85">
        <f t="shared" si="45"/>
        <v>29.433847427368164</v>
      </c>
      <c r="BF85">
        <f t="shared" si="46"/>
        <v>4.123850476615778</v>
      </c>
      <c r="BG85">
        <f t="shared" si="47"/>
        <v>7.4031275480802442E-3</v>
      </c>
      <c r="BH85">
        <f t="shared" si="48"/>
        <v>2.9260538216614806</v>
      </c>
      <c r="BI85">
        <f t="shared" si="49"/>
        <v>1.1977966549542973</v>
      </c>
      <c r="BJ85">
        <f t="shared" si="50"/>
        <v>4.6286891714366358E-3</v>
      </c>
      <c r="BK85">
        <f t="shared" si="51"/>
        <v>68.241501033829124</v>
      </c>
      <c r="BL85">
        <f t="shared" si="52"/>
        <v>1.6306809049921429</v>
      </c>
      <c r="BM85">
        <f t="shared" si="53"/>
        <v>71.388651299993327</v>
      </c>
      <c r="BN85">
        <f t="shared" si="54"/>
        <v>420.54898285475298</v>
      </c>
      <c r="BO85">
        <f t="shared" si="55"/>
        <v>-2.1618460411898005E-3</v>
      </c>
    </row>
    <row r="86" spans="1:67" x14ac:dyDescent="0.25">
      <c r="A86" s="1">
        <v>75</v>
      </c>
      <c r="B86" s="1" t="s">
        <v>162</v>
      </c>
      <c r="C86" s="1" t="s">
        <v>81</v>
      </c>
      <c r="D86" s="1" t="s">
        <v>82</v>
      </c>
      <c r="E86" s="1" t="s">
        <v>83</v>
      </c>
      <c r="F86" s="1" t="s">
        <v>84</v>
      </c>
      <c r="G86" s="1" t="s">
        <v>85</v>
      </c>
      <c r="H86" s="1" t="s">
        <v>86</v>
      </c>
      <c r="I86" s="1">
        <v>479.49999212101102</v>
      </c>
      <c r="J86" s="1">
        <v>0</v>
      </c>
      <c r="K86">
        <f t="shared" si="28"/>
        <v>-1.2212698532747306</v>
      </c>
      <c r="L86">
        <f t="shared" si="29"/>
        <v>7.1394835922092229E-3</v>
      </c>
      <c r="M86">
        <f t="shared" si="30"/>
        <v>683.91099704611668</v>
      </c>
      <c r="N86">
        <f t="shared" si="31"/>
        <v>8.2864008888076615E-2</v>
      </c>
      <c r="O86">
        <f t="shared" si="32"/>
        <v>1.1189646721369138</v>
      </c>
      <c r="P86">
        <f t="shared" si="33"/>
        <v>29.095643997192383</v>
      </c>
      <c r="Q86" s="1">
        <v>6</v>
      </c>
      <c r="R86">
        <f t="shared" si="34"/>
        <v>1.4200000166893005</v>
      </c>
      <c r="S86" s="1">
        <v>1</v>
      </c>
      <c r="T86">
        <f t="shared" si="35"/>
        <v>2.8400000333786011</v>
      </c>
      <c r="U86" s="1">
        <v>29.765962600708008</v>
      </c>
      <c r="V86" s="1">
        <v>29.095643997192383</v>
      </c>
      <c r="W86" s="1">
        <v>30.013504028320313</v>
      </c>
      <c r="X86" s="1">
        <v>417.53131103515625</v>
      </c>
      <c r="Y86" s="1">
        <v>419.89926147460938</v>
      </c>
      <c r="Z86" s="1">
        <v>29.192895889282227</v>
      </c>
      <c r="AA86" s="1">
        <v>29.353420257568359</v>
      </c>
      <c r="AB86" s="1">
        <v>69.206993103027344</v>
      </c>
      <c r="AC86" s="1">
        <v>69.587547302246094</v>
      </c>
      <c r="AD86" s="1">
        <v>300.63348388671875</v>
      </c>
      <c r="AE86" s="1">
        <v>0.2690407931804657</v>
      </c>
      <c r="AF86" s="1">
        <v>0</v>
      </c>
      <c r="AG86" s="1">
        <v>99.651771545410156</v>
      </c>
      <c r="AH86" s="1">
        <v>4.1283130645751953</v>
      </c>
      <c r="AI86" s="1">
        <v>0.32244545221328735</v>
      </c>
      <c r="AJ86" s="1">
        <v>2.1930184215307236E-2</v>
      </c>
      <c r="AK86" s="1">
        <v>1.8907368648797274E-3</v>
      </c>
      <c r="AL86" s="1">
        <v>1.574191078543663E-2</v>
      </c>
      <c r="AM86" s="1">
        <v>1.3357221614569426E-3</v>
      </c>
      <c r="AN86" s="1">
        <v>1</v>
      </c>
      <c r="AO86" s="1">
        <v>-0.21956524252891541</v>
      </c>
      <c r="AP86" s="1">
        <v>2.737391471862793</v>
      </c>
      <c r="AQ86" s="1">
        <v>1</v>
      </c>
      <c r="AR86" s="1">
        <v>0</v>
      </c>
      <c r="AS86" s="1">
        <v>0.15999999642372131</v>
      </c>
      <c r="AT86" s="1">
        <v>111115</v>
      </c>
      <c r="AU86" s="1" t="s">
        <v>87</v>
      </c>
      <c r="AV86">
        <f t="shared" si="36"/>
        <v>0.50105580647786452</v>
      </c>
      <c r="AW86">
        <f t="shared" si="37"/>
        <v>8.286400888807662E-5</v>
      </c>
      <c r="AX86">
        <f t="shared" si="38"/>
        <v>302.24564399719236</v>
      </c>
      <c r="AY86">
        <f t="shared" si="39"/>
        <v>302.91596260070799</v>
      </c>
      <c r="AZ86">
        <f t="shared" si="40"/>
        <v>4.3046525946709657E-2</v>
      </c>
      <c r="BA86">
        <f t="shared" si="41"/>
        <v>4.9640057332221911E-2</v>
      </c>
      <c r="BB86">
        <f t="shared" si="42"/>
        <v>4.0440850017205303</v>
      </c>
      <c r="BC86">
        <f t="shared" si="43"/>
        <v>40.582168676024871</v>
      </c>
      <c r="BD86">
        <f t="shared" si="44"/>
        <v>11.228748418456512</v>
      </c>
      <c r="BE86">
        <f t="shared" si="45"/>
        <v>29.430803298950195</v>
      </c>
      <c r="BF86">
        <f t="shared" si="46"/>
        <v>4.1231264449428879</v>
      </c>
      <c r="BG86">
        <f t="shared" si="47"/>
        <v>7.1215806318310612E-3</v>
      </c>
      <c r="BH86">
        <f t="shared" si="48"/>
        <v>2.9251203295836166</v>
      </c>
      <c r="BI86">
        <f t="shared" si="49"/>
        <v>1.1980061153592714</v>
      </c>
      <c r="BJ86">
        <f t="shared" si="50"/>
        <v>4.4525929091509334E-3</v>
      </c>
      <c r="BK86">
        <f t="shared" si="51"/>
        <v>68.152942435033296</v>
      </c>
      <c r="BL86">
        <f t="shared" si="52"/>
        <v>1.6287501784221921</v>
      </c>
      <c r="BM86">
        <f t="shared" si="53"/>
        <v>71.400141214191493</v>
      </c>
      <c r="BN86">
        <f t="shared" si="54"/>
        <v>420.47979467268806</v>
      </c>
      <c r="BO86">
        <f t="shared" si="55"/>
        <v>-2.0737938205170696E-3</v>
      </c>
    </row>
    <row r="87" spans="1:67" x14ac:dyDescent="0.25">
      <c r="A87" s="1">
        <v>76</v>
      </c>
      <c r="B87" s="1" t="s">
        <v>163</v>
      </c>
      <c r="C87" s="1" t="s">
        <v>81</v>
      </c>
      <c r="D87" s="1" t="s">
        <v>82</v>
      </c>
      <c r="E87" s="1" t="s">
        <v>83</v>
      </c>
      <c r="F87" s="1" t="s">
        <v>84</v>
      </c>
      <c r="G87" s="1" t="s">
        <v>85</v>
      </c>
      <c r="H87" s="1" t="s">
        <v>86</v>
      </c>
      <c r="I87" s="1">
        <v>484.49999200925231</v>
      </c>
      <c r="J87" s="1">
        <v>0</v>
      </c>
      <c r="K87">
        <f t="shared" si="28"/>
        <v>-1.2471032253067251</v>
      </c>
      <c r="L87">
        <f t="shared" si="29"/>
        <v>7.0079288984326677E-3</v>
      </c>
      <c r="M87">
        <f t="shared" si="30"/>
        <v>694.92633479066774</v>
      </c>
      <c r="N87">
        <f t="shared" si="31"/>
        <v>8.1283075065187504E-2</v>
      </c>
      <c r="O87">
        <f t="shared" si="32"/>
        <v>1.1181737275685451</v>
      </c>
      <c r="P87">
        <f t="shared" si="33"/>
        <v>29.092037200927734</v>
      </c>
      <c r="Q87" s="1">
        <v>6</v>
      </c>
      <c r="R87">
        <f t="shared" si="34"/>
        <v>1.4200000166893005</v>
      </c>
      <c r="S87" s="1">
        <v>1</v>
      </c>
      <c r="T87">
        <f t="shared" si="35"/>
        <v>2.8400000333786011</v>
      </c>
      <c r="U87" s="1">
        <v>29.768495559692383</v>
      </c>
      <c r="V87" s="1">
        <v>29.092037200927734</v>
      </c>
      <c r="W87" s="1">
        <v>30.014101028442383</v>
      </c>
      <c r="X87" s="1">
        <v>417.54177856445313</v>
      </c>
      <c r="Y87" s="1">
        <v>419.96197509765625</v>
      </c>
      <c r="Z87" s="1">
        <v>29.19549560546875</v>
      </c>
      <c r="AA87" s="1">
        <v>29.352916717529297</v>
      </c>
      <c r="AB87" s="1">
        <v>69.203018188476563</v>
      </c>
      <c r="AC87" s="1">
        <v>69.576156616210938</v>
      </c>
      <c r="AD87" s="1">
        <v>300.7113037109375</v>
      </c>
      <c r="AE87" s="1">
        <v>0.12092236429452896</v>
      </c>
      <c r="AF87" s="1">
        <v>9.9241413176059723E-2</v>
      </c>
      <c r="AG87" s="1">
        <v>99.651695251464844</v>
      </c>
      <c r="AH87" s="1">
        <v>4.1283130645751953</v>
      </c>
      <c r="AI87" s="1">
        <v>0.32244545221328735</v>
      </c>
      <c r="AJ87" s="1">
        <v>2.1930184215307236E-2</v>
      </c>
      <c r="AK87" s="1">
        <v>1.8907368648797274E-3</v>
      </c>
      <c r="AL87" s="1">
        <v>1.574191078543663E-2</v>
      </c>
      <c r="AM87" s="1">
        <v>1.3357221614569426E-3</v>
      </c>
      <c r="AN87" s="1">
        <v>1</v>
      </c>
      <c r="AO87" s="1">
        <v>-0.21956524252891541</v>
      </c>
      <c r="AP87" s="1">
        <v>2.737391471862793</v>
      </c>
      <c r="AQ87" s="1">
        <v>1</v>
      </c>
      <c r="AR87" s="1">
        <v>0</v>
      </c>
      <c r="AS87" s="1">
        <v>0.15999999642372131</v>
      </c>
      <c r="AT87" s="1">
        <v>111115</v>
      </c>
      <c r="AU87" s="1" t="s">
        <v>87</v>
      </c>
      <c r="AV87">
        <f t="shared" si="36"/>
        <v>0.50118550618489577</v>
      </c>
      <c r="AW87">
        <f t="shared" si="37"/>
        <v>8.1283075065187506E-5</v>
      </c>
      <c r="AX87">
        <f t="shared" si="38"/>
        <v>302.24203720092771</v>
      </c>
      <c r="AY87">
        <f t="shared" si="39"/>
        <v>302.91849555969236</v>
      </c>
      <c r="AZ87">
        <f t="shared" si="40"/>
        <v>1.934757785467256E-2</v>
      </c>
      <c r="BA87">
        <f t="shared" si="41"/>
        <v>5.0988724419932172E-2</v>
      </c>
      <c r="BB87">
        <f t="shared" si="42"/>
        <v>4.0432416390454025</v>
      </c>
      <c r="BC87">
        <f t="shared" si="43"/>
        <v>40.573736641835687</v>
      </c>
      <c r="BD87">
        <f t="shared" si="44"/>
        <v>11.22081992430639</v>
      </c>
      <c r="BE87">
        <f t="shared" si="45"/>
        <v>29.430266380310059</v>
      </c>
      <c r="BF87">
        <f t="shared" si="46"/>
        <v>4.1229987528589538</v>
      </c>
      <c r="BG87">
        <f t="shared" si="47"/>
        <v>6.990678835174605E-3</v>
      </c>
      <c r="BH87">
        <f t="shared" si="48"/>
        <v>2.9250679114768574</v>
      </c>
      <c r="BI87">
        <f t="shared" si="49"/>
        <v>1.1979308413820964</v>
      </c>
      <c r="BJ87">
        <f t="shared" si="50"/>
        <v>4.370720814717623E-3</v>
      </c>
      <c r="BK87">
        <f t="shared" si="51"/>
        <v>69.250587336777059</v>
      </c>
      <c r="BL87">
        <f t="shared" si="52"/>
        <v>1.6547363237566268</v>
      </c>
      <c r="BM87">
        <f t="shared" si="53"/>
        <v>71.413207292236592</v>
      </c>
      <c r="BN87">
        <f t="shared" si="54"/>
        <v>420.55478824356356</v>
      </c>
      <c r="BO87">
        <f t="shared" si="55"/>
        <v>-2.1176703638448946E-3</v>
      </c>
    </row>
    <row r="88" spans="1:67" x14ac:dyDescent="0.25">
      <c r="A88" s="1">
        <v>77</v>
      </c>
      <c r="B88" s="1" t="s">
        <v>164</v>
      </c>
      <c r="C88" s="1" t="s">
        <v>81</v>
      </c>
      <c r="D88" s="1" t="s">
        <v>82</v>
      </c>
      <c r="E88" s="1" t="s">
        <v>83</v>
      </c>
      <c r="F88" s="1" t="s">
        <v>84</v>
      </c>
      <c r="G88" s="1" t="s">
        <v>85</v>
      </c>
      <c r="H88" s="1" t="s">
        <v>86</v>
      </c>
      <c r="I88" s="1">
        <v>489.4999918974936</v>
      </c>
      <c r="J88" s="1">
        <v>0</v>
      </c>
      <c r="K88">
        <f t="shared" si="28"/>
        <v>-1.2398116311683913</v>
      </c>
      <c r="L88">
        <f t="shared" si="29"/>
        <v>7.156043054306338E-3</v>
      </c>
      <c r="M88">
        <f t="shared" si="30"/>
        <v>687.42571836096602</v>
      </c>
      <c r="N88">
        <f t="shared" si="31"/>
        <v>8.3153053556109247E-2</v>
      </c>
      <c r="O88">
        <f t="shared" si="32"/>
        <v>1.1202727157860344</v>
      </c>
      <c r="P88">
        <f t="shared" si="33"/>
        <v>29.099567413330078</v>
      </c>
      <c r="Q88" s="1">
        <v>6</v>
      </c>
      <c r="R88">
        <f t="shared" si="34"/>
        <v>1.4200000166893005</v>
      </c>
      <c r="S88" s="1">
        <v>1</v>
      </c>
      <c r="T88">
        <f t="shared" si="35"/>
        <v>2.8400000333786011</v>
      </c>
      <c r="U88" s="1">
        <v>29.768766403198242</v>
      </c>
      <c r="V88" s="1">
        <v>29.099567413330078</v>
      </c>
      <c r="W88" s="1">
        <v>30.015180587768555</v>
      </c>
      <c r="X88" s="1">
        <v>417.53329467773438</v>
      </c>
      <c r="Y88" s="1">
        <v>419.93780517578125</v>
      </c>
      <c r="Z88" s="1">
        <v>29.188434600830078</v>
      </c>
      <c r="AA88" s="1">
        <v>29.349506378173828</v>
      </c>
      <c r="AB88" s="1">
        <v>69.185249328613281</v>
      </c>
      <c r="AC88" s="1">
        <v>69.567031860351563</v>
      </c>
      <c r="AD88" s="1">
        <v>300.6580810546875</v>
      </c>
      <c r="AE88" s="1">
        <v>8.3890296518802643E-2</v>
      </c>
      <c r="AF88" s="1">
        <v>7.3397651314735413E-2</v>
      </c>
      <c r="AG88" s="1">
        <v>99.651756286621094</v>
      </c>
      <c r="AH88" s="1">
        <v>4.1283130645751953</v>
      </c>
      <c r="AI88" s="1">
        <v>0.32244545221328735</v>
      </c>
      <c r="AJ88" s="1">
        <v>2.1930184215307236E-2</v>
      </c>
      <c r="AK88" s="1">
        <v>1.8907368648797274E-3</v>
      </c>
      <c r="AL88" s="1">
        <v>1.574191078543663E-2</v>
      </c>
      <c r="AM88" s="1">
        <v>1.3357221614569426E-3</v>
      </c>
      <c r="AN88" s="1">
        <v>1</v>
      </c>
      <c r="AO88" s="1">
        <v>-0.21956524252891541</v>
      </c>
      <c r="AP88" s="1">
        <v>2.737391471862793</v>
      </c>
      <c r="AQ88" s="1">
        <v>1</v>
      </c>
      <c r="AR88" s="1">
        <v>0</v>
      </c>
      <c r="AS88" s="1">
        <v>0.15999999642372131</v>
      </c>
      <c r="AT88" s="1">
        <v>111115</v>
      </c>
      <c r="AU88" s="1" t="s">
        <v>87</v>
      </c>
      <c r="AV88">
        <f t="shared" si="36"/>
        <v>0.50109680175781235</v>
      </c>
      <c r="AW88">
        <f t="shared" si="37"/>
        <v>8.3153053556109249E-5</v>
      </c>
      <c r="AX88">
        <f t="shared" si="38"/>
        <v>302.24956741333006</v>
      </c>
      <c r="AY88">
        <f t="shared" si="39"/>
        <v>302.91876640319822</v>
      </c>
      <c r="AZ88">
        <f t="shared" si="40"/>
        <v>1.3422447142993343E-2</v>
      </c>
      <c r="BA88">
        <f t="shared" si="41"/>
        <v>4.9012686541020985E-2</v>
      </c>
      <c r="BB88">
        <f t="shared" si="42"/>
        <v>4.0450025725164442</v>
      </c>
      <c r="BC88">
        <f t="shared" si="43"/>
        <v>40.591382663463527</v>
      </c>
      <c r="BD88">
        <f t="shared" si="44"/>
        <v>11.241876285289699</v>
      </c>
      <c r="BE88">
        <f t="shared" si="45"/>
        <v>29.43416690826416</v>
      </c>
      <c r="BF88">
        <f t="shared" si="46"/>
        <v>4.1239264700753724</v>
      </c>
      <c r="BG88">
        <f t="shared" si="47"/>
        <v>7.138057053251122E-3</v>
      </c>
      <c r="BH88">
        <f t="shared" si="48"/>
        <v>2.9247298567304099</v>
      </c>
      <c r="BI88">
        <f t="shared" si="49"/>
        <v>1.1991966133449625</v>
      </c>
      <c r="BJ88">
        <f t="shared" si="50"/>
        <v>4.4628981091663885E-3</v>
      </c>
      <c r="BK88">
        <f t="shared" si="51"/>
        <v>68.503180151262427</v>
      </c>
      <c r="BL88">
        <f t="shared" si="52"/>
        <v>1.636970308194132</v>
      </c>
      <c r="BM88">
        <f t="shared" si="53"/>
        <v>71.373291724351262</v>
      </c>
      <c r="BN88">
        <f t="shared" si="54"/>
        <v>420.52715224705088</v>
      </c>
      <c r="BO88">
        <f t="shared" si="55"/>
        <v>-2.1042502668802633E-3</v>
      </c>
    </row>
    <row r="89" spans="1:67" x14ac:dyDescent="0.25">
      <c r="A89" s="1">
        <v>78</v>
      </c>
      <c r="B89" s="1" t="s">
        <v>165</v>
      </c>
      <c r="C89" s="1" t="s">
        <v>81</v>
      </c>
      <c r="D89" s="1" t="s">
        <v>82</v>
      </c>
      <c r="E89" s="1" t="s">
        <v>83</v>
      </c>
      <c r="F89" s="1" t="s">
        <v>84</v>
      </c>
      <c r="G89" s="1" t="s">
        <v>85</v>
      </c>
      <c r="H89" s="1" t="s">
        <v>86</v>
      </c>
      <c r="I89" s="1">
        <v>494.99999177455902</v>
      </c>
      <c r="J89" s="1">
        <v>0</v>
      </c>
      <c r="K89">
        <f t="shared" si="28"/>
        <v>-1.2544267499489958</v>
      </c>
      <c r="L89">
        <f t="shared" si="29"/>
        <v>7.14211115857925E-3</v>
      </c>
      <c r="M89">
        <f t="shared" si="30"/>
        <v>691.24135588111585</v>
      </c>
      <c r="N89">
        <f t="shared" si="31"/>
        <v>8.303585029771049E-2</v>
      </c>
      <c r="O89">
        <f t="shared" si="32"/>
        <v>1.1208704475728091</v>
      </c>
      <c r="P89">
        <f t="shared" si="33"/>
        <v>29.102205276489258</v>
      </c>
      <c r="Q89" s="1">
        <v>6</v>
      </c>
      <c r="R89">
        <f t="shared" si="34"/>
        <v>1.4200000166893005</v>
      </c>
      <c r="S89" s="1">
        <v>1</v>
      </c>
      <c r="T89">
        <f t="shared" si="35"/>
        <v>2.8400000333786011</v>
      </c>
      <c r="U89" s="1">
        <v>29.766538619995117</v>
      </c>
      <c r="V89" s="1">
        <v>29.102205276489258</v>
      </c>
      <c r="W89" s="1">
        <v>30.013496398925781</v>
      </c>
      <c r="X89" s="1">
        <v>417.53927612304688</v>
      </c>
      <c r="Y89" s="1">
        <v>419.97293090820313</v>
      </c>
      <c r="Z89" s="1">
        <v>29.18876838684082</v>
      </c>
      <c r="AA89" s="1">
        <v>29.349605560302734</v>
      </c>
      <c r="AB89" s="1">
        <v>69.195121765136719</v>
      </c>
      <c r="AC89" s="1">
        <v>69.576408386230469</v>
      </c>
      <c r="AD89" s="1">
        <v>300.67221069335938</v>
      </c>
      <c r="AE89" s="1">
        <v>8.3132155239582062E-2</v>
      </c>
      <c r="AF89" s="1">
        <v>0.13438622653484344</v>
      </c>
      <c r="AG89" s="1">
        <v>99.652076721191406</v>
      </c>
      <c r="AH89" s="1">
        <v>4.1283130645751953</v>
      </c>
      <c r="AI89" s="1">
        <v>0.32244545221328735</v>
      </c>
      <c r="AJ89" s="1">
        <v>2.1930184215307236E-2</v>
      </c>
      <c r="AK89" s="1">
        <v>1.8907368648797274E-3</v>
      </c>
      <c r="AL89" s="1">
        <v>1.574191078543663E-2</v>
      </c>
      <c r="AM89" s="1">
        <v>1.3357221614569426E-3</v>
      </c>
      <c r="AN89" s="1">
        <v>1</v>
      </c>
      <c r="AO89" s="1">
        <v>-0.21956524252891541</v>
      </c>
      <c r="AP89" s="1">
        <v>2.737391471862793</v>
      </c>
      <c r="AQ89" s="1">
        <v>1</v>
      </c>
      <c r="AR89" s="1">
        <v>0</v>
      </c>
      <c r="AS89" s="1">
        <v>0.15999999642372131</v>
      </c>
      <c r="AT89" s="1">
        <v>111115</v>
      </c>
      <c r="AU89" s="1" t="s">
        <v>87</v>
      </c>
      <c r="AV89">
        <f t="shared" si="36"/>
        <v>0.50112035115559883</v>
      </c>
      <c r="AW89">
        <f t="shared" si="37"/>
        <v>8.3035850297710491E-5</v>
      </c>
      <c r="AX89">
        <f t="shared" si="38"/>
        <v>302.25220527648924</v>
      </c>
      <c r="AY89">
        <f t="shared" si="39"/>
        <v>302.91653861999509</v>
      </c>
      <c r="AZ89">
        <f t="shared" si="40"/>
        <v>1.3301144541029375E-2</v>
      </c>
      <c r="BA89">
        <f t="shared" si="41"/>
        <v>4.8413068225071312E-2</v>
      </c>
      <c r="BB89">
        <f t="shared" si="42"/>
        <v>4.0456195926048029</v>
      </c>
      <c r="BC89">
        <f t="shared" si="43"/>
        <v>40.59744388392145</v>
      </c>
      <c r="BD89">
        <f t="shared" si="44"/>
        <v>11.247838323618716</v>
      </c>
      <c r="BE89">
        <f t="shared" si="45"/>
        <v>29.434371948242188</v>
      </c>
      <c r="BF89">
        <f t="shared" si="46"/>
        <v>4.1239752426403813</v>
      </c>
      <c r="BG89">
        <f t="shared" si="47"/>
        <v>7.1241950345461123E-3</v>
      </c>
      <c r="BH89">
        <f t="shared" si="48"/>
        <v>2.9247491450319938</v>
      </c>
      <c r="BI89">
        <f t="shared" si="49"/>
        <v>1.1992260976083875</v>
      </c>
      <c r="BJ89">
        <f t="shared" si="50"/>
        <v>4.4542280897100018E-3</v>
      </c>
      <c r="BK89">
        <f t="shared" si="51"/>
        <v>68.883636629125334</v>
      </c>
      <c r="BL89">
        <f t="shared" si="52"/>
        <v>1.6459188319263511</v>
      </c>
      <c r="BM89">
        <f t="shared" si="53"/>
        <v>71.36215449146728</v>
      </c>
      <c r="BN89">
        <f t="shared" si="54"/>
        <v>420.56922530698046</v>
      </c>
      <c r="BO89">
        <f t="shared" si="55"/>
        <v>-2.1285103650355857E-3</v>
      </c>
    </row>
    <row r="90" spans="1:67" x14ac:dyDescent="0.25">
      <c r="A90" s="1">
        <v>79</v>
      </c>
      <c r="B90" s="1" t="s">
        <v>166</v>
      </c>
      <c r="C90" s="1" t="s">
        <v>81</v>
      </c>
      <c r="D90" s="1" t="s">
        <v>82</v>
      </c>
      <c r="E90" s="1" t="s">
        <v>83</v>
      </c>
      <c r="F90" s="1" t="s">
        <v>84</v>
      </c>
      <c r="G90" s="1" t="s">
        <v>85</v>
      </c>
      <c r="H90" s="1" t="s">
        <v>86</v>
      </c>
      <c r="I90" s="1">
        <v>499.99999166280031</v>
      </c>
      <c r="J90" s="1">
        <v>0</v>
      </c>
      <c r="K90">
        <f t="shared" si="28"/>
        <v>-1.2423829668003719</v>
      </c>
      <c r="L90">
        <f t="shared" si="29"/>
        <v>7.1948240441349898E-3</v>
      </c>
      <c r="M90">
        <f t="shared" si="30"/>
        <v>686.47224772243953</v>
      </c>
      <c r="N90">
        <f t="shared" si="31"/>
        <v>8.3512216799889696E-2</v>
      </c>
      <c r="O90">
        <f t="shared" si="32"/>
        <v>1.1190805952366394</v>
      </c>
      <c r="P90">
        <f t="shared" si="33"/>
        <v>29.092697143554688</v>
      </c>
      <c r="Q90" s="1">
        <v>6</v>
      </c>
      <c r="R90">
        <f t="shared" si="34"/>
        <v>1.4200000166893005</v>
      </c>
      <c r="S90" s="1">
        <v>1</v>
      </c>
      <c r="T90">
        <f t="shared" si="35"/>
        <v>2.8400000333786011</v>
      </c>
      <c r="U90" s="1">
        <v>29.766304016113281</v>
      </c>
      <c r="V90" s="1">
        <v>29.092697143554688</v>
      </c>
      <c r="W90" s="1">
        <v>30.014907836914063</v>
      </c>
      <c r="X90" s="1">
        <v>417.47579956054688</v>
      </c>
      <c r="Y90" s="1">
        <v>419.88491821289063</v>
      </c>
      <c r="Z90" s="1">
        <v>29.183427810668945</v>
      </c>
      <c r="AA90" s="1">
        <v>29.345180511474609</v>
      </c>
      <c r="AB90" s="1">
        <v>69.183570861816406</v>
      </c>
      <c r="AC90" s="1">
        <v>69.567024230957031</v>
      </c>
      <c r="AD90" s="1">
        <v>300.68692016601563</v>
      </c>
      <c r="AE90" s="1">
        <v>0.14888815581798553</v>
      </c>
      <c r="AF90" s="1">
        <v>2.3776989430189133E-2</v>
      </c>
      <c r="AG90" s="1">
        <v>99.652320861816406</v>
      </c>
      <c r="AH90" s="1">
        <v>4.1283130645751953</v>
      </c>
      <c r="AI90" s="1">
        <v>0.32244545221328735</v>
      </c>
      <c r="AJ90" s="1">
        <v>2.1930184215307236E-2</v>
      </c>
      <c r="AK90" s="1">
        <v>1.8907368648797274E-3</v>
      </c>
      <c r="AL90" s="1">
        <v>1.574191078543663E-2</v>
      </c>
      <c r="AM90" s="1">
        <v>1.3357221614569426E-3</v>
      </c>
      <c r="AN90" s="1">
        <v>1</v>
      </c>
      <c r="AO90" s="1">
        <v>-0.21956524252891541</v>
      </c>
      <c r="AP90" s="1">
        <v>2.737391471862793</v>
      </c>
      <c r="AQ90" s="1">
        <v>1</v>
      </c>
      <c r="AR90" s="1">
        <v>0</v>
      </c>
      <c r="AS90" s="1">
        <v>0.15999999642372131</v>
      </c>
      <c r="AT90" s="1">
        <v>111115</v>
      </c>
      <c r="AU90" s="1" t="s">
        <v>87</v>
      </c>
      <c r="AV90">
        <f t="shared" si="36"/>
        <v>0.50114486694335936</v>
      </c>
      <c r="AW90">
        <f t="shared" si="37"/>
        <v>8.3512216799889696E-5</v>
      </c>
      <c r="AX90">
        <f t="shared" si="38"/>
        <v>302.24269714355466</v>
      </c>
      <c r="AY90">
        <f t="shared" si="39"/>
        <v>302.91630401611326</v>
      </c>
      <c r="AZ90">
        <f t="shared" si="40"/>
        <v>2.3822104398412147E-2</v>
      </c>
      <c r="BA90">
        <f t="shared" si="41"/>
        <v>4.9542350352713399E-2</v>
      </c>
      <c r="BB90">
        <f t="shared" si="42"/>
        <v>4.0433959393140286</v>
      </c>
      <c r="BC90">
        <f t="shared" si="43"/>
        <v>40.575030308835778</v>
      </c>
      <c r="BD90">
        <f t="shared" si="44"/>
        <v>11.229849797361169</v>
      </c>
      <c r="BE90">
        <f t="shared" si="45"/>
        <v>29.429500579833984</v>
      </c>
      <c r="BF90">
        <f t="shared" si="46"/>
        <v>4.1228166331697818</v>
      </c>
      <c r="BG90">
        <f t="shared" si="47"/>
        <v>7.1766428181851355E-3</v>
      </c>
      <c r="BH90">
        <f t="shared" si="48"/>
        <v>2.9243153440773892</v>
      </c>
      <c r="BI90">
        <f t="shared" si="49"/>
        <v>1.1985012890923925</v>
      </c>
      <c r="BJ90">
        <f t="shared" si="50"/>
        <v>4.4870316952091835E-3</v>
      </c>
      <c r="BK90">
        <f t="shared" si="51"/>
        <v>68.408552692768865</v>
      </c>
      <c r="BL90">
        <f t="shared" si="52"/>
        <v>1.6349057037918744</v>
      </c>
      <c r="BM90">
        <f t="shared" si="53"/>
        <v>71.393087884163123</v>
      </c>
      <c r="BN90">
        <f t="shared" si="54"/>
        <v>420.47548757397095</v>
      </c>
      <c r="BO90">
        <f t="shared" si="55"/>
        <v>-2.109458433506481E-3</v>
      </c>
    </row>
    <row r="91" spans="1:67" x14ac:dyDescent="0.25">
      <c r="A91" s="1">
        <v>80</v>
      </c>
      <c r="B91" s="1" t="s">
        <v>167</v>
      </c>
      <c r="C91" s="1" t="s">
        <v>81</v>
      </c>
      <c r="D91" s="1" t="s">
        <v>82</v>
      </c>
      <c r="E91" s="1" t="s">
        <v>83</v>
      </c>
      <c r="F91" s="1" t="s">
        <v>84</v>
      </c>
      <c r="G91" s="1" t="s">
        <v>85</v>
      </c>
      <c r="H91" s="1" t="s">
        <v>86</v>
      </c>
      <c r="I91" s="1">
        <v>504.9999915510416</v>
      </c>
      <c r="J91" s="1">
        <v>0</v>
      </c>
      <c r="K91">
        <f t="shared" si="28"/>
        <v>-1.227414816276436</v>
      </c>
      <c r="L91">
        <f t="shared" si="29"/>
        <v>7.3874681058491388E-3</v>
      </c>
      <c r="M91">
        <f t="shared" si="30"/>
        <v>676.05568260579355</v>
      </c>
      <c r="N91">
        <f t="shared" si="31"/>
        <v>8.578070190461709E-2</v>
      </c>
      <c r="O91">
        <f t="shared" si="32"/>
        <v>1.1195710397535876</v>
      </c>
      <c r="P91">
        <f t="shared" si="33"/>
        <v>29.093122482299805</v>
      </c>
      <c r="Q91" s="1">
        <v>6</v>
      </c>
      <c r="R91">
        <f t="shared" si="34"/>
        <v>1.4200000166893005</v>
      </c>
      <c r="S91" s="1">
        <v>1</v>
      </c>
      <c r="T91">
        <f t="shared" si="35"/>
        <v>2.8400000333786011</v>
      </c>
      <c r="U91" s="1">
        <v>29.764892578125</v>
      </c>
      <c r="V91" s="1">
        <v>29.093122482299805</v>
      </c>
      <c r="W91" s="1">
        <v>30.013389587402344</v>
      </c>
      <c r="X91" s="1">
        <v>417.45086669921875</v>
      </c>
      <c r="Y91" s="1">
        <v>419.8291015625</v>
      </c>
      <c r="Z91" s="1">
        <v>29.175302505493164</v>
      </c>
      <c r="AA91" s="1">
        <v>29.341510772705078</v>
      </c>
      <c r="AB91" s="1">
        <v>69.169326782226563</v>
      </c>
      <c r="AC91" s="1">
        <v>69.563377380371094</v>
      </c>
      <c r="AD91" s="1">
        <v>300.57626342773438</v>
      </c>
      <c r="AE91" s="1">
        <v>0.28188639879226685</v>
      </c>
      <c r="AF91" s="1">
        <v>0.12094452232122421</v>
      </c>
      <c r="AG91" s="1">
        <v>99.651458740234375</v>
      </c>
      <c r="AH91" s="1">
        <v>4.1283130645751953</v>
      </c>
      <c r="AI91" s="1">
        <v>0.32244545221328735</v>
      </c>
      <c r="AJ91" s="1">
        <v>2.1930184215307236E-2</v>
      </c>
      <c r="AK91" s="1">
        <v>1.8907368648797274E-3</v>
      </c>
      <c r="AL91" s="1">
        <v>1.574191078543663E-2</v>
      </c>
      <c r="AM91" s="1">
        <v>1.3357221614569426E-3</v>
      </c>
      <c r="AN91" s="1">
        <v>1</v>
      </c>
      <c r="AO91" s="1">
        <v>-0.21956524252891541</v>
      </c>
      <c r="AP91" s="1">
        <v>2.737391471862793</v>
      </c>
      <c r="AQ91" s="1">
        <v>1</v>
      </c>
      <c r="AR91" s="1">
        <v>0</v>
      </c>
      <c r="AS91" s="1">
        <v>0.15999999642372131</v>
      </c>
      <c r="AT91" s="1">
        <v>111115</v>
      </c>
      <c r="AU91" s="1" t="s">
        <v>87</v>
      </c>
      <c r="AV91">
        <f t="shared" si="36"/>
        <v>0.50096043904622389</v>
      </c>
      <c r="AW91">
        <f t="shared" si="37"/>
        <v>8.5780701904617093E-5</v>
      </c>
      <c r="AX91">
        <f t="shared" si="38"/>
        <v>302.24312248229978</v>
      </c>
      <c r="AY91">
        <f t="shared" si="39"/>
        <v>302.91489257812498</v>
      </c>
      <c r="AZ91">
        <f t="shared" si="40"/>
        <v>4.5101822798658375E-2</v>
      </c>
      <c r="BA91">
        <f t="shared" si="41"/>
        <v>4.8403564080125687E-2</v>
      </c>
      <c r="BB91">
        <f t="shared" si="42"/>
        <v>4.0434953898959503</v>
      </c>
      <c r="BC91">
        <f t="shared" si="43"/>
        <v>40.576379322617832</v>
      </c>
      <c r="BD91">
        <f t="shared" si="44"/>
        <v>11.234868549912754</v>
      </c>
      <c r="BE91">
        <f t="shared" si="45"/>
        <v>29.429007530212402</v>
      </c>
      <c r="BF91">
        <f t="shared" si="46"/>
        <v>4.1226993817386077</v>
      </c>
      <c r="BG91">
        <f t="shared" si="47"/>
        <v>7.3683015242066727E-3</v>
      </c>
      <c r="BH91">
        <f t="shared" si="48"/>
        <v>2.9239243501423626</v>
      </c>
      <c r="BI91">
        <f t="shared" si="49"/>
        <v>1.1987750315962451</v>
      </c>
      <c r="BJ91">
        <f t="shared" si="50"/>
        <v>4.6069066233245881E-3</v>
      </c>
      <c r="BK91">
        <f t="shared" si="51"/>
        <v>67.36993496129223</v>
      </c>
      <c r="BL91">
        <f t="shared" si="52"/>
        <v>1.6103116246341229</v>
      </c>
      <c r="BM91">
        <f t="shared" si="53"/>
        <v>71.383225266487898</v>
      </c>
      <c r="BN91">
        <f t="shared" si="54"/>
        <v>420.41255578168955</v>
      </c>
      <c r="BO91">
        <f t="shared" si="55"/>
        <v>-2.0840678310089073E-3</v>
      </c>
    </row>
    <row r="92" spans="1:67" x14ac:dyDescent="0.25">
      <c r="A92" s="1">
        <v>81</v>
      </c>
      <c r="B92" s="1" t="s">
        <v>168</v>
      </c>
      <c r="C92" s="1" t="s">
        <v>81</v>
      </c>
      <c r="D92" s="1" t="s">
        <v>82</v>
      </c>
      <c r="E92" s="1" t="s">
        <v>83</v>
      </c>
      <c r="F92" s="1" t="s">
        <v>84</v>
      </c>
      <c r="G92" s="1" t="s">
        <v>85</v>
      </c>
      <c r="H92" s="1" t="s">
        <v>86</v>
      </c>
      <c r="I92" s="1">
        <v>510.49999142810702</v>
      </c>
      <c r="J92" s="1">
        <v>0</v>
      </c>
      <c r="K92">
        <f t="shared" si="28"/>
        <v>-1.2348496139009226</v>
      </c>
      <c r="L92">
        <f t="shared" si="29"/>
        <v>7.2526802289108972E-3</v>
      </c>
      <c r="M92">
        <f t="shared" si="30"/>
        <v>682.61926402546192</v>
      </c>
      <c r="N92">
        <f t="shared" si="31"/>
        <v>8.4298589835865315E-2</v>
      </c>
      <c r="O92">
        <f t="shared" si="32"/>
        <v>1.1206224621473448</v>
      </c>
      <c r="P92">
        <f t="shared" si="33"/>
        <v>29.096927642822266</v>
      </c>
      <c r="Q92" s="1">
        <v>6</v>
      </c>
      <c r="R92">
        <f t="shared" si="34"/>
        <v>1.4200000166893005</v>
      </c>
      <c r="S92" s="1">
        <v>1</v>
      </c>
      <c r="T92">
        <f t="shared" si="35"/>
        <v>2.8400000333786011</v>
      </c>
      <c r="U92" s="1">
        <v>29.766220092773438</v>
      </c>
      <c r="V92" s="1">
        <v>29.096927642822266</v>
      </c>
      <c r="W92" s="1">
        <v>30.015834808349609</v>
      </c>
      <c r="X92" s="1">
        <v>417.48602294921875</v>
      </c>
      <c r="Y92" s="1">
        <v>419.87973022460938</v>
      </c>
      <c r="Z92" s="1">
        <v>29.176458358764648</v>
      </c>
      <c r="AA92" s="1">
        <v>29.339754104614258</v>
      </c>
      <c r="AB92" s="1">
        <v>69.167098999023438</v>
      </c>
      <c r="AC92" s="1">
        <v>69.554214477539063</v>
      </c>
      <c r="AD92" s="1">
        <v>300.65188598632813</v>
      </c>
      <c r="AE92" s="1">
        <v>0.17533548176288605</v>
      </c>
      <c r="AF92" s="1">
        <v>8.6835280060768127E-2</v>
      </c>
      <c r="AG92" s="1">
        <v>99.65191650390625</v>
      </c>
      <c r="AH92" s="1">
        <v>4.1283130645751953</v>
      </c>
      <c r="AI92" s="1">
        <v>0.32244545221328735</v>
      </c>
      <c r="AJ92" s="1">
        <v>2.1930184215307236E-2</v>
      </c>
      <c r="AK92" s="1">
        <v>1.8907368648797274E-3</v>
      </c>
      <c r="AL92" s="1">
        <v>1.574191078543663E-2</v>
      </c>
      <c r="AM92" s="1">
        <v>1.3357221614569426E-3</v>
      </c>
      <c r="AN92" s="1">
        <v>1</v>
      </c>
      <c r="AO92" s="1">
        <v>-0.21956524252891541</v>
      </c>
      <c r="AP92" s="1">
        <v>2.737391471862793</v>
      </c>
      <c r="AQ92" s="1">
        <v>1</v>
      </c>
      <c r="AR92" s="1">
        <v>0</v>
      </c>
      <c r="AS92" s="1">
        <v>0.15999999642372131</v>
      </c>
      <c r="AT92" s="1">
        <v>111115</v>
      </c>
      <c r="AU92" s="1" t="s">
        <v>87</v>
      </c>
      <c r="AV92">
        <f t="shared" si="36"/>
        <v>0.50108647664388017</v>
      </c>
      <c r="AW92">
        <f t="shared" si="37"/>
        <v>8.4298589835865315E-5</v>
      </c>
      <c r="AX92">
        <f t="shared" si="38"/>
        <v>302.24692764282224</v>
      </c>
      <c r="AY92">
        <f t="shared" si="39"/>
        <v>302.91622009277341</v>
      </c>
      <c r="AZ92">
        <f t="shared" si="40"/>
        <v>2.8053676455013221E-2</v>
      </c>
      <c r="BA92">
        <f t="shared" si="41"/>
        <v>4.8617434725528749E-2</v>
      </c>
      <c r="BB92">
        <f t="shared" si="42"/>
        <v>4.0443851884255055</v>
      </c>
      <c r="BC92">
        <f t="shared" si="43"/>
        <v>40.585121995791923</v>
      </c>
      <c r="BD92">
        <f t="shared" si="44"/>
        <v>11.245367891177665</v>
      </c>
      <c r="BE92">
        <f t="shared" si="45"/>
        <v>29.431573867797852</v>
      </c>
      <c r="BF92">
        <f t="shared" si="46"/>
        <v>4.123309710654425</v>
      </c>
      <c r="BG92">
        <f t="shared" si="47"/>
        <v>7.2342057990678965E-3</v>
      </c>
      <c r="BH92">
        <f t="shared" si="48"/>
        <v>2.9237627262781607</v>
      </c>
      <c r="BI92">
        <f t="shared" si="49"/>
        <v>1.1995469843762643</v>
      </c>
      <c r="BJ92">
        <f t="shared" si="50"/>
        <v>4.5230348149521453E-3</v>
      </c>
      <c r="BK92">
        <f t="shared" si="51"/>
        <v>68.024317902623267</v>
      </c>
      <c r="BL92">
        <f t="shared" si="52"/>
        <v>1.6257495060795226</v>
      </c>
      <c r="BM92">
        <f t="shared" si="53"/>
        <v>71.36119290560255</v>
      </c>
      <c r="BN92">
        <f t="shared" si="54"/>
        <v>420.46671859051548</v>
      </c>
      <c r="BO92">
        <f t="shared" si="55"/>
        <v>-2.0957744718152422E-3</v>
      </c>
    </row>
    <row r="93" spans="1:67" x14ac:dyDescent="0.25">
      <c r="A93" s="1">
        <v>82</v>
      </c>
      <c r="B93" s="1" t="s">
        <v>169</v>
      </c>
      <c r="C93" s="1" t="s">
        <v>81</v>
      </c>
      <c r="D93" s="1" t="s">
        <v>82</v>
      </c>
      <c r="E93" s="1" t="s">
        <v>83</v>
      </c>
      <c r="F93" s="1" t="s">
        <v>84</v>
      </c>
      <c r="G93" s="1" t="s">
        <v>85</v>
      </c>
      <c r="H93" s="1" t="s">
        <v>86</v>
      </c>
      <c r="I93" s="1">
        <v>515.49999131634831</v>
      </c>
      <c r="J93" s="1">
        <v>0</v>
      </c>
      <c r="K93">
        <f t="shared" si="28"/>
        <v>-1.2166807854106922</v>
      </c>
      <c r="L93">
        <f t="shared" si="29"/>
        <v>7.1102211039032175E-3</v>
      </c>
      <c r="M93">
        <f t="shared" si="30"/>
        <v>683.91940793786694</v>
      </c>
      <c r="N93">
        <f t="shared" si="31"/>
        <v>8.2555281511788328E-2</v>
      </c>
      <c r="O93">
        <f t="shared" si="32"/>
        <v>1.1194002286260329</v>
      </c>
      <c r="P93">
        <f t="shared" si="33"/>
        <v>29.08984375</v>
      </c>
      <c r="Q93" s="1">
        <v>6</v>
      </c>
      <c r="R93">
        <f t="shared" si="34"/>
        <v>1.4200000166893005</v>
      </c>
      <c r="S93" s="1">
        <v>1</v>
      </c>
      <c r="T93">
        <f t="shared" si="35"/>
        <v>2.8400000333786011</v>
      </c>
      <c r="U93" s="1">
        <v>29.763891220092773</v>
      </c>
      <c r="V93" s="1">
        <v>29.08984375</v>
      </c>
      <c r="W93" s="1">
        <v>30.014867782592773</v>
      </c>
      <c r="X93" s="1">
        <v>417.45989990234375</v>
      </c>
      <c r="Y93" s="1">
        <v>419.81924438476563</v>
      </c>
      <c r="Z93" s="1">
        <v>29.175247192382813</v>
      </c>
      <c r="AA93" s="1">
        <v>29.335195541381836</v>
      </c>
      <c r="AB93" s="1">
        <v>69.173973083496094</v>
      </c>
      <c r="AC93" s="1">
        <v>69.553207397460938</v>
      </c>
      <c r="AD93" s="1">
        <v>300.59768676757813</v>
      </c>
      <c r="AE93" s="1">
        <v>0.24184441566467285</v>
      </c>
      <c r="AF93" s="1">
        <v>0.15299700200557709</v>
      </c>
      <c r="AG93" s="1">
        <v>99.652603149414063</v>
      </c>
      <c r="AH93" s="1">
        <v>4.1283130645751953</v>
      </c>
      <c r="AI93" s="1">
        <v>0.32244545221328735</v>
      </c>
      <c r="AJ93" s="1">
        <v>2.1930184215307236E-2</v>
      </c>
      <c r="AK93" s="1">
        <v>1.8907368648797274E-3</v>
      </c>
      <c r="AL93" s="1">
        <v>1.574191078543663E-2</v>
      </c>
      <c r="AM93" s="1">
        <v>1.3357221614569426E-3</v>
      </c>
      <c r="AN93" s="1">
        <v>1</v>
      </c>
      <c r="AO93" s="1">
        <v>-0.21956524252891541</v>
      </c>
      <c r="AP93" s="1">
        <v>2.737391471862793</v>
      </c>
      <c r="AQ93" s="1">
        <v>1</v>
      </c>
      <c r="AR93" s="1">
        <v>0</v>
      </c>
      <c r="AS93" s="1">
        <v>0.15999999642372131</v>
      </c>
      <c r="AT93" s="1">
        <v>111115</v>
      </c>
      <c r="AU93" s="1" t="s">
        <v>87</v>
      </c>
      <c r="AV93">
        <f t="shared" si="36"/>
        <v>0.5009961446126302</v>
      </c>
      <c r="AW93">
        <f t="shared" si="37"/>
        <v>8.2555281511788325E-5</v>
      </c>
      <c r="AX93">
        <f t="shared" si="38"/>
        <v>302.23984374999998</v>
      </c>
      <c r="AY93">
        <f t="shared" si="39"/>
        <v>302.91389122009275</v>
      </c>
      <c r="AZ93">
        <f t="shared" si="40"/>
        <v>3.8695105641444627E-2</v>
      </c>
      <c r="BA93">
        <f t="shared" si="41"/>
        <v>5.0244876554991866E-2</v>
      </c>
      <c r="BB93">
        <f t="shared" si="42"/>
        <v>4.0427288282218177</v>
      </c>
      <c r="BC93">
        <f t="shared" si="43"/>
        <v>40.568221004325949</v>
      </c>
      <c r="BD93">
        <f t="shared" si="44"/>
        <v>11.233025462944113</v>
      </c>
      <c r="BE93">
        <f t="shared" si="45"/>
        <v>29.426867485046387</v>
      </c>
      <c r="BF93">
        <f t="shared" si="46"/>
        <v>4.1221904943241388</v>
      </c>
      <c r="BG93">
        <f t="shared" si="47"/>
        <v>7.0924644174289939E-3</v>
      </c>
      <c r="BH93">
        <f t="shared" si="48"/>
        <v>2.9233285995957847</v>
      </c>
      <c r="BI93">
        <f t="shared" si="49"/>
        <v>1.198861894728354</v>
      </c>
      <c r="BJ93">
        <f t="shared" si="50"/>
        <v>4.4343821755954832E-3</v>
      </c>
      <c r="BK93">
        <f t="shared" si="51"/>
        <v>68.154349345414474</v>
      </c>
      <c r="BL93">
        <f t="shared" si="52"/>
        <v>1.629080650983814</v>
      </c>
      <c r="BM93">
        <f t="shared" si="53"/>
        <v>71.379593805662608</v>
      </c>
      <c r="BN93">
        <f t="shared" si="54"/>
        <v>420.39759615976556</v>
      </c>
      <c r="BO93">
        <f t="shared" si="55"/>
        <v>-2.0658105813898425E-3</v>
      </c>
    </row>
    <row r="94" spans="1:67" x14ac:dyDescent="0.25">
      <c r="A94" s="1">
        <v>83</v>
      </c>
      <c r="B94" s="1" t="s">
        <v>170</v>
      </c>
      <c r="C94" s="1" t="s">
        <v>81</v>
      </c>
      <c r="D94" s="1" t="s">
        <v>82</v>
      </c>
      <c r="E94" s="1" t="s">
        <v>83</v>
      </c>
      <c r="F94" s="1" t="s">
        <v>84</v>
      </c>
      <c r="G94" s="1" t="s">
        <v>85</v>
      </c>
      <c r="H94" s="1" t="s">
        <v>86</v>
      </c>
      <c r="I94" s="1">
        <v>520.49999120458961</v>
      </c>
      <c r="J94" s="1">
        <v>0</v>
      </c>
      <c r="K94">
        <f t="shared" si="28"/>
        <v>-1.1727662905361931</v>
      </c>
      <c r="L94">
        <f t="shared" si="29"/>
        <v>6.9829991835294817E-3</v>
      </c>
      <c r="M94">
        <f t="shared" si="30"/>
        <v>678.91623181968362</v>
      </c>
      <c r="N94">
        <f t="shared" si="31"/>
        <v>8.1093615453990409E-2</v>
      </c>
      <c r="O94">
        <f t="shared" si="32"/>
        <v>1.1195706123403708</v>
      </c>
      <c r="P94">
        <f t="shared" si="33"/>
        <v>29.090496063232422</v>
      </c>
      <c r="Q94" s="1">
        <v>6</v>
      </c>
      <c r="R94">
        <f t="shared" si="34"/>
        <v>1.4200000166893005</v>
      </c>
      <c r="S94" s="1">
        <v>1</v>
      </c>
      <c r="T94">
        <f t="shared" si="35"/>
        <v>2.8400000333786011</v>
      </c>
      <c r="U94" s="1">
        <v>29.765531539916992</v>
      </c>
      <c r="V94" s="1">
        <v>29.090496063232422</v>
      </c>
      <c r="W94" s="1">
        <v>30.013076782226563</v>
      </c>
      <c r="X94" s="1">
        <v>417.59420776367188</v>
      </c>
      <c r="Y94" s="1">
        <v>419.86663818359375</v>
      </c>
      <c r="Z94" s="1">
        <v>29.177743911743164</v>
      </c>
      <c r="AA94" s="1">
        <v>29.334827423095703</v>
      </c>
      <c r="AB94" s="1">
        <v>69.173812866210938</v>
      </c>
      <c r="AC94" s="1">
        <v>69.546226501464844</v>
      </c>
      <c r="AD94" s="1">
        <v>300.6607666015625</v>
      </c>
      <c r="AE94" s="1">
        <v>0.11940792202949524</v>
      </c>
      <c r="AF94" s="1">
        <v>5.1686979830265045E-2</v>
      </c>
      <c r="AG94" s="1">
        <v>99.653244018554688</v>
      </c>
      <c r="AH94" s="1">
        <v>4.1283130645751953</v>
      </c>
      <c r="AI94" s="1">
        <v>0.32244545221328735</v>
      </c>
      <c r="AJ94" s="1">
        <v>2.1930184215307236E-2</v>
      </c>
      <c r="AK94" s="1">
        <v>1.8907368648797274E-3</v>
      </c>
      <c r="AL94" s="1">
        <v>1.574191078543663E-2</v>
      </c>
      <c r="AM94" s="1">
        <v>1.3357221614569426E-3</v>
      </c>
      <c r="AN94" s="1">
        <v>1</v>
      </c>
      <c r="AO94" s="1">
        <v>-0.21956524252891541</v>
      </c>
      <c r="AP94" s="1">
        <v>2.737391471862793</v>
      </c>
      <c r="AQ94" s="1">
        <v>1</v>
      </c>
      <c r="AR94" s="1">
        <v>0</v>
      </c>
      <c r="AS94" s="1">
        <v>0.15999999642372131</v>
      </c>
      <c r="AT94" s="1">
        <v>111115</v>
      </c>
      <c r="AU94" s="1" t="s">
        <v>87</v>
      </c>
      <c r="AV94">
        <f t="shared" si="36"/>
        <v>0.50110127766927071</v>
      </c>
      <c r="AW94">
        <f t="shared" si="37"/>
        <v>8.1093615453990415E-5</v>
      </c>
      <c r="AX94">
        <f t="shared" si="38"/>
        <v>302.2404960632324</v>
      </c>
      <c r="AY94">
        <f t="shared" si="39"/>
        <v>302.91553153991697</v>
      </c>
      <c r="AZ94">
        <f t="shared" si="40"/>
        <v>1.9105267097683232E-2</v>
      </c>
      <c r="BA94">
        <f t="shared" si="41"/>
        <v>5.088648029306183E-2</v>
      </c>
      <c r="BB94">
        <f t="shared" si="42"/>
        <v>4.0428813277763167</v>
      </c>
      <c r="BC94">
        <f t="shared" si="43"/>
        <v>40.569490412410083</v>
      </c>
      <c r="BD94">
        <f t="shared" si="44"/>
        <v>11.23466298931438</v>
      </c>
      <c r="BE94">
        <f t="shared" si="45"/>
        <v>29.428013801574707</v>
      </c>
      <c r="BF94">
        <f t="shared" si="46"/>
        <v>4.1224630733745382</v>
      </c>
      <c r="BG94">
        <f t="shared" si="47"/>
        <v>6.9658714813129741E-3</v>
      </c>
      <c r="BH94">
        <f t="shared" si="48"/>
        <v>2.9233107154359459</v>
      </c>
      <c r="BI94">
        <f t="shared" si="49"/>
        <v>1.1991523579385923</v>
      </c>
      <c r="BJ94">
        <f t="shared" si="50"/>
        <v>4.3552052598752845E-3</v>
      </c>
      <c r="BK94">
        <f t="shared" si="51"/>
        <v>67.656204917684576</v>
      </c>
      <c r="BL94">
        <f t="shared" si="52"/>
        <v>1.6169806554690256</v>
      </c>
      <c r="BM94">
        <f t="shared" si="53"/>
        <v>71.37502477807422</v>
      </c>
      <c r="BN94">
        <f t="shared" si="54"/>
        <v>420.42411511092337</v>
      </c>
      <c r="BO94">
        <f t="shared" si="55"/>
        <v>-1.9909948082741684E-3</v>
      </c>
    </row>
    <row r="95" spans="1:67" x14ac:dyDescent="0.25">
      <c r="A95" s="1">
        <v>84</v>
      </c>
      <c r="B95" s="1" t="s">
        <v>171</v>
      </c>
      <c r="C95" s="1" t="s">
        <v>81</v>
      </c>
      <c r="D95" s="1" t="s">
        <v>82</v>
      </c>
      <c r="E95" s="1" t="s">
        <v>83</v>
      </c>
      <c r="F95" s="1" t="s">
        <v>84</v>
      </c>
      <c r="G95" s="1" t="s">
        <v>85</v>
      </c>
      <c r="H95" s="1" t="s">
        <v>86</v>
      </c>
      <c r="I95" s="1">
        <v>525.99999108165503</v>
      </c>
      <c r="J95" s="1">
        <v>0</v>
      </c>
      <c r="K95">
        <f t="shared" si="28"/>
        <v>-1.1420124142724863</v>
      </c>
      <c r="L95">
        <f t="shared" si="29"/>
        <v>7.0008221951265376E-3</v>
      </c>
      <c r="M95">
        <f t="shared" si="30"/>
        <v>671.2629920082336</v>
      </c>
      <c r="N95">
        <f t="shared" si="31"/>
        <v>8.1274788824260147E-2</v>
      </c>
      <c r="O95">
        <f t="shared" si="32"/>
        <v>1.1192172589228915</v>
      </c>
      <c r="P95">
        <f t="shared" si="33"/>
        <v>29.088216781616211</v>
      </c>
      <c r="Q95" s="1">
        <v>6</v>
      </c>
      <c r="R95">
        <f t="shared" si="34"/>
        <v>1.4200000166893005</v>
      </c>
      <c r="S95" s="1">
        <v>1</v>
      </c>
      <c r="T95">
        <f t="shared" si="35"/>
        <v>2.8400000333786011</v>
      </c>
      <c r="U95" s="1">
        <v>29.764211654663086</v>
      </c>
      <c r="V95" s="1">
        <v>29.088216781616211</v>
      </c>
      <c r="W95" s="1">
        <v>30.012994766235352</v>
      </c>
      <c r="X95" s="1">
        <v>417.65545654296875</v>
      </c>
      <c r="Y95" s="1">
        <v>419.86654663085938</v>
      </c>
      <c r="Z95" s="1">
        <v>29.175809860229492</v>
      </c>
      <c r="AA95" s="1">
        <v>29.333257675170898</v>
      </c>
      <c r="AB95" s="1">
        <v>69.173934936523438</v>
      </c>
      <c r="AC95" s="1">
        <v>69.547233581542969</v>
      </c>
      <c r="AD95" s="1">
        <v>300.6357421875</v>
      </c>
      <c r="AE95" s="1">
        <v>0.2335294634103775</v>
      </c>
      <c r="AF95" s="1">
        <v>0.10854445397853851</v>
      </c>
      <c r="AG95" s="1">
        <v>99.652458190917969</v>
      </c>
      <c r="AH95" s="1">
        <v>4.1283130645751953</v>
      </c>
      <c r="AI95" s="1">
        <v>0.32244545221328735</v>
      </c>
      <c r="AJ95" s="1">
        <v>2.1930184215307236E-2</v>
      </c>
      <c r="AK95" s="1">
        <v>1.8907368648797274E-3</v>
      </c>
      <c r="AL95" s="1">
        <v>1.574191078543663E-2</v>
      </c>
      <c r="AM95" s="1">
        <v>1.3357221614569426E-3</v>
      </c>
      <c r="AN95" s="1">
        <v>1</v>
      </c>
      <c r="AO95" s="1">
        <v>-0.21956524252891541</v>
      </c>
      <c r="AP95" s="1">
        <v>2.737391471862793</v>
      </c>
      <c r="AQ95" s="1">
        <v>1</v>
      </c>
      <c r="AR95" s="1">
        <v>0</v>
      </c>
      <c r="AS95" s="1">
        <v>0.15999999642372131</v>
      </c>
      <c r="AT95" s="1">
        <v>111115</v>
      </c>
      <c r="AU95" s="1" t="s">
        <v>87</v>
      </c>
      <c r="AV95">
        <f t="shared" si="36"/>
        <v>0.50105957031249992</v>
      </c>
      <c r="AW95">
        <f t="shared" si="37"/>
        <v>8.1274788824260152E-5</v>
      </c>
      <c r="AX95">
        <f t="shared" si="38"/>
        <v>302.23821678161619</v>
      </c>
      <c r="AY95">
        <f t="shared" si="39"/>
        <v>302.91421165466306</v>
      </c>
      <c r="AZ95">
        <f t="shared" si="40"/>
        <v>3.7364713310493958E-2</v>
      </c>
      <c r="BA95">
        <f t="shared" si="41"/>
        <v>5.1130590907824604E-2</v>
      </c>
      <c r="BB95">
        <f t="shared" si="42"/>
        <v>4.042348493001283</v>
      </c>
      <c r="BC95">
        <f t="shared" si="43"/>
        <v>40.564463399957461</v>
      </c>
      <c r="BD95">
        <f t="shared" si="44"/>
        <v>11.231205724786562</v>
      </c>
      <c r="BE95">
        <f t="shared" si="45"/>
        <v>29.426214218139648</v>
      </c>
      <c r="BF95">
        <f t="shared" si="46"/>
        <v>4.1220351630418701</v>
      </c>
      <c r="BG95">
        <f t="shared" si="47"/>
        <v>6.9836070575505079E-3</v>
      </c>
      <c r="BH95">
        <f t="shared" si="48"/>
        <v>2.9231312340783915</v>
      </c>
      <c r="BI95">
        <f t="shared" si="49"/>
        <v>1.1989039289634786</v>
      </c>
      <c r="BJ95">
        <f t="shared" si="50"/>
        <v>4.3662978257642234E-3</v>
      </c>
      <c r="BK95">
        <f t="shared" si="51"/>
        <v>66.893007246210999</v>
      </c>
      <c r="BL95">
        <f t="shared" si="52"/>
        <v>1.5987532166938709</v>
      </c>
      <c r="BM95">
        <f t="shared" si="53"/>
        <v>71.380564279259318</v>
      </c>
      <c r="BN95">
        <f t="shared" si="54"/>
        <v>420.40940463830589</v>
      </c>
      <c r="BO95">
        <f t="shared" si="55"/>
        <v>-1.9390025447889759E-3</v>
      </c>
    </row>
    <row r="96" spans="1:67" x14ac:dyDescent="0.25">
      <c r="A96" s="1">
        <v>85</v>
      </c>
      <c r="B96" s="1" t="s">
        <v>172</v>
      </c>
      <c r="C96" s="1" t="s">
        <v>81</v>
      </c>
      <c r="D96" s="1" t="s">
        <v>82</v>
      </c>
      <c r="E96" s="1" t="s">
        <v>83</v>
      </c>
      <c r="F96" s="1" t="s">
        <v>84</v>
      </c>
      <c r="G96" s="1" t="s">
        <v>85</v>
      </c>
      <c r="H96" s="1" t="s">
        <v>86</v>
      </c>
      <c r="I96" s="1">
        <v>530.99999096989632</v>
      </c>
      <c r="J96" s="1">
        <v>0</v>
      </c>
      <c r="K96">
        <f t="shared" si="28"/>
        <v>-1.2072661845997295</v>
      </c>
      <c r="L96">
        <f t="shared" si="29"/>
        <v>7.0367490670590633E-3</v>
      </c>
      <c r="M96">
        <f t="shared" si="30"/>
        <v>684.748171045444</v>
      </c>
      <c r="N96">
        <f t="shared" si="31"/>
        <v>8.1759967753921733E-2</v>
      </c>
      <c r="O96">
        <f t="shared" si="32"/>
        <v>1.1201626314286512</v>
      </c>
      <c r="P96">
        <f t="shared" si="33"/>
        <v>29.090913772583008</v>
      </c>
      <c r="Q96" s="1">
        <v>6</v>
      </c>
      <c r="R96">
        <f t="shared" si="34"/>
        <v>1.4200000166893005</v>
      </c>
      <c r="S96" s="1">
        <v>1</v>
      </c>
      <c r="T96">
        <f t="shared" si="35"/>
        <v>2.8400000333786011</v>
      </c>
      <c r="U96" s="1">
        <v>29.764787673950195</v>
      </c>
      <c r="V96" s="1">
        <v>29.090913772583008</v>
      </c>
      <c r="W96" s="1">
        <v>30.014066696166992</v>
      </c>
      <c r="X96" s="1">
        <v>417.60940551757813</v>
      </c>
      <c r="Y96" s="1">
        <v>419.95053100585938</v>
      </c>
      <c r="Z96" s="1">
        <v>29.171689987182617</v>
      </c>
      <c r="AA96" s="1">
        <v>29.330093383789063</v>
      </c>
      <c r="AB96" s="1">
        <v>69.161888122558594</v>
      </c>
      <c r="AC96" s="1">
        <v>69.537437438964844</v>
      </c>
      <c r="AD96" s="1">
        <v>300.60696411132813</v>
      </c>
      <c r="AE96" s="1">
        <v>0.22823962569236755</v>
      </c>
      <c r="AF96" s="1">
        <v>0.13025359809398651</v>
      </c>
      <c r="AG96" s="1">
        <v>99.652473449707031</v>
      </c>
      <c r="AH96" s="1">
        <v>4.1283130645751953</v>
      </c>
      <c r="AI96" s="1">
        <v>0.32244545221328735</v>
      </c>
      <c r="AJ96" s="1">
        <v>2.1930184215307236E-2</v>
      </c>
      <c r="AK96" s="1">
        <v>1.8907368648797274E-3</v>
      </c>
      <c r="AL96" s="1">
        <v>1.574191078543663E-2</v>
      </c>
      <c r="AM96" s="1">
        <v>1.3357221614569426E-3</v>
      </c>
      <c r="AN96" s="1">
        <v>1</v>
      </c>
      <c r="AO96" s="1">
        <v>-0.21956524252891541</v>
      </c>
      <c r="AP96" s="1">
        <v>2.737391471862793</v>
      </c>
      <c r="AQ96" s="1">
        <v>1</v>
      </c>
      <c r="AR96" s="1">
        <v>0</v>
      </c>
      <c r="AS96" s="1">
        <v>0.15999999642372131</v>
      </c>
      <c r="AT96" s="1">
        <v>111115</v>
      </c>
      <c r="AU96" s="1" t="s">
        <v>87</v>
      </c>
      <c r="AV96">
        <f t="shared" si="36"/>
        <v>0.50101160685221346</v>
      </c>
      <c r="AW96">
        <f t="shared" si="37"/>
        <v>8.1759967753921732E-5</v>
      </c>
      <c r="AX96">
        <f t="shared" si="38"/>
        <v>302.24091377258299</v>
      </c>
      <c r="AY96">
        <f t="shared" si="39"/>
        <v>302.91478767395017</v>
      </c>
      <c r="AZ96">
        <f t="shared" si="40"/>
        <v>3.65183392945303E-2</v>
      </c>
      <c r="BA96">
        <f t="shared" si="41"/>
        <v>5.0594179083565095E-2</v>
      </c>
      <c r="BB96">
        <f t="shared" si="42"/>
        <v>4.0429789836341188</v>
      </c>
      <c r="BC96">
        <f t="shared" si="43"/>
        <v>40.570784082690572</v>
      </c>
      <c r="BD96">
        <f t="shared" si="44"/>
        <v>11.24069069890151</v>
      </c>
      <c r="BE96">
        <f t="shared" si="45"/>
        <v>29.427850723266602</v>
      </c>
      <c r="BF96">
        <f t="shared" si="46"/>
        <v>4.1224242945310063</v>
      </c>
      <c r="BG96">
        <f t="shared" si="47"/>
        <v>7.0193570060438828E-3</v>
      </c>
      <c r="BH96">
        <f t="shared" si="48"/>
        <v>2.9228163522054675</v>
      </c>
      <c r="BI96">
        <f t="shared" si="49"/>
        <v>1.1996079423255388</v>
      </c>
      <c r="BJ96">
        <f t="shared" si="50"/>
        <v>4.3886573887035023E-3</v>
      </c>
      <c r="BK96">
        <f t="shared" si="51"/>
        <v>68.236848934841561</v>
      </c>
      <c r="BL96">
        <f t="shared" si="52"/>
        <v>1.6305448391869994</v>
      </c>
      <c r="BM96">
        <f t="shared" si="53"/>
        <v>71.361171667401663</v>
      </c>
      <c r="BN96">
        <f t="shared" si="54"/>
        <v>420.52440753052645</v>
      </c>
      <c r="BO96">
        <f t="shared" si="55"/>
        <v>-2.0486784572954051E-3</v>
      </c>
    </row>
    <row r="97" spans="1:67" x14ac:dyDescent="0.25">
      <c r="A97" s="1">
        <v>86</v>
      </c>
      <c r="B97" s="1" t="s">
        <v>173</v>
      </c>
      <c r="C97" s="1" t="s">
        <v>81</v>
      </c>
      <c r="D97" s="1" t="s">
        <v>82</v>
      </c>
      <c r="E97" s="1" t="s">
        <v>83</v>
      </c>
      <c r="F97" s="1" t="s">
        <v>84</v>
      </c>
      <c r="G97" s="1" t="s">
        <v>85</v>
      </c>
      <c r="H97" s="1" t="s">
        <v>86</v>
      </c>
      <c r="I97" s="1">
        <v>535.99999085813761</v>
      </c>
      <c r="J97" s="1">
        <v>0</v>
      </c>
      <c r="K97">
        <f t="shared" si="28"/>
        <v>-1.2080979817221025</v>
      </c>
      <c r="L97">
        <f t="shared" si="29"/>
        <v>7.2788889509976945E-3</v>
      </c>
      <c r="M97">
        <f t="shared" si="30"/>
        <v>675.84986616597189</v>
      </c>
      <c r="N97">
        <f t="shared" si="31"/>
        <v>8.4747907648386855E-2</v>
      </c>
      <c r="O97">
        <f t="shared" si="32"/>
        <v>1.1225660242604349</v>
      </c>
      <c r="P97">
        <f t="shared" si="33"/>
        <v>29.101358413696289</v>
      </c>
      <c r="Q97" s="1">
        <v>6</v>
      </c>
      <c r="R97">
        <f t="shared" si="34"/>
        <v>1.4200000166893005</v>
      </c>
      <c r="S97" s="1">
        <v>1</v>
      </c>
      <c r="T97">
        <f t="shared" si="35"/>
        <v>2.8400000333786011</v>
      </c>
      <c r="U97" s="1">
        <v>29.767210006713867</v>
      </c>
      <c r="V97" s="1">
        <v>29.101358413696289</v>
      </c>
      <c r="W97" s="1">
        <v>30.015962600708008</v>
      </c>
      <c r="X97" s="1">
        <v>417.59963989257813</v>
      </c>
      <c r="Y97" s="1">
        <v>419.93951416015625</v>
      </c>
      <c r="Z97" s="1">
        <v>29.166046142578125</v>
      </c>
      <c r="AA97" s="1">
        <v>29.330209732055664</v>
      </c>
      <c r="AB97" s="1">
        <v>69.139518737792969</v>
      </c>
      <c r="AC97" s="1">
        <v>69.528678894042969</v>
      </c>
      <c r="AD97" s="1">
        <v>300.65948486328125</v>
      </c>
      <c r="AE97" s="1">
        <v>0.16400036215782166</v>
      </c>
      <c r="AF97" s="1">
        <v>0.24086634814739227</v>
      </c>
      <c r="AG97" s="1">
        <v>99.653411865234375</v>
      </c>
      <c r="AH97" s="1">
        <v>4.1283130645751953</v>
      </c>
      <c r="AI97" s="1">
        <v>0.32244545221328735</v>
      </c>
      <c r="AJ97" s="1">
        <v>2.1930184215307236E-2</v>
      </c>
      <c r="AK97" s="1">
        <v>1.8907368648797274E-3</v>
      </c>
      <c r="AL97" s="1">
        <v>1.574191078543663E-2</v>
      </c>
      <c r="AM97" s="1">
        <v>1.3357221614569426E-3</v>
      </c>
      <c r="AN97" s="1">
        <v>1</v>
      </c>
      <c r="AO97" s="1">
        <v>-0.21956524252891541</v>
      </c>
      <c r="AP97" s="1">
        <v>2.737391471862793</v>
      </c>
      <c r="AQ97" s="1">
        <v>1</v>
      </c>
      <c r="AR97" s="1">
        <v>0</v>
      </c>
      <c r="AS97" s="1">
        <v>0.15999999642372131</v>
      </c>
      <c r="AT97" s="1">
        <v>111115</v>
      </c>
      <c r="AU97" s="1" t="s">
        <v>87</v>
      </c>
      <c r="AV97">
        <f t="shared" si="36"/>
        <v>0.50109914143880208</v>
      </c>
      <c r="AW97">
        <f t="shared" si="37"/>
        <v>8.474790764838685E-5</v>
      </c>
      <c r="AX97">
        <f t="shared" si="38"/>
        <v>302.25135841369627</v>
      </c>
      <c r="AY97">
        <f t="shared" si="39"/>
        <v>302.91721000671384</v>
      </c>
      <c r="AZ97">
        <f t="shared" si="40"/>
        <v>2.6240057358740465E-2</v>
      </c>
      <c r="BA97">
        <f t="shared" si="41"/>
        <v>4.7910661615817043E-2</v>
      </c>
      <c r="BB97">
        <f t="shared" si="42"/>
        <v>4.0454214947826834</v>
      </c>
      <c r="BC97">
        <f t="shared" si="43"/>
        <v>40.594912096471745</v>
      </c>
      <c r="BD97">
        <f t="shared" si="44"/>
        <v>11.264702364416081</v>
      </c>
      <c r="BE97">
        <f t="shared" si="45"/>
        <v>29.434284210205078</v>
      </c>
      <c r="BF97">
        <f t="shared" si="46"/>
        <v>4.123954372457991</v>
      </c>
      <c r="BG97">
        <f t="shared" si="47"/>
        <v>7.2602809305661702E-3</v>
      </c>
      <c r="BH97">
        <f t="shared" si="48"/>
        <v>2.9228554705222485</v>
      </c>
      <c r="BI97">
        <f t="shared" si="49"/>
        <v>1.2010989019357425</v>
      </c>
      <c r="BJ97">
        <f t="shared" si="50"/>
        <v>4.5393437350776762E-3</v>
      </c>
      <c r="BK97">
        <f t="shared" si="51"/>
        <v>67.350745072101134</v>
      </c>
      <c r="BL97">
        <f t="shared" si="52"/>
        <v>1.6093981237217336</v>
      </c>
      <c r="BM97">
        <f t="shared" si="53"/>
        <v>71.319132335891737</v>
      </c>
      <c r="BN97">
        <f t="shared" si="54"/>
        <v>420.51378608133808</v>
      </c>
      <c r="BO97">
        <f t="shared" si="55"/>
        <v>-2.0489340108458824E-3</v>
      </c>
    </row>
    <row r="98" spans="1:67" x14ac:dyDescent="0.25">
      <c r="A98" s="1">
        <v>87</v>
      </c>
      <c r="B98" s="1" t="s">
        <v>174</v>
      </c>
      <c r="C98" s="1" t="s">
        <v>81</v>
      </c>
      <c r="D98" s="1" t="s">
        <v>82</v>
      </c>
      <c r="E98" s="1" t="s">
        <v>83</v>
      </c>
      <c r="F98" s="1" t="s">
        <v>84</v>
      </c>
      <c r="G98" s="1" t="s">
        <v>85</v>
      </c>
      <c r="H98" s="1" t="s">
        <v>86</v>
      </c>
      <c r="I98" s="1">
        <v>541.49999073520303</v>
      </c>
      <c r="J98" s="1">
        <v>0</v>
      </c>
      <c r="K98">
        <f t="shared" si="28"/>
        <v>-1.2779193041309815</v>
      </c>
      <c r="L98">
        <f t="shared" si="29"/>
        <v>7.258695647545956E-3</v>
      </c>
      <c r="M98">
        <f t="shared" si="30"/>
        <v>691.9040140593022</v>
      </c>
      <c r="N98">
        <f t="shared" si="31"/>
        <v>8.4536175602725527E-2</v>
      </c>
      <c r="O98">
        <f t="shared" si="32"/>
        <v>1.1228622824881707</v>
      </c>
      <c r="P98">
        <f t="shared" si="33"/>
        <v>29.101005554199219</v>
      </c>
      <c r="Q98" s="1">
        <v>6</v>
      </c>
      <c r="R98">
        <f t="shared" si="34"/>
        <v>1.4200000166893005</v>
      </c>
      <c r="S98" s="1">
        <v>1</v>
      </c>
      <c r="T98">
        <f t="shared" si="35"/>
        <v>2.8400000333786011</v>
      </c>
      <c r="U98" s="1">
        <v>29.768798828125</v>
      </c>
      <c r="V98" s="1">
        <v>29.101005554199219</v>
      </c>
      <c r="W98" s="1">
        <v>30.013164520263672</v>
      </c>
      <c r="X98" s="1">
        <v>417.50396728515625</v>
      </c>
      <c r="Y98" s="1">
        <v>419.98391723632813</v>
      </c>
      <c r="Z98" s="1">
        <v>29.162843704223633</v>
      </c>
      <c r="AA98" s="1">
        <v>29.326635360717773</v>
      </c>
      <c r="AB98" s="1">
        <v>69.125068664550781</v>
      </c>
      <c r="AC98" s="1">
        <v>69.513313293457031</v>
      </c>
      <c r="AD98" s="1">
        <v>300.5904541015625</v>
      </c>
      <c r="AE98" s="1">
        <v>0.11789500713348389</v>
      </c>
      <c r="AF98" s="1">
        <v>7.0293448865413666E-2</v>
      </c>
      <c r="AG98" s="1">
        <v>99.652641296386719</v>
      </c>
      <c r="AH98" s="1">
        <v>4.1283130645751953</v>
      </c>
      <c r="AI98" s="1">
        <v>0.32244545221328735</v>
      </c>
      <c r="AJ98" s="1">
        <v>2.1930184215307236E-2</v>
      </c>
      <c r="AK98" s="1">
        <v>1.8907368648797274E-3</v>
      </c>
      <c r="AL98" s="1">
        <v>1.574191078543663E-2</v>
      </c>
      <c r="AM98" s="1">
        <v>1.3357221614569426E-3</v>
      </c>
      <c r="AN98" s="1">
        <v>1</v>
      </c>
      <c r="AO98" s="1">
        <v>-0.21956524252891541</v>
      </c>
      <c r="AP98" s="1">
        <v>2.737391471862793</v>
      </c>
      <c r="AQ98" s="1">
        <v>1</v>
      </c>
      <c r="AR98" s="1">
        <v>0</v>
      </c>
      <c r="AS98" s="1">
        <v>0.15999999642372131</v>
      </c>
      <c r="AT98" s="1">
        <v>111115</v>
      </c>
      <c r="AU98" s="1" t="s">
        <v>87</v>
      </c>
      <c r="AV98">
        <f t="shared" si="36"/>
        <v>0.50098409016927081</v>
      </c>
      <c r="AW98">
        <f t="shared" si="37"/>
        <v>8.4536175602725522E-5</v>
      </c>
      <c r="AX98">
        <f t="shared" si="38"/>
        <v>302.2510055541992</v>
      </c>
      <c r="AY98">
        <f t="shared" si="39"/>
        <v>302.91879882812498</v>
      </c>
      <c r="AZ98">
        <f t="shared" si="40"/>
        <v>1.8863200719732021E-2</v>
      </c>
      <c r="BA98">
        <f t="shared" si="41"/>
        <v>4.8195459748258083E-2</v>
      </c>
      <c r="BB98">
        <f t="shared" si="42"/>
        <v>4.0453389565197098</v>
      </c>
      <c r="BC98">
        <f t="shared" si="43"/>
        <v>40.594397738922638</v>
      </c>
      <c r="BD98">
        <f t="shared" si="44"/>
        <v>11.267762378204864</v>
      </c>
      <c r="BE98">
        <f t="shared" si="45"/>
        <v>29.434902191162109</v>
      </c>
      <c r="BF98">
        <f t="shared" si="46"/>
        <v>4.1241013730936409</v>
      </c>
      <c r="BG98">
        <f t="shared" si="47"/>
        <v>7.2401905984731153E-3</v>
      </c>
      <c r="BH98">
        <f t="shared" si="48"/>
        <v>2.9224766740315391</v>
      </c>
      <c r="BI98">
        <f t="shared" si="49"/>
        <v>1.2016246990621018</v>
      </c>
      <c r="BJ98">
        <f t="shared" si="50"/>
        <v>4.5267780565224642E-3</v>
      </c>
      <c r="BK98">
        <f t="shared" si="51"/>
        <v>68.950062524581753</v>
      </c>
      <c r="BL98">
        <f t="shared" si="52"/>
        <v>1.6474535944431477</v>
      </c>
      <c r="BM98">
        <f t="shared" si="53"/>
        <v>71.310835090581335</v>
      </c>
      <c r="BN98">
        <f t="shared" si="54"/>
        <v>420.59137887023678</v>
      </c>
      <c r="BO98">
        <f t="shared" si="55"/>
        <v>-2.166699017957538E-3</v>
      </c>
    </row>
    <row r="99" spans="1:67" x14ac:dyDescent="0.25">
      <c r="A99" s="1">
        <v>88</v>
      </c>
      <c r="B99" s="1" t="s">
        <v>175</v>
      </c>
      <c r="C99" s="1" t="s">
        <v>81</v>
      </c>
      <c r="D99" s="1" t="s">
        <v>82</v>
      </c>
      <c r="E99" s="1" t="s">
        <v>83</v>
      </c>
      <c r="F99" s="1" t="s">
        <v>84</v>
      </c>
      <c r="G99" s="1" t="s">
        <v>85</v>
      </c>
      <c r="H99" s="1" t="s">
        <v>86</v>
      </c>
      <c r="I99" s="1">
        <v>546.49999062344432</v>
      </c>
      <c r="J99" s="1">
        <v>0</v>
      </c>
      <c r="K99">
        <f t="shared" si="28"/>
        <v>-1.1965773075182748</v>
      </c>
      <c r="L99">
        <f t="shared" si="29"/>
        <v>7.3730481208880323E-3</v>
      </c>
      <c r="M99">
        <f t="shared" si="30"/>
        <v>670.05591657526759</v>
      </c>
      <c r="N99">
        <f t="shared" si="31"/>
        <v>8.571919112498684E-2</v>
      </c>
      <c r="O99">
        <f t="shared" si="32"/>
        <v>1.1209726473089279</v>
      </c>
      <c r="P99">
        <f t="shared" si="33"/>
        <v>29.092241287231445</v>
      </c>
      <c r="Q99" s="1">
        <v>6</v>
      </c>
      <c r="R99">
        <f t="shared" si="34"/>
        <v>1.4200000166893005</v>
      </c>
      <c r="S99" s="1">
        <v>1</v>
      </c>
      <c r="T99">
        <f t="shared" si="35"/>
        <v>2.8400000333786011</v>
      </c>
      <c r="U99" s="1">
        <v>29.767047882080078</v>
      </c>
      <c r="V99" s="1">
        <v>29.092241287231445</v>
      </c>
      <c r="W99" s="1">
        <v>30.012895584106445</v>
      </c>
      <c r="X99" s="1">
        <v>417.658203125</v>
      </c>
      <c r="Y99" s="1">
        <v>419.9742431640625</v>
      </c>
      <c r="Z99" s="1">
        <v>29.15904426574707</v>
      </c>
      <c r="AA99" s="1">
        <v>29.325088500976563</v>
      </c>
      <c r="AB99" s="1">
        <v>69.122886657714844</v>
      </c>
      <c r="AC99" s="1">
        <v>69.516502380371094</v>
      </c>
      <c r="AD99" s="1">
        <v>300.66253662109375</v>
      </c>
      <c r="AE99" s="1">
        <v>0.14585812389850616</v>
      </c>
      <c r="AF99" s="1">
        <v>5.4787855595350266E-2</v>
      </c>
      <c r="AG99" s="1">
        <v>99.652442932128906</v>
      </c>
      <c r="AH99" s="1">
        <v>4.1283130645751953</v>
      </c>
      <c r="AI99" s="1">
        <v>0.32244545221328735</v>
      </c>
      <c r="AJ99" s="1">
        <v>2.1930184215307236E-2</v>
      </c>
      <c r="AK99" s="1">
        <v>1.8907368648797274E-3</v>
      </c>
      <c r="AL99" s="1">
        <v>1.574191078543663E-2</v>
      </c>
      <c r="AM99" s="1">
        <v>1.3357221614569426E-3</v>
      </c>
      <c r="AN99" s="1">
        <v>1</v>
      </c>
      <c r="AO99" s="1">
        <v>-0.21956524252891541</v>
      </c>
      <c r="AP99" s="1">
        <v>2.737391471862793</v>
      </c>
      <c r="AQ99" s="1">
        <v>1</v>
      </c>
      <c r="AR99" s="1">
        <v>0</v>
      </c>
      <c r="AS99" s="1">
        <v>0.15999999642372131</v>
      </c>
      <c r="AT99" s="1">
        <v>111115</v>
      </c>
      <c r="AU99" s="1" t="s">
        <v>87</v>
      </c>
      <c r="AV99">
        <f t="shared" si="36"/>
        <v>0.50110422770182284</v>
      </c>
      <c r="AW99">
        <f t="shared" si="37"/>
        <v>8.5719191124986846E-5</v>
      </c>
      <c r="AX99">
        <f t="shared" si="38"/>
        <v>302.24224128723142</v>
      </c>
      <c r="AY99">
        <f t="shared" si="39"/>
        <v>302.91704788208006</v>
      </c>
      <c r="AZ99">
        <f t="shared" si="40"/>
        <v>2.3337299302131687E-2</v>
      </c>
      <c r="BA99">
        <f t="shared" si="41"/>
        <v>4.8598609892133944E-2</v>
      </c>
      <c r="BB99">
        <f t="shared" si="42"/>
        <v>4.0432893556321243</v>
      </c>
      <c r="BC99">
        <f t="shared" si="43"/>
        <v>40.57391105189383</v>
      </c>
      <c r="BD99">
        <f t="shared" si="44"/>
        <v>11.248822550917268</v>
      </c>
      <c r="BE99">
        <f t="shared" si="45"/>
        <v>29.429644584655762</v>
      </c>
      <c r="BF99">
        <f t="shared" si="46"/>
        <v>4.122850879300719</v>
      </c>
      <c r="BG99">
        <f t="shared" si="47"/>
        <v>7.3539561940358248E-3</v>
      </c>
      <c r="BH99">
        <f t="shared" si="48"/>
        <v>2.9223167083231965</v>
      </c>
      <c r="BI99">
        <f t="shared" si="49"/>
        <v>1.2005341709775226</v>
      </c>
      <c r="BJ99">
        <f t="shared" si="50"/>
        <v>4.5979341070316376E-3</v>
      </c>
      <c r="BK99">
        <f t="shared" si="51"/>
        <v>66.772708987852184</v>
      </c>
      <c r="BL99">
        <f t="shared" si="52"/>
        <v>1.5954690733581749</v>
      </c>
      <c r="BM99">
        <f t="shared" si="53"/>
        <v>71.346074784647811</v>
      </c>
      <c r="BN99">
        <f t="shared" si="54"/>
        <v>420.54303870848645</v>
      </c>
      <c r="BO99">
        <f t="shared" si="55"/>
        <v>-2.0300203834069217E-3</v>
      </c>
    </row>
    <row r="100" spans="1:67" x14ac:dyDescent="0.25">
      <c r="A100" s="1">
        <v>89</v>
      </c>
      <c r="B100" s="1" t="s">
        <v>176</v>
      </c>
      <c r="C100" s="1" t="s">
        <v>81</v>
      </c>
      <c r="D100" s="1" t="s">
        <v>82</v>
      </c>
      <c r="E100" s="1" t="s">
        <v>83</v>
      </c>
      <c r="F100" s="1" t="s">
        <v>84</v>
      </c>
      <c r="G100" s="1" t="s">
        <v>85</v>
      </c>
      <c r="H100" s="1" t="s">
        <v>86</v>
      </c>
      <c r="I100" s="1">
        <v>551.49999051168561</v>
      </c>
      <c r="J100" s="1">
        <v>0</v>
      </c>
      <c r="K100">
        <f t="shared" si="28"/>
        <v>-1.2326096900332753</v>
      </c>
      <c r="L100">
        <f t="shared" si="29"/>
        <v>7.6757326399262945E-3</v>
      </c>
      <c r="M100">
        <f t="shared" si="30"/>
        <v>667.42907306130212</v>
      </c>
      <c r="N100">
        <f t="shared" si="31"/>
        <v>8.9188733000760023E-2</v>
      </c>
      <c r="O100">
        <f t="shared" si="32"/>
        <v>1.1204831393870691</v>
      </c>
      <c r="P100">
        <f t="shared" si="33"/>
        <v>29.090354919433594</v>
      </c>
      <c r="Q100" s="1">
        <v>6</v>
      </c>
      <c r="R100">
        <f t="shared" si="34"/>
        <v>1.4200000166893005</v>
      </c>
      <c r="S100" s="1">
        <v>1</v>
      </c>
      <c r="T100">
        <f t="shared" si="35"/>
        <v>2.8400000333786011</v>
      </c>
      <c r="U100" s="1">
        <v>29.764375686645508</v>
      </c>
      <c r="V100" s="1">
        <v>29.090354919433594</v>
      </c>
      <c r="W100" s="1">
        <v>30.012351989746094</v>
      </c>
      <c r="X100" s="1">
        <v>417.64483642578125</v>
      </c>
      <c r="Y100" s="1">
        <v>420.03005981445313</v>
      </c>
      <c r="Z100" s="1">
        <v>29.152528762817383</v>
      </c>
      <c r="AA100" s="1">
        <v>29.325307846069336</v>
      </c>
      <c r="AB100" s="1">
        <v>69.118698120117188</v>
      </c>
      <c r="AC100" s="1">
        <v>69.528350830078125</v>
      </c>
      <c r="AD100" s="1">
        <v>300.637939453125</v>
      </c>
      <c r="AE100" s="1">
        <v>0.18742237985134125</v>
      </c>
      <c r="AF100" s="1">
        <v>4.548388347029686E-2</v>
      </c>
      <c r="AG100" s="1">
        <v>99.653350830078125</v>
      </c>
      <c r="AH100" s="1">
        <v>4.1283130645751953</v>
      </c>
      <c r="AI100" s="1">
        <v>0.32244545221328735</v>
      </c>
      <c r="AJ100" s="1">
        <v>2.1930184215307236E-2</v>
      </c>
      <c r="AK100" s="1">
        <v>1.8907368648797274E-3</v>
      </c>
      <c r="AL100" s="1">
        <v>1.574191078543663E-2</v>
      </c>
      <c r="AM100" s="1">
        <v>1.3357221614569426E-3</v>
      </c>
      <c r="AN100" s="1">
        <v>1</v>
      </c>
      <c r="AO100" s="1">
        <v>-0.21956524252891541</v>
      </c>
      <c r="AP100" s="1">
        <v>2.737391471862793</v>
      </c>
      <c r="AQ100" s="1">
        <v>1</v>
      </c>
      <c r="AR100" s="1">
        <v>0</v>
      </c>
      <c r="AS100" s="1">
        <v>0.15999999642372131</v>
      </c>
      <c r="AT100" s="1">
        <v>111115</v>
      </c>
      <c r="AU100" s="1" t="s">
        <v>87</v>
      </c>
      <c r="AV100">
        <f t="shared" si="36"/>
        <v>0.50106323242187489</v>
      </c>
      <c r="AW100">
        <f t="shared" si="37"/>
        <v>8.9188733000760025E-5</v>
      </c>
      <c r="AX100">
        <f t="shared" si="38"/>
        <v>302.24035491943357</v>
      </c>
      <c r="AY100">
        <f t="shared" si="39"/>
        <v>302.91437568664549</v>
      </c>
      <c r="AZ100">
        <f t="shared" si="40"/>
        <v>2.9987580105939937E-2</v>
      </c>
      <c r="BA100">
        <f t="shared" si="41"/>
        <v>4.6835986628282957E-2</v>
      </c>
      <c r="BB100">
        <f t="shared" si="42"/>
        <v>4.0428483303714593</v>
      </c>
      <c r="BC100">
        <f t="shared" si="43"/>
        <v>40.569115806903866</v>
      </c>
      <c r="BD100">
        <f t="shared" si="44"/>
        <v>11.24380796083453</v>
      </c>
      <c r="BE100">
        <f t="shared" si="45"/>
        <v>29.427365303039551</v>
      </c>
      <c r="BF100">
        <f t="shared" si="46"/>
        <v>4.1223088669899433</v>
      </c>
      <c r="BG100">
        <f t="shared" si="47"/>
        <v>7.6550431807319965E-3</v>
      </c>
      <c r="BH100">
        <f t="shared" si="48"/>
        <v>2.9223651909843902</v>
      </c>
      <c r="BI100">
        <f t="shared" si="49"/>
        <v>1.1999436760055531</v>
      </c>
      <c r="BJ100">
        <f t="shared" si="50"/>
        <v>4.7862565147992172E-3</v>
      </c>
      <c r="BK100">
        <f t="shared" si="51"/>
        <v>66.511543571971785</v>
      </c>
      <c r="BL100">
        <f t="shared" si="52"/>
        <v>1.5890031141012544</v>
      </c>
      <c r="BM100">
        <f t="shared" si="53"/>
        <v>71.358575575859163</v>
      </c>
      <c r="BN100">
        <f t="shared" si="54"/>
        <v>420.61598342782906</v>
      </c>
      <c r="BO100">
        <f t="shared" si="55"/>
        <v>-2.0911538122009542E-3</v>
      </c>
    </row>
    <row r="101" spans="1:67" x14ac:dyDescent="0.25">
      <c r="A101" s="1">
        <v>90</v>
      </c>
      <c r="B101" s="1" t="s">
        <v>177</v>
      </c>
      <c r="C101" s="1" t="s">
        <v>81</v>
      </c>
      <c r="D101" s="1" t="s">
        <v>82</v>
      </c>
      <c r="E101" s="1" t="s">
        <v>83</v>
      </c>
      <c r="F101" s="1" t="s">
        <v>84</v>
      </c>
      <c r="G101" s="1" t="s">
        <v>85</v>
      </c>
      <c r="H101" s="1" t="s">
        <v>86</v>
      </c>
      <c r="I101" s="1">
        <v>576.0000002682209</v>
      </c>
      <c r="J101" s="1">
        <v>0</v>
      </c>
      <c r="K101">
        <f t="shared" si="28"/>
        <v>-1.1238342156311798</v>
      </c>
      <c r="L101">
        <f t="shared" si="29"/>
        <v>7.6468001646398821E-3</v>
      </c>
      <c r="M101">
        <f t="shared" si="30"/>
        <v>645.67167711170714</v>
      </c>
      <c r="N101">
        <f t="shared" si="31"/>
        <v>8.8851936521163674E-2</v>
      </c>
      <c r="O101">
        <f t="shared" si="32"/>
        <v>1.1204653056474325</v>
      </c>
      <c r="P101">
        <f t="shared" si="33"/>
        <v>29.089746475219727</v>
      </c>
      <c r="Q101" s="1">
        <v>6</v>
      </c>
      <c r="R101">
        <f t="shared" si="34"/>
        <v>1.4200000166893005</v>
      </c>
      <c r="S101" s="1">
        <v>1</v>
      </c>
      <c r="T101">
        <f t="shared" si="35"/>
        <v>2.8400000333786011</v>
      </c>
      <c r="U101" s="1">
        <v>29.762123107910156</v>
      </c>
      <c r="V101" s="1">
        <v>29.089746475219727</v>
      </c>
      <c r="W101" s="1">
        <v>30.014301300048828</v>
      </c>
      <c r="X101" s="1">
        <v>417.740234375</v>
      </c>
      <c r="Y101" s="1">
        <v>419.908935546875</v>
      </c>
      <c r="Z101" s="1">
        <v>29.151918411254883</v>
      </c>
      <c r="AA101" s="1">
        <v>29.324066162109375</v>
      </c>
      <c r="AB101" s="1">
        <v>69.126190185546875</v>
      </c>
      <c r="AC101" s="1">
        <v>69.534400939941406</v>
      </c>
      <c r="AD101" s="1">
        <v>300.6014404296875</v>
      </c>
      <c r="AE101" s="1">
        <v>0.15039707720279694</v>
      </c>
      <c r="AF101" s="1">
        <v>4.4451851397752762E-2</v>
      </c>
      <c r="AG101" s="1">
        <v>99.653327941894531</v>
      </c>
      <c r="AH101" s="1">
        <v>4.0236272811889648</v>
      </c>
      <c r="AI101" s="1">
        <v>0.32582002878189087</v>
      </c>
      <c r="AJ101" s="1">
        <v>3.2032433897256851E-2</v>
      </c>
      <c r="AK101" s="1">
        <v>2.3135654628276825E-3</v>
      </c>
      <c r="AL101" s="1">
        <v>2.7751877903938293E-2</v>
      </c>
      <c r="AM101" s="1">
        <v>1.8033877713605762E-3</v>
      </c>
      <c r="AN101" s="1">
        <v>1</v>
      </c>
      <c r="AO101" s="1">
        <v>-0.21956524252891541</v>
      </c>
      <c r="AP101" s="1">
        <v>2.737391471862793</v>
      </c>
      <c r="AQ101" s="1">
        <v>1</v>
      </c>
      <c r="AR101" s="1">
        <v>0</v>
      </c>
      <c r="AS101" s="1">
        <v>0.15999999642372131</v>
      </c>
      <c r="AT101" s="1">
        <v>111115</v>
      </c>
      <c r="AU101" s="1" t="s">
        <v>87</v>
      </c>
      <c r="AV101">
        <f t="shared" si="36"/>
        <v>0.50100240071614577</v>
      </c>
      <c r="AW101">
        <f t="shared" si="37"/>
        <v>8.8851936521163673E-5</v>
      </c>
      <c r="AX101">
        <f t="shared" si="38"/>
        <v>302.2397464752197</v>
      </c>
      <c r="AY101">
        <f t="shared" si="39"/>
        <v>302.91212310791013</v>
      </c>
      <c r="AZ101">
        <f t="shared" si="40"/>
        <v>2.4063531814585648E-2</v>
      </c>
      <c r="BA101">
        <f t="shared" si="41"/>
        <v>4.6713792224489833E-2</v>
      </c>
      <c r="BB101">
        <f t="shared" si="42"/>
        <v>4.0427060874899308</v>
      </c>
      <c r="BC101">
        <f t="shared" si="43"/>
        <v>40.567697747606942</v>
      </c>
      <c r="BD101">
        <f t="shared" si="44"/>
        <v>11.243631585497567</v>
      </c>
      <c r="BE101">
        <f t="shared" si="45"/>
        <v>29.425934791564941</v>
      </c>
      <c r="BF101">
        <f t="shared" si="46"/>
        <v>4.1219687236281297</v>
      </c>
      <c r="BG101">
        <f t="shared" si="47"/>
        <v>7.6262661742344841E-3</v>
      </c>
      <c r="BH101">
        <f t="shared" si="48"/>
        <v>2.9222407818424982</v>
      </c>
      <c r="BI101">
        <f t="shared" si="49"/>
        <v>1.1997279417856315</v>
      </c>
      <c r="BJ101">
        <f t="shared" si="50"/>
        <v>4.7682569661078554E-3</v>
      </c>
      <c r="BK101">
        <f t="shared" si="51"/>
        <v>64.343331382005999</v>
      </c>
      <c r="BL101">
        <f t="shared" si="52"/>
        <v>1.5376469097300978</v>
      </c>
      <c r="BM101">
        <f t="shared" si="53"/>
        <v>71.3577721652278</v>
      </c>
      <c r="BN101">
        <f t="shared" si="54"/>
        <v>420.44315250929424</v>
      </c>
      <c r="BO101">
        <f t="shared" si="55"/>
        <v>-1.9073757161195404E-3</v>
      </c>
    </row>
    <row r="102" spans="1:67" x14ac:dyDescent="0.25">
      <c r="A102" s="1">
        <v>91</v>
      </c>
      <c r="B102" s="1" t="s">
        <v>178</v>
      </c>
      <c r="C102" s="1" t="s">
        <v>81</v>
      </c>
      <c r="D102" s="1" t="s">
        <v>82</v>
      </c>
      <c r="E102" s="1" t="s">
        <v>83</v>
      </c>
      <c r="F102" s="1" t="s">
        <v>84</v>
      </c>
      <c r="G102" s="1" t="s">
        <v>85</v>
      </c>
      <c r="H102" s="1" t="s">
        <v>86</v>
      </c>
      <c r="I102" s="1">
        <v>576.50000065937638</v>
      </c>
      <c r="J102" s="1">
        <v>0</v>
      </c>
      <c r="K102">
        <f t="shared" si="28"/>
        <v>-0.95221284893510172</v>
      </c>
      <c r="L102">
        <f t="shared" si="29"/>
        <v>5.9588380090111817E-3</v>
      </c>
      <c r="M102">
        <f t="shared" si="30"/>
        <v>665.79457221349026</v>
      </c>
      <c r="N102">
        <f t="shared" si="31"/>
        <v>6.9824278222764199E-2</v>
      </c>
      <c r="O102">
        <f t="shared" si="32"/>
        <v>1.1292504852834209</v>
      </c>
      <c r="P102">
        <f t="shared" si="33"/>
        <v>29.123716354370117</v>
      </c>
      <c r="Q102" s="1">
        <v>6</v>
      </c>
      <c r="R102">
        <f t="shared" si="34"/>
        <v>1.4200000166893005</v>
      </c>
      <c r="S102" s="1">
        <v>1</v>
      </c>
      <c r="T102">
        <f t="shared" si="35"/>
        <v>2.8400000333786011</v>
      </c>
      <c r="U102" s="1">
        <v>29.777997970581055</v>
      </c>
      <c r="V102" s="1">
        <v>29.123716354370117</v>
      </c>
      <c r="W102" s="1">
        <v>30.024782180786133</v>
      </c>
      <c r="X102" s="1">
        <v>418.01132202148438</v>
      </c>
      <c r="Y102" s="1">
        <v>419.8531494140625</v>
      </c>
      <c r="Z102" s="1">
        <v>29.179901123046875</v>
      </c>
      <c r="AA102" s="1">
        <v>29.315164566040039</v>
      </c>
      <c r="AB102" s="1">
        <v>69.130561828613281</v>
      </c>
      <c r="AC102" s="1">
        <v>69.451019287109375</v>
      </c>
      <c r="AD102" s="1">
        <v>300.64605712890625</v>
      </c>
      <c r="AE102" s="1">
        <v>-6.6507995128631592E-2</v>
      </c>
      <c r="AF102" s="1">
        <v>2.4810615926980972E-2</v>
      </c>
      <c r="AG102" s="1">
        <v>99.655036926269531</v>
      </c>
      <c r="AH102" s="1">
        <v>4.0236272811889648</v>
      </c>
      <c r="AI102" s="1">
        <v>0.32582002878189087</v>
      </c>
      <c r="AJ102" s="1">
        <v>3.2032433897256851E-2</v>
      </c>
      <c r="AK102" s="1">
        <v>2.3135654628276825E-3</v>
      </c>
      <c r="AL102" s="1">
        <v>2.7751877903938293E-2</v>
      </c>
      <c r="AM102" s="1">
        <v>1.8033877713605762E-3</v>
      </c>
      <c r="AN102" s="1">
        <v>1</v>
      </c>
      <c r="AO102" s="1">
        <v>-0.21956524252891541</v>
      </c>
      <c r="AP102" s="1">
        <v>2.737391471862793</v>
      </c>
      <c r="AQ102" s="1">
        <v>1</v>
      </c>
      <c r="AR102" s="1">
        <v>0</v>
      </c>
      <c r="AS102" s="1">
        <v>0.15999999642372131</v>
      </c>
      <c r="AT102" s="1">
        <v>111115</v>
      </c>
      <c r="AU102" s="1" t="s">
        <v>87</v>
      </c>
      <c r="AV102">
        <f t="shared" si="36"/>
        <v>0.50107676188151029</v>
      </c>
      <c r="AW102">
        <f t="shared" si="37"/>
        <v>6.9824278222764205E-5</v>
      </c>
      <c r="AX102">
        <f t="shared" si="38"/>
        <v>302.27371635437009</v>
      </c>
      <c r="AY102">
        <f t="shared" si="39"/>
        <v>302.92799797058103</v>
      </c>
      <c r="AZ102">
        <f t="shared" si="40"/>
        <v>-1.0641278982729929E-2</v>
      </c>
      <c r="BA102">
        <f t="shared" si="41"/>
        <v>5.338548673872448E-2</v>
      </c>
      <c r="BB102">
        <f t="shared" si="42"/>
        <v>4.0506542926118092</v>
      </c>
      <c r="BC102">
        <f t="shared" si="43"/>
        <v>40.646759236150942</v>
      </c>
      <c r="BD102">
        <f t="shared" si="44"/>
        <v>11.331594670110903</v>
      </c>
      <c r="BE102">
        <f t="shared" si="45"/>
        <v>29.450857162475586</v>
      </c>
      <c r="BF102">
        <f t="shared" si="46"/>
        <v>4.1278982027209095</v>
      </c>
      <c r="BG102">
        <f t="shared" si="47"/>
        <v>5.9463614582167838E-3</v>
      </c>
      <c r="BH102">
        <f t="shared" si="48"/>
        <v>2.9214038073283883</v>
      </c>
      <c r="BI102">
        <f t="shared" si="49"/>
        <v>1.2064943953925211</v>
      </c>
      <c r="BJ102">
        <f t="shared" si="50"/>
        <v>3.7175948412615793E-3</v>
      </c>
      <c r="BK102">
        <f t="shared" si="51"/>
        <v>66.349782679245195</v>
      </c>
      <c r="BL102">
        <f t="shared" si="52"/>
        <v>1.5857796306700522</v>
      </c>
      <c r="BM102">
        <f t="shared" si="53"/>
        <v>71.171705451516971</v>
      </c>
      <c r="BN102">
        <f t="shared" si="54"/>
        <v>420.30578579820121</v>
      </c>
      <c r="BO102">
        <f t="shared" si="55"/>
        <v>-1.6124120747673257E-3</v>
      </c>
    </row>
    <row r="103" spans="1:67" x14ac:dyDescent="0.25">
      <c r="A103" s="1">
        <v>92</v>
      </c>
      <c r="B103" s="1" t="s">
        <v>179</v>
      </c>
      <c r="C103" s="1" t="s">
        <v>81</v>
      </c>
      <c r="D103" s="1" t="s">
        <v>82</v>
      </c>
      <c r="E103" s="1" t="s">
        <v>83</v>
      </c>
      <c r="F103" s="1" t="s">
        <v>84</v>
      </c>
      <c r="G103" s="1" t="s">
        <v>85</v>
      </c>
      <c r="H103" s="1" t="s">
        <v>86</v>
      </c>
      <c r="I103" s="1">
        <v>581.50000054761767</v>
      </c>
      <c r="J103" s="1">
        <v>0</v>
      </c>
      <c r="K103">
        <f t="shared" si="28"/>
        <v>-1.1516689552068966</v>
      </c>
      <c r="L103">
        <f t="shared" si="29"/>
        <v>7.3423229010310545E-3</v>
      </c>
      <c r="M103">
        <f t="shared" si="30"/>
        <v>661.33805153706237</v>
      </c>
      <c r="N103">
        <f t="shared" si="31"/>
        <v>8.5493431938023029E-2</v>
      </c>
      <c r="O103">
        <f t="shared" si="32"/>
        <v>1.122702234040859</v>
      </c>
      <c r="P103">
        <f t="shared" si="33"/>
        <v>29.093406677246094</v>
      </c>
      <c r="Q103" s="1">
        <v>6</v>
      </c>
      <c r="R103">
        <f t="shared" si="34"/>
        <v>1.4200000166893005</v>
      </c>
      <c r="S103" s="1">
        <v>1</v>
      </c>
      <c r="T103">
        <f t="shared" si="35"/>
        <v>2.8400000333786011</v>
      </c>
      <c r="U103" s="1">
        <v>29.766637802124023</v>
      </c>
      <c r="V103" s="1">
        <v>29.093406677246094</v>
      </c>
      <c r="W103" s="1">
        <v>30.013513565063477</v>
      </c>
      <c r="X103" s="1">
        <v>417.68475341796875</v>
      </c>
      <c r="Y103" s="1">
        <v>419.91119384765625</v>
      </c>
      <c r="Z103" s="1">
        <v>29.144655227661133</v>
      </c>
      <c r="AA103" s="1">
        <v>29.310251235961914</v>
      </c>
      <c r="AB103" s="1">
        <v>69.090919494628906</v>
      </c>
      <c r="AC103" s="1">
        <v>69.483482360839844</v>
      </c>
      <c r="AD103" s="1">
        <v>300.68695068359375</v>
      </c>
      <c r="AE103" s="1">
        <v>0.16097941994667053</v>
      </c>
      <c r="AF103" s="1">
        <v>9.3039711937308311E-3</v>
      </c>
      <c r="AG103" s="1">
        <v>99.653175354003906</v>
      </c>
      <c r="AH103" s="1">
        <v>4.0236272811889648</v>
      </c>
      <c r="AI103" s="1">
        <v>0.32582002878189087</v>
      </c>
      <c r="AJ103" s="1">
        <v>3.2032433897256851E-2</v>
      </c>
      <c r="AK103" s="1">
        <v>2.3135654628276825E-3</v>
      </c>
      <c r="AL103" s="1">
        <v>2.7751877903938293E-2</v>
      </c>
      <c r="AM103" s="1">
        <v>1.8033877713605762E-3</v>
      </c>
      <c r="AN103" s="1">
        <v>1</v>
      </c>
      <c r="AO103" s="1">
        <v>-0.21956524252891541</v>
      </c>
      <c r="AP103" s="1">
        <v>2.737391471862793</v>
      </c>
      <c r="AQ103" s="1">
        <v>1</v>
      </c>
      <c r="AR103" s="1">
        <v>0</v>
      </c>
      <c r="AS103" s="1">
        <v>0.15999999642372131</v>
      </c>
      <c r="AT103" s="1">
        <v>111115</v>
      </c>
      <c r="AU103" s="1" t="s">
        <v>87</v>
      </c>
      <c r="AV103">
        <f t="shared" si="36"/>
        <v>0.50114491780598946</v>
      </c>
      <c r="AW103">
        <f t="shared" si="37"/>
        <v>8.5493431938023031E-5</v>
      </c>
      <c r="AX103">
        <f t="shared" si="38"/>
        <v>302.24340667724607</v>
      </c>
      <c r="AY103">
        <f t="shared" si="39"/>
        <v>302.916637802124</v>
      </c>
      <c r="AZ103">
        <f t="shared" si="40"/>
        <v>2.5756706615760017E-2</v>
      </c>
      <c r="BA103">
        <f t="shared" si="41"/>
        <v>4.8526158246282862E-2</v>
      </c>
      <c r="BB103">
        <f t="shared" si="42"/>
        <v>4.0435618401280813</v>
      </c>
      <c r="BC103">
        <f t="shared" si="43"/>
        <v>40.57634717372423</v>
      </c>
      <c r="BD103">
        <f t="shared" si="44"/>
        <v>11.266095937762316</v>
      </c>
      <c r="BE103">
        <f t="shared" si="45"/>
        <v>29.430022239685059</v>
      </c>
      <c r="BF103">
        <f t="shared" si="46"/>
        <v>4.122940691524053</v>
      </c>
      <c r="BG103">
        <f t="shared" si="47"/>
        <v>7.3233895593961401E-3</v>
      </c>
      <c r="BH103">
        <f t="shared" si="48"/>
        <v>2.9208596060872223</v>
      </c>
      <c r="BI103">
        <f t="shared" si="49"/>
        <v>1.2020810854368307</v>
      </c>
      <c r="BJ103">
        <f t="shared" si="50"/>
        <v>4.5788157597812925E-3</v>
      </c>
      <c r="BK103">
        <f t="shared" si="51"/>
        <v>65.904436818098162</v>
      </c>
      <c r="BL103">
        <f t="shared" si="52"/>
        <v>1.5749474203752609</v>
      </c>
      <c r="BM103">
        <f t="shared" si="53"/>
        <v>71.303672280946714</v>
      </c>
      <c r="BN103">
        <f t="shared" si="54"/>
        <v>420.4586421121831</v>
      </c>
      <c r="BO103">
        <f t="shared" si="55"/>
        <v>-1.9530630966624963E-3</v>
      </c>
    </row>
    <row r="104" spans="1:67" x14ac:dyDescent="0.25">
      <c r="A104" s="1">
        <v>93</v>
      </c>
      <c r="B104" s="1" t="s">
        <v>180</v>
      </c>
      <c r="C104" s="1" t="s">
        <v>81</v>
      </c>
      <c r="D104" s="1" t="s">
        <v>82</v>
      </c>
      <c r="E104" s="1" t="s">
        <v>83</v>
      </c>
      <c r="F104" s="1" t="s">
        <v>84</v>
      </c>
      <c r="G104" s="1" t="s">
        <v>85</v>
      </c>
      <c r="H104" s="1" t="s">
        <v>86</v>
      </c>
      <c r="I104" s="1">
        <v>587.00000042468309</v>
      </c>
      <c r="J104" s="1">
        <v>0</v>
      </c>
      <c r="K104">
        <f t="shared" si="28"/>
        <v>-1.1148504444960352</v>
      </c>
      <c r="L104">
        <f t="shared" si="29"/>
        <v>7.2453141469411148E-3</v>
      </c>
      <c r="M104">
        <f t="shared" si="30"/>
        <v>656.61346697211673</v>
      </c>
      <c r="N104">
        <f t="shared" si="31"/>
        <v>8.4270090588295432E-2</v>
      </c>
      <c r="O104">
        <f t="shared" si="32"/>
        <v>1.1214288335924776</v>
      </c>
      <c r="P104">
        <f t="shared" si="33"/>
        <v>29.087062835693359</v>
      </c>
      <c r="Q104" s="1">
        <v>6</v>
      </c>
      <c r="R104">
        <f t="shared" si="34"/>
        <v>1.4200000166893005</v>
      </c>
      <c r="S104" s="1">
        <v>1</v>
      </c>
      <c r="T104">
        <f t="shared" si="35"/>
        <v>2.8400000333786011</v>
      </c>
      <c r="U104" s="1">
        <v>29.766836166381836</v>
      </c>
      <c r="V104" s="1">
        <v>29.087062835693359</v>
      </c>
      <c r="W104" s="1">
        <v>30.013618469238281</v>
      </c>
      <c r="X104" s="1">
        <v>417.76519775390625</v>
      </c>
      <c r="Y104" s="1">
        <v>419.91937255859375</v>
      </c>
      <c r="Z104" s="1">
        <v>29.144832611083984</v>
      </c>
      <c r="AA104" s="1">
        <v>29.308073043823242</v>
      </c>
      <c r="AB104" s="1">
        <v>69.090728759765625</v>
      </c>
      <c r="AC104" s="1">
        <v>69.477706909179688</v>
      </c>
      <c r="AD104" s="1">
        <v>300.66189575195313</v>
      </c>
      <c r="AE104" s="1">
        <v>0.23958027362823486</v>
      </c>
      <c r="AF104" s="1">
        <v>0.32770735025405884</v>
      </c>
      <c r="AG104" s="1">
        <v>99.653427124023438</v>
      </c>
      <c r="AH104" s="1">
        <v>4.0236272811889648</v>
      </c>
      <c r="AI104" s="1">
        <v>0.32582002878189087</v>
      </c>
      <c r="AJ104" s="1">
        <v>3.2032433897256851E-2</v>
      </c>
      <c r="AK104" s="1">
        <v>2.3135654628276825E-3</v>
      </c>
      <c r="AL104" s="1">
        <v>2.7751877903938293E-2</v>
      </c>
      <c r="AM104" s="1">
        <v>1.8033877713605762E-3</v>
      </c>
      <c r="AN104" s="1">
        <v>1</v>
      </c>
      <c r="AO104" s="1">
        <v>-0.21956524252891541</v>
      </c>
      <c r="AP104" s="1">
        <v>2.737391471862793</v>
      </c>
      <c r="AQ104" s="1">
        <v>1</v>
      </c>
      <c r="AR104" s="1">
        <v>0</v>
      </c>
      <c r="AS104" s="1">
        <v>0.15999999642372131</v>
      </c>
      <c r="AT104" s="1">
        <v>111115</v>
      </c>
      <c r="AU104" s="1" t="s">
        <v>87</v>
      </c>
      <c r="AV104">
        <f t="shared" si="36"/>
        <v>0.50110315958658846</v>
      </c>
      <c r="AW104">
        <f t="shared" si="37"/>
        <v>8.4270090588295428E-5</v>
      </c>
      <c r="AX104">
        <f t="shared" si="38"/>
        <v>302.23706283569334</v>
      </c>
      <c r="AY104">
        <f t="shared" si="39"/>
        <v>302.91683616638181</v>
      </c>
      <c r="AZ104">
        <f t="shared" si="40"/>
        <v>3.8332842923711752E-2</v>
      </c>
      <c r="BA104">
        <f t="shared" si="41"/>
        <v>5.0158829625641978E-2</v>
      </c>
      <c r="BB104">
        <f t="shared" si="42"/>
        <v>4.0420787548106727</v>
      </c>
      <c r="BC104">
        <f t="shared" si="43"/>
        <v>40.561362227714589</v>
      </c>
      <c r="BD104">
        <f t="shared" si="44"/>
        <v>11.253289183891347</v>
      </c>
      <c r="BE104">
        <f t="shared" si="45"/>
        <v>29.426949501037598</v>
      </c>
      <c r="BF104">
        <f t="shared" si="46"/>
        <v>4.1222099961303291</v>
      </c>
      <c r="BG104">
        <f t="shared" si="47"/>
        <v>7.22687717692956E-3</v>
      </c>
      <c r="BH104">
        <f t="shared" si="48"/>
        <v>2.9206499212181951</v>
      </c>
      <c r="BI104">
        <f t="shared" si="49"/>
        <v>1.201560074912134</v>
      </c>
      <c r="BJ104">
        <f t="shared" si="50"/>
        <v>4.5184510715898501E-3</v>
      </c>
      <c r="BK104">
        <f t="shared" si="51"/>
        <v>65.433782279558201</v>
      </c>
      <c r="BL104">
        <f t="shared" si="52"/>
        <v>1.5636655745871684</v>
      </c>
      <c r="BM104">
        <f t="shared" si="53"/>
        <v>71.324981413739309</v>
      </c>
      <c r="BN104">
        <f t="shared" si="54"/>
        <v>420.44931906647429</v>
      </c>
      <c r="BO104">
        <f t="shared" si="55"/>
        <v>-1.8912312049721004E-3</v>
      </c>
    </row>
    <row r="105" spans="1:67" x14ac:dyDescent="0.25">
      <c r="A105" s="1">
        <v>94</v>
      </c>
      <c r="B105" s="1" t="s">
        <v>181</v>
      </c>
      <c r="C105" s="1" t="s">
        <v>81</v>
      </c>
      <c r="D105" s="1" t="s">
        <v>82</v>
      </c>
      <c r="E105" s="1" t="s">
        <v>83</v>
      </c>
      <c r="F105" s="1" t="s">
        <v>84</v>
      </c>
      <c r="G105" s="1" t="s">
        <v>85</v>
      </c>
      <c r="H105" s="1" t="s">
        <v>86</v>
      </c>
      <c r="I105" s="1">
        <v>592.00000031292439</v>
      </c>
      <c r="J105" s="1">
        <v>0</v>
      </c>
      <c r="K105">
        <f t="shared" si="28"/>
        <v>-1.2202257415472608</v>
      </c>
      <c r="L105">
        <f t="shared" si="29"/>
        <v>7.2211404325213304E-3</v>
      </c>
      <c r="M105">
        <f t="shared" si="30"/>
        <v>680.62073182637369</v>
      </c>
      <c r="N105">
        <f t="shared" si="31"/>
        <v>8.4188687806960344E-2</v>
      </c>
      <c r="O105">
        <f t="shared" si="32"/>
        <v>1.1240682870269509</v>
      </c>
      <c r="P105">
        <f t="shared" si="33"/>
        <v>29.09800910949707</v>
      </c>
      <c r="Q105" s="1">
        <v>6</v>
      </c>
      <c r="R105">
        <f t="shared" si="34"/>
        <v>1.4200000166893005</v>
      </c>
      <c r="S105" s="1">
        <v>1</v>
      </c>
      <c r="T105">
        <f t="shared" si="35"/>
        <v>2.8400000333786011</v>
      </c>
      <c r="U105" s="1">
        <v>29.766609191894531</v>
      </c>
      <c r="V105" s="1">
        <v>29.09800910949707</v>
      </c>
      <c r="W105" s="1">
        <v>30.016166687011719</v>
      </c>
      <c r="X105" s="1">
        <v>417.58734130859375</v>
      </c>
      <c r="Y105" s="1">
        <v>419.95196533203125</v>
      </c>
      <c r="Z105" s="1">
        <v>29.14427375793457</v>
      </c>
      <c r="AA105" s="1">
        <v>29.307363510131836</v>
      </c>
      <c r="AB105" s="1">
        <v>69.090087890625</v>
      </c>
      <c r="AC105" s="1">
        <v>69.476707458496094</v>
      </c>
      <c r="AD105" s="1">
        <v>300.64920043945313</v>
      </c>
      <c r="AE105" s="1">
        <v>0.26376274228096008</v>
      </c>
      <c r="AF105" s="1">
        <v>7.5465075671672821E-2</v>
      </c>
      <c r="AG105" s="1">
        <v>99.653106689453125</v>
      </c>
      <c r="AH105" s="1">
        <v>4.0236272811889648</v>
      </c>
      <c r="AI105" s="1">
        <v>0.32582002878189087</v>
      </c>
      <c r="AJ105" s="1">
        <v>3.2032433897256851E-2</v>
      </c>
      <c r="AK105" s="1">
        <v>2.3135654628276825E-3</v>
      </c>
      <c r="AL105" s="1">
        <v>2.7751877903938293E-2</v>
      </c>
      <c r="AM105" s="1">
        <v>1.8033877713605762E-3</v>
      </c>
      <c r="AN105" s="1">
        <v>1</v>
      </c>
      <c r="AO105" s="1">
        <v>-0.21956524252891541</v>
      </c>
      <c r="AP105" s="1">
        <v>2.737391471862793</v>
      </c>
      <c r="AQ105" s="1">
        <v>1</v>
      </c>
      <c r="AR105" s="1">
        <v>0</v>
      </c>
      <c r="AS105" s="1">
        <v>0.15999999642372131</v>
      </c>
      <c r="AT105" s="1">
        <v>111115</v>
      </c>
      <c r="AU105" s="1" t="s">
        <v>87</v>
      </c>
      <c r="AV105">
        <f t="shared" si="36"/>
        <v>0.50108200073242182</v>
      </c>
      <c r="AW105">
        <f t="shared" si="37"/>
        <v>8.4188687806960341E-5</v>
      </c>
      <c r="AX105">
        <f t="shared" si="38"/>
        <v>302.24800910949705</v>
      </c>
      <c r="AY105">
        <f t="shared" si="39"/>
        <v>302.91660919189451</v>
      </c>
      <c r="AZ105">
        <f t="shared" si="40"/>
        <v>4.220203782166454E-2</v>
      </c>
      <c r="BA105">
        <f t="shared" si="41"/>
        <v>4.8739325427127951E-2</v>
      </c>
      <c r="BB105">
        <f t="shared" si="42"/>
        <v>4.0446381096887043</v>
      </c>
      <c r="BC105">
        <f t="shared" si="43"/>
        <v>40.587175292918111</v>
      </c>
      <c r="BD105">
        <f t="shared" si="44"/>
        <v>11.279811782786275</v>
      </c>
      <c r="BE105">
        <f t="shared" si="45"/>
        <v>29.432309150695801</v>
      </c>
      <c r="BF105">
        <f t="shared" si="46"/>
        <v>4.1234845908689133</v>
      </c>
      <c r="BG105">
        <f t="shared" si="47"/>
        <v>7.2028261302725886E-3</v>
      </c>
      <c r="BH105">
        <f t="shared" si="48"/>
        <v>2.9205698226617534</v>
      </c>
      <c r="BI105">
        <f t="shared" si="49"/>
        <v>1.2029147682071599</v>
      </c>
      <c r="BJ105">
        <f t="shared" si="50"/>
        <v>4.5034081824596841E-3</v>
      </c>
      <c r="BK105">
        <f t="shared" si="51"/>
        <v>67.825970403747291</v>
      </c>
      <c r="BL105">
        <f t="shared" si="52"/>
        <v>1.6207109098495278</v>
      </c>
      <c r="BM105">
        <f t="shared" si="53"/>
        <v>71.27506052082866</v>
      </c>
      <c r="BN105">
        <f t="shared" si="54"/>
        <v>420.53200220940028</v>
      </c>
      <c r="BO105">
        <f t="shared" si="55"/>
        <v>-2.0681342471184213E-3</v>
      </c>
    </row>
    <row r="106" spans="1:67" x14ac:dyDescent="0.25">
      <c r="A106" s="1">
        <v>95</v>
      </c>
      <c r="B106" s="1" t="s">
        <v>182</v>
      </c>
      <c r="C106" s="1" t="s">
        <v>81</v>
      </c>
      <c r="D106" s="1" t="s">
        <v>82</v>
      </c>
      <c r="E106" s="1" t="s">
        <v>83</v>
      </c>
      <c r="F106" s="1" t="s">
        <v>84</v>
      </c>
      <c r="G106" s="1" t="s">
        <v>85</v>
      </c>
      <c r="H106" s="1" t="s">
        <v>86</v>
      </c>
      <c r="I106" s="1">
        <v>597.50000018998981</v>
      </c>
      <c r="J106" s="1">
        <v>0</v>
      </c>
      <c r="K106">
        <f t="shared" si="28"/>
        <v>-1.2011120723373971</v>
      </c>
      <c r="L106">
        <f t="shared" si="29"/>
        <v>7.3197271164477896E-3</v>
      </c>
      <c r="M106">
        <f t="shared" si="30"/>
        <v>672.74800688792027</v>
      </c>
      <c r="N106">
        <f t="shared" si="31"/>
        <v>8.531991117148334E-2</v>
      </c>
      <c r="O106">
        <f t="shared" si="32"/>
        <v>1.1238782977727508</v>
      </c>
      <c r="P106">
        <f t="shared" si="33"/>
        <v>29.094959259033203</v>
      </c>
      <c r="Q106" s="1">
        <v>6</v>
      </c>
      <c r="R106">
        <f t="shared" si="34"/>
        <v>1.4200000166893005</v>
      </c>
      <c r="S106" s="1">
        <v>1</v>
      </c>
      <c r="T106">
        <f t="shared" si="35"/>
        <v>2.8400000333786011</v>
      </c>
      <c r="U106" s="1">
        <v>29.769008636474609</v>
      </c>
      <c r="V106" s="1">
        <v>29.094959259033203</v>
      </c>
      <c r="W106" s="1">
        <v>30.015937805175781</v>
      </c>
      <c r="X106" s="1">
        <v>417.50552368164063</v>
      </c>
      <c r="Y106" s="1">
        <v>419.83135986328125</v>
      </c>
      <c r="Z106" s="1">
        <v>29.13673210144043</v>
      </c>
      <c r="AA106" s="1">
        <v>29.302034378051758</v>
      </c>
      <c r="AB106" s="1">
        <v>69.062850952148438</v>
      </c>
      <c r="AC106" s="1">
        <v>69.454673767089844</v>
      </c>
      <c r="AD106" s="1">
        <v>300.6124267578125</v>
      </c>
      <c r="AE106" s="1">
        <v>0.10353825986385345</v>
      </c>
      <c r="AF106" s="1">
        <v>7.5463727116584778E-2</v>
      </c>
      <c r="AG106" s="1">
        <v>99.653373718261719</v>
      </c>
      <c r="AH106" s="1">
        <v>4.0236272811889648</v>
      </c>
      <c r="AI106" s="1">
        <v>0.32582002878189087</v>
      </c>
      <c r="AJ106" s="1">
        <v>3.2032433897256851E-2</v>
      </c>
      <c r="AK106" s="1">
        <v>2.3135654628276825E-3</v>
      </c>
      <c r="AL106" s="1">
        <v>2.7751877903938293E-2</v>
      </c>
      <c r="AM106" s="1">
        <v>1.8033877713605762E-3</v>
      </c>
      <c r="AN106" s="1">
        <v>1</v>
      </c>
      <c r="AO106" s="1">
        <v>-0.21956524252891541</v>
      </c>
      <c r="AP106" s="1">
        <v>2.737391471862793</v>
      </c>
      <c r="AQ106" s="1">
        <v>1</v>
      </c>
      <c r="AR106" s="1">
        <v>0</v>
      </c>
      <c r="AS106" s="1">
        <v>0.15999999642372131</v>
      </c>
      <c r="AT106" s="1">
        <v>111115</v>
      </c>
      <c r="AU106" s="1" t="s">
        <v>87</v>
      </c>
      <c r="AV106">
        <f t="shared" si="36"/>
        <v>0.50102071126302072</v>
      </c>
      <c r="AW106">
        <f t="shared" si="37"/>
        <v>8.5319911171483344E-5</v>
      </c>
      <c r="AX106">
        <f t="shared" si="38"/>
        <v>302.24495925903318</v>
      </c>
      <c r="AY106">
        <f t="shared" si="39"/>
        <v>302.91900863647459</v>
      </c>
      <c r="AZ106">
        <f t="shared" si="40"/>
        <v>1.6566121207934881E-2</v>
      </c>
      <c r="BA106">
        <f t="shared" si="41"/>
        <v>4.8620867309765836E-2</v>
      </c>
      <c r="BB106">
        <f t="shared" si="42"/>
        <v>4.043924880354095</v>
      </c>
      <c r="BC106">
        <f t="shared" si="43"/>
        <v>40.579909434747378</v>
      </c>
      <c r="BD106">
        <f t="shared" si="44"/>
        <v>11.277875056695621</v>
      </c>
      <c r="BE106">
        <f t="shared" si="45"/>
        <v>29.431983947753906</v>
      </c>
      <c r="BF106">
        <f t="shared" si="46"/>
        <v>4.1234072435693179</v>
      </c>
      <c r="BG106">
        <f t="shared" si="47"/>
        <v>7.3009099797838178E-3</v>
      </c>
      <c r="BH106">
        <f t="shared" si="48"/>
        <v>2.9200465825813442</v>
      </c>
      <c r="BI106">
        <f t="shared" si="49"/>
        <v>1.2033606609879737</v>
      </c>
      <c r="BJ106">
        <f t="shared" si="50"/>
        <v>4.5647556167602594E-3</v>
      </c>
      <c r="BK106">
        <f t="shared" si="51"/>
        <v>67.041608548617631</v>
      </c>
      <c r="BL106">
        <f t="shared" si="52"/>
        <v>1.6024243808442555</v>
      </c>
      <c r="BM106">
        <f t="shared" si="53"/>
        <v>71.276032242910276</v>
      </c>
      <c r="BN106">
        <f t="shared" si="54"/>
        <v>420.40231101771712</v>
      </c>
      <c r="BO106">
        <f t="shared" si="55"/>
        <v>-2.0363946760430913E-3</v>
      </c>
    </row>
    <row r="107" spans="1:67" x14ac:dyDescent="0.25">
      <c r="A107" s="1">
        <v>96</v>
      </c>
      <c r="B107" s="1" t="s">
        <v>183</v>
      </c>
      <c r="C107" s="1" t="s">
        <v>81</v>
      </c>
      <c r="D107" s="1" t="s">
        <v>82</v>
      </c>
      <c r="E107" s="1" t="s">
        <v>83</v>
      </c>
      <c r="F107" s="1" t="s">
        <v>84</v>
      </c>
      <c r="G107" s="1" t="s">
        <v>85</v>
      </c>
      <c r="H107" s="1" t="s">
        <v>86</v>
      </c>
      <c r="I107" s="1">
        <v>602.5000000782311</v>
      </c>
      <c r="J107" s="1">
        <v>0</v>
      </c>
      <c r="K107">
        <f t="shared" si="28"/>
        <v>-1.117997252360426</v>
      </c>
      <c r="L107">
        <f t="shared" si="29"/>
        <v>7.3356992029002107E-3</v>
      </c>
      <c r="M107">
        <f t="shared" si="30"/>
        <v>654.15471252262751</v>
      </c>
      <c r="N107">
        <f t="shared" si="31"/>
        <v>8.5534470210502644E-2</v>
      </c>
      <c r="O107">
        <f t="shared" si="32"/>
        <v>1.1242554957795052</v>
      </c>
      <c r="P107">
        <f t="shared" si="33"/>
        <v>29.095888137817383</v>
      </c>
      <c r="Q107" s="1">
        <v>6</v>
      </c>
      <c r="R107">
        <f t="shared" si="34"/>
        <v>1.4200000166893005</v>
      </c>
      <c r="S107" s="1">
        <v>1</v>
      </c>
      <c r="T107">
        <f t="shared" si="35"/>
        <v>2.8400000333786011</v>
      </c>
      <c r="U107" s="1">
        <v>29.766599655151367</v>
      </c>
      <c r="V107" s="1">
        <v>29.095888137817383</v>
      </c>
      <c r="W107" s="1">
        <v>30.011795043945313</v>
      </c>
      <c r="X107" s="1">
        <v>417.6478271484375</v>
      </c>
      <c r="Y107" s="1">
        <v>419.8074951171875</v>
      </c>
      <c r="Z107" s="1">
        <v>29.134765625</v>
      </c>
      <c r="AA107" s="1">
        <v>29.30047607421875</v>
      </c>
      <c r="AB107" s="1">
        <v>69.067657470703125</v>
      </c>
      <c r="AC107" s="1">
        <v>69.460494995117188</v>
      </c>
      <c r="AD107" s="1">
        <v>300.62655639648438</v>
      </c>
      <c r="AE107" s="1">
        <v>0.25996896624565125</v>
      </c>
      <c r="AF107" s="1">
        <v>3.7213511765003204E-2</v>
      </c>
      <c r="AG107" s="1">
        <v>99.653213500976563</v>
      </c>
      <c r="AH107" s="1">
        <v>4.0236272811889648</v>
      </c>
      <c r="AI107" s="1">
        <v>0.32582002878189087</v>
      </c>
      <c r="AJ107" s="1">
        <v>3.2032433897256851E-2</v>
      </c>
      <c r="AK107" s="1">
        <v>2.3135654628276825E-3</v>
      </c>
      <c r="AL107" s="1">
        <v>2.7751877903938293E-2</v>
      </c>
      <c r="AM107" s="1">
        <v>1.8033877713605762E-3</v>
      </c>
      <c r="AN107" s="1">
        <v>1</v>
      </c>
      <c r="AO107" s="1">
        <v>-0.21956524252891541</v>
      </c>
      <c r="AP107" s="1">
        <v>2.737391471862793</v>
      </c>
      <c r="AQ107" s="1">
        <v>1</v>
      </c>
      <c r="AR107" s="1">
        <v>0</v>
      </c>
      <c r="AS107" s="1">
        <v>0.15999999642372131</v>
      </c>
      <c r="AT107" s="1">
        <v>111115</v>
      </c>
      <c r="AU107" s="1" t="s">
        <v>87</v>
      </c>
      <c r="AV107">
        <f t="shared" si="36"/>
        <v>0.50104426066080721</v>
      </c>
      <c r="AW107">
        <f t="shared" si="37"/>
        <v>8.553447021050264E-5</v>
      </c>
      <c r="AX107">
        <f t="shared" si="38"/>
        <v>302.24588813781736</v>
      </c>
      <c r="AY107">
        <f t="shared" si="39"/>
        <v>302.91659965515134</v>
      </c>
      <c r="AZ107">
        <f t="shared" si="40"/>
        <v>4.1595033669582726E-2</v>
      </c>
      <c r="BA107">
        <f t="shared" si="41"/>
        <v>4.8345645673016829E-2</v>
      </c>
      <c r="BB107">
        <f t="shared" si="42"/>
        <v>4.0441420936838819</v>
      </c>
      <c r="BC107">
        <f t="shared" si="43"/>
        <v>40.582154369204069</v>
      </c>
      <c r="BD107">
        <f t="shared" si="44"/>
        <v>11.281678294985319</v>
      </c>
      <c r="BE107">
        <f t="shared" si="45"/>
        <v>29.431243896484375</v>
      </c>
      <c r="BF107">
        <f t="shared" si="46"/>
        <v>4.1232312321412747</v>
      </c>
      <c r="BG107">
        <f t="shared" si="47"/>
        <v>7.3167999623998141E-3</v>
      </c>
      <c r="BH107">
        <f t="shared" si="48"/>
        <v>2.9198865979043767</v>
      </c>
      <c r="BI107">
        <f t="shared" si="49"/>
        <v>1.2033446342368981</v>
      </c>
      <c r="BJ107">
        <f t="shared" si="50"/>
        <v>4.5746942080279766E-3</v>
      </c>
      <c r="BK107">
        <f t="shared" si="51"/>
        <v>65.188619229687347</v>
      </c>
      <c r="BL107">
        <f t="shared" si="52"/>
        <v>1.5582254250606531</v>
      </c>
      <c r="BM107">
        <f t="shared" si="53"/>
        <v>71.268086104831099</v>
      </c>
      <c r="BN107">
        <f t="shared" si="54"/>
        <v>420.33893746681701</v>
      </c>
      <c r="BO107">
        <f t="shared" si="55"/>
        <v>-1.8955542145670822E-3</v>
      </c>
    </row>
    <row r="108" spans="1:67" x14ac:dyDescent="0.25">
      <c r="A108" s="1">
        <v>97</v>
      </c>
      <c r="B108" s="1" t="s">
        <v>184</v>
      </c>
      <c r="C108" s="1" t="s">
        <v>81</v>
      </c>
      <c r="D108" s="1" t="s">
        <v>82</v>
      </c>
      <c r="E108" s="1" t="s">
        <v>83</v>
      </c>
      <c r="F108" s="1" t="s">
        <v>84</v>
      </c>
      <c r="G108" s="1" t="s">
        <v>85</v>
      </c>
      <c r="H108" s="1" t="s">
        <v>86</v>
      </c>
      <c r="I108" s="1">
        <v>607.49999996647239</v>
      </c>
      <c r="J108" s="1">
        <v>0</v>
      </c>
      <c r="K108">
        <f t="shared" si="28"/>
        <v>-1.1393300429878033</v>
      </c>
      <c r="L108">
        <f t="shared" si="29"/>
        <v>7.4085507751963861E-3</v>
      </c>
      <c r="M108">
        <f t="shared" si="30"/>
        <v>656.39204681656122</v>
      </c>
      <c r="N108">
        <f t="shared" si="31"/>
        <v>8.6433276444950566E-2</v>
      </c>
      <c r="O108">
        <f t="shared" si="32"/>
        <v>1.1249205988773436</v>
      </c>
      <c r="P108">
        <f t="shared" si="33"/>
        <v>29.099246978759766</v>
      </c>
      <c r="Q108" s="1">
        <v>6</v>
      </c>
      <c r="R108">
        <f t="shared" si="34"/>
        <v>1.4200000166893005</v>
      </c>
      <c r="S108" s="1">
        <v>1</v>
      </c>
      <c r="T108">
        <f t="shared" si="35"/>
        <v>2.8400000333786011</v>
      </c>
      <c r="U108" s="1">
        <v>29.765705108642578</v>
      </c>
      <c r="V108" s="1">
        <v>29.099246978759766</v>
      </c>
      <c r="W108" s="1">
        <v>30.01519775390625</v>
      </c>
      <c r="X108" s="1">
        <v>417.6510009765625</v>
      </c>
      <c r="Y108" s="1">
        <v>419.8525390625</v>
      </c>
      <c r="Z108" s="1">
        <v>29.134246826171875</v>
      </c>
      <c r="AA108" s="1">
        <v>29.301702499389648</v>
      </c>
      <c r="AB108" s="1">
        <v>69.069931030273438</v>
      </c>
      <c r="AC108" s="1">
        <v>69.466926574707031</v>
      </c>
      <c r="AD108" s="1">
        <v>300.619140625</v>
      </c>
      <c r="AE108" s="1">
        <v>0.31514930725097656</v>
      </c>
      <c r="AF108" s="1">
        <v>0.26980865001678467</v>
      </c>
      <c r="AG108" s="1">
        <v>99.653152465820313</v>
      </c>
      <c r="AH108" s="1">
        <v>4.0236272811889648</v>
      </c>
      <c r="AI108" s="1">
        <v>0.32582002878189087</v>
      </c>
      <c r="AJ108" s="1">
        <v>3.2032433897256851E-2</v>
      </c>
      <c r="AK108" s="1">
        <v>2.3135654628276825E-3</v>
      </c>
      <c r="AL108" s="1">
        <v>2.7751877903938293E-2</v>
      </c>
      <c r="AM108" s="1">
        <v>1.8033877713605762E-3</v>
      </c>
      <c r="AN108" s="1">
        <v>1</v>
      </c>
      <c r="AO108" s="1">
        <v>-0.21956524252891541</v>
      </c>
      <c r="AP108" s="1">
        <v>2.737391471862793</v>
      </c>
      <c r="AQ108" s="1">
        <v>1</v>
      </c>
      <c r="AR108" s="1">
        <v>0</v>
      </c>
      <c r="AS108" s="1">
        <v>0.15999999642372131</v>
      </c>
      <c r="AT108" s="1">
        <v>111115</v>
      </c>
      <c r="AU108" s="1" t="s">
        <v>87</v>
      </c>
      <c r="AV108">
        <f t="shared" si="36"/>
        <v>0.50103190104166662</v>
      </c>
      <c r="AW108">
        <f t="shared" si="37"/>
        <v>8.6433276444950567E-5</v>
      </c>
      <c r="AX108">
        <f t="shared" si="38"/>
        <v>302.24924697875974</v>
      </c>
      <c r="AY108">
        <f t="shared" si="39"/>
        <v>302.91570510864256</v>
      </c>
      <c r="AZ108">
        <f t="shared" si="40"/>
        <v>5.0423888033094499E-2</v>
      </c>
      <c r="BA108">
        <f t="shared" si="41"/>
        <v>4.742418381179412E-2</v>
      </c>
      <c r="BB108">
        <f t="shared" si="42"/>
        <v>4.0449276255571283</v>
      </c>
      <c r="BC108">
        <f t="shared" si="43"/>
        <v>40.590061884339121</v>
      </c>
      <c r="BD108">
        <f t="shared" si="44"/>
        <v>11.288359384949473</v>
      </c>
      <c r="BE108">
        <f t="shared" si="45"/>
        <v>29.432476043701172</v>
      </c>
      <c r="BF108">
        <f t="shared" si="46"/>
        <v>4.123524285721988</v>
      </c>
      <c r="BG108">
        <f t="shared" si="47"/>
        <v>7.3892747833720603E-3</v>
      </c>
      <c r="BH108">
        <f t="shared" si="48"/>
        <v>2.9200070266797846</v>
      </c>
      <c r="BI108">
        <f t="shared" si="49"/>
        <v>1.2035172590422034</v>
      </c>
      <c r="BJ108">
        <f t="shared" si="50"/>
        <v>4.6200247073195618E-3</v>
      </c>
      <c r="BK108">
        <f t="shared" si="51"/>
        <v>65.411536718762648</v>
      </c>
      <c r="BL108">
        <f t="shared" si="52"/>
        <v>1.5633871079647075</v>
      </c>
      <c r="BM108">
        <f t="shared" si="53"/>
        <v>71.257270941813815</v>
      </c>
      <c r="BN108">
        <f t="shared" si="54"/>
        <v>420.3941219991043</v>
      </c>
      <c r="BO108">
        <f t="shared" si="55"/>
        <v>-1.9311770863795106E-3</v>
      </c>
    </row>
    <row r="109" spans="1:67" x14ac:dyDescent="0.25">
      <c r="A109" s="1">
        <v>98</v>
      </c>
      <c r="B109" s="1" t="s">
        <v>185</v>
      </c>
      <c r="C109" s="1" t="s">
        <v>81</v>
      </c>
      <c r="D109" s="1" t="s">
        <v>82</v>
      </c>
      <c r="E109" s="1" t="s">
        <v>83</v>
      </c>
      <c r="F109" s="1" t="s">
        <v>84</v>
      </c>
      <c r="G109" s="1" t="s">
        <v>85</v>
      </c>
      <c r="H109" s="1" t="s">
        <v>86</v>
      </c>
      <c r="I109" s="1">
        <v>612.99999984353781</v>
      </c>
      <c r="J109" s="1">
        <v>0</v>
      </c>
      <c r="K109">
        <f t="shared" si="28"/>
        <v>-1.1791170739752954</v>
      </c>
      <c r="L109">
        <f t="shared" si="29"/>
        <v>7.5707860047549199E-3</v>
      </c>
      <c r="M109">
        <f t="shared" si="30"/>
        <v>659.54448894567292</v>
      </c>
      <c r="N109">
        <f t="shared" si="31"/>
        <v>8.8148310845407085E-2</v>
      </c>
      <c r="O109">
        <f t="shared" si="32"/>
        <v>1.1227488555363294</v>
      </c>
      <c r="P109">
        <f t="shared" si="33"/>
        <v>29.089561462402344</v>
      </c>
      <c r="Q109" s="1">
        <v>6</v>
      </c>
      <c r="R109">
        <f t="shared" si="34"/>
        <v>1.4200000166893005</v>
      </c>
      <c r="S109" s="1">
        <v>1</v>
      </c>
      <c r="T109">
        <f t="shared" si="35"/>
        <v>2.8400000333786011</v>
      </c>
      <c r="U109" s="1">
        <v>29.769258499145508</v>
      </c>
      <c r="V109" s="1">
        <v>29.089561462402344</v>
      </c>
      <c r="W109" s="1">
        <v>30.015085220336914</v>
      </c>
      <c r="X109" s="1">
        <v>417.58029174804688</v>
      </c>
      <c r="Y109" s="1">
        <v>419.85977172851563</v>
      </c>
      <c r="Z109" s="1">
        <v>29.129642486572266</v>
      </c>
      <c r="AA109" s="1">
        <v>29.300418853759766</v>
      </c>
      <c r="AB109" s="1">
        <v>69.045722961425781</v>
      </c>
      <c r="AC109" s="1">
        <v>69.450508117675781</v>
      </c>
      <c r="AD109" s="1">
        <v>300.62307739257813</v>
      </c>
      <c r="AE109" s="1">
        <v>0.253938227891922</v>
      </c>
      <c r="AF109" s="1">
        <v>6.6161267459392548E-2</v>
      </c>
      <c r="AG109" s="1">
        <v>99.654342651367188</v>
      </c>
      <c r="AH109" s="1">
        <v>4.0236272811889648</v>
      </c>
      <c r="AI109" s="1">
        <v>0.32582002878189087</v>
      </c>
      <c r="AJ109" s="1">
        <v>3.2032433897256851E-2</v>
      </c>
      <c r="AK109" s="1">
        <v>2.3135654628276825E-3</v>
      </c>
      <c r="AL109" s="1">
        <v>2.7751877903938293E-2</v>
      </c>
      <c r="AM109" s="1">
        <v>1.8033877713605762E-3</v>
      </c>
      <c r="AN109" s="1">
        <v>1</v>
      </c>
      <c r="AO109" s="1">
        <v>-0.21956524252891541</v>
      </c>
      <c r="AP109" s="1">
        <v>2.737391471862793</v>
      </c>
      <c r="AQ109" s="1">
        <v>1</v>
      </c>
      <c r="AR109" s="1">
        <v>0</v>
      </c>
      <c r="AS109" s="1">
        <v>0.15999999642372131</v>
      </c>
      <c r="AT109" s="1">
        <v>111115</v>
      </c>
      <c r="AU109" s="1" t="s">
        <v>87</v>
      </c>
      <c r="AV109">
        <f t="shared" si="36"/>
        <v>0.5010384623209635</v>
      </c>
      <c r="AW109">
        <f t="shared" si="37"/>
        <v>8.8148310845407083E-5</v>
      </c>
      <c r="AX109">
        <f t="shared" si="38"/>
        <v>302.23956146240232</v>
      </c>
      <c r="AY109">
        <f t="shared" si="39"/>
        <v>302.91925849914549</v>
      </c>
      <c r="AZ109">
        <f t="shared" si="40"/>
        <v>4.0630115554553647E-2</v>
      </c>
      <c r="BA109">
        <f t="shared" si="41"/>
        <v>4.8242998674531967E-2</v>
      </c>
      <c r="BB109">
        <f t="shared" si="42"/>
        <v>4.0426628358174845</v>
      </c>
      <c r="BC109">
        <f t="shared" si="43"/>
        <v>40.566850658585139</v>
      </c>
      <c r="BD109">
        <f t="shared" si="44"/>
        <v>11.266431804825373</v>
      </c>
      <c r="BE109">
        <f t="shared" si="45"/>
        <v>29.429409980773926</v>
      </c>
      <c r="BF109">
        <f t="shared" si="46"/>
        <v>4.1227950877178037</v>
      </c>
      <c r="BG109">
        <f t="shared" si="47"/>
        <v>7.5506576903545753E-3</v>
      </c>
      <c r="BH109">
        <f t="shared" si="48"/>
        <v>2.9199139802811551</v>
      </c>
      <c r="BI109">
        <f t="shared" si="49"/>
        <v>1.2028811074366486</v>
      </c>
      <c r="BJ109">
        <f t="shared" si="50"/>
        <v>4.7209653413205358E-3</v>
      </c>
      <c r="BK109">
        <f t="shared" si="51"/>
        <v>65.726472495212946</v>
      </c>
      <c r="BL109">
        <f t="shared" si="52"/>
        <v>1.5708684979044365</v>
      </c>
      <c r="BM109">
        <f t="shared" si="53"/>
        <v>71.298689265498098</v>
      </c>
      <c r="BN109">
        <f t="shared" si="54"/>
        <v>420.42026751413465</v>
      </c>
      <c r="BO109">
        <f t="shared" si="55"/>
        <v>-1.9996538787745641E-3</v>
      </c>
    </row>
    <row r="110" spans="1:67" x14ac:dyDescent="0.25">
      <c r="A110" s="1">
        <v>99</v>
      </c>
      <c r="B110" s="1" t="s">
        <v>186</v>
      </c>
      <c r="C110" s="1" t="s">
        <v>81</v>
      </c>
      <c r="D110" s="1" t="s">
        <v>82</v>
      </c>
      <c r="E110" s="1" t="s">
        <v>83</v>
      </c>
      <c r="F110" s="1" t="s">
        <v>84</v>
      </c>
      <c r="G110" s="1" t="s">
        <v>85</v>
      </c>
      <c r="H110" s="1" t="s">
        <v>86</v>
      </c>
      <c r="I110" s="1">
        <v>617.9999997317791</v>
      </c>
      <c r="J110" s="1">
        <v>0</v>
      </c>
      <c r="K110">
        <f t="shared" si="28"/>
        <v>-1.1530137705408194</v>
      </c>
      <c r="L110">
        <f t="shared" si="29"/>
        <v>7.5871138348699921E-3</v>
      </c>
      <c r="M110">
        <f t="shared" si="30"/>
        <v>653.52388364122476</v>
      </c>
      <c r="N110">
        <f t="shared" si="31"/>
        <v>8.837788281850395E-2</v>
      </c>
      <c r="O110">
        <f t="shared" si="32"/>
        <v>1.1232457867330967</v>
      </c>
      <c r="P110">
        <f t="shared" si="33"/>
        <v>29.092037200927734</v>
      </c>
      <c r="Q110" s="1">
        <v>6</v>
      </c>
      <c r="R110">
        <f t="shared" si="34"/>
        <v>1.4200000166893005</v>
      </c>
      <c r="S110" s="1">
        <v>1</v>
      </c>
      <c r="T110">
        <f t="shared" si="35"/>
        <v>2.8400000333786011</v>
      </c>
      <c r="U110" s="1">
        <v>29.767095565795898</v>
      </c>
      <c r="V110" s="1">
        <v>29.092037200927734</v>
      </c>
      <c r="W110" s="1">
        <v>30.014802932739258</v>
      </c>
      <c r="X110" s="1">
        <v>417.61407470703125</v>
      </c>
      <c r="Y110" s="1">
        <v>419.8409423828125</v>
      </c>
      <c r="Z110" s="1">
        <v>29.130226135253906</v>
      </c>
      <c r="AA110" s="1">
        <v>29.301422119140625</v>
      </c>
      <c r="AB110" s="1">
        <v>69.055282592773438</v>
      </c>
      <c r="AC110" s="1">
        <v>69.461112976074219</v>
      </c>
      <c r="AD110" s="1">
        <v>300.66693115234375</v>
      </c>
      <c r="AE110" s="1">
        <v>0.20632737874984741</v>
      </c>
      <c r="AF110" s="1">
        <v>9.6141800284385681E-2</v>
      </c>
      <c r="AG110" s="1">
        <v>99.653724670410156</v>
      </c>
      <c r="AH110" s="1">
        <v>4.0236272811889648</v>
      </c>
      <c r="AI110" s="1">
        <v>0.32582002878189087</v>
      </c>
      <c r="AJ110" s="1">
        <v>3.2032433897256851E-2</v>
      </c>
      <c r="AK110" s="1">
        <v>2.3135654628276825E-3</v>
      </c>
      <c r="AL110" s="1">
        <v>2.7751877903938293E-2</v>
      </c>
      <c r="AM110" s="1">
        <v>1.8033877713605762E-3</v>
      </c>
      <c r="AN110" s="1">
        <v>1</v>
      </c>
      <c r="AO110" s="1">
        <v>-0.21956524252891541</v>
      </c>
      <c r="AP110" s="1">
        <v>2.737391471862793</v>
      </c>
      <c r="AQ110" s="1">
        <v>1</v>
      </c>
      <c r="AR110" s="1">
        <v>0</v>
      </c>
      <c r="AS110" s="1">
        <v>0.15999999642372131</v>
      </c>
      <c r="AT110" s="1">
        <v>111115</v>
      </c>
      <c r="AU110" s="1" t="s">
        <v>87</v>
      </c>
      <c r="AV110">
        <f t="shared" si="36"/>
        <v>0.50111155192057288</v>
      </c>
      <c r="AW110">
        <f t="shared" si="37"/>
        <v>8.8377882818503953E-5</v>
      </c>
      <c r="AX110">
        <f t="shared" si="38"/>
        <v>302.24203720092771</v>
      </c>
      <c r="AY110">
        <f t="shared" si="39"/>
        <v>302.91709556579588</v>
      </c>
      <c r="AZ110">
        <f t="shared" si="40"/>
        <v>3.3012379862091379E-2</v>
      </c>
      <c r="BA110">
        <f t="shared" si="41"/>
        <v>4.741636473458119E-2</v>
      </c>
      <c r="BB110">
        <f t="shared" si="42"/>
        <v>4.0432416390454025</v>
      </c>
      <c r="BC110">
        <f t="shared" si="43"/>
        <v>40.572910369560411</v>
      </c>
      <c r="BD110">
        <f t="shared" si="44"/>
        <v>11.271488250419786</v>
      </c>
      <c r="BE110">
        <f t="shared" si="45"/>
        <v>29.429566383361816</v>
      </c>
      <c r="BF110">
        <f t="shared" si="46"/>
        <v>4.1228322820332828</v>
      </c>
      <c r="BG110">
        <f t="shared" si="47"/>
        <v>7.5668987217347881E-3</v>
      </c>
      <c r="BH110">
        <f t="shared" si="48"/>
        <v>2.9199958523123057</v>
      </c>
      <c r="BI110">
        <f t="shared" si="49"/>
        <v>1.202836429720977</v>
      </c>
      <c r="BJ110">
        <f t="shared" si="50"/>
        <v>4.7311237575973107E-3</v>
      </c>
      <c r="BK110">
        <f t="shared" si="51"/>
        <v>65.12608916591978</v>
      </c>
      <c r="BL110">
        <f t="shared" si="52"/>
        <v>1.5565987441151923</v>
      </c>
      <c r="BM110">
        <f t="shared" si="53"/>
        <v>71.290156066522357</v>
      </c>
      <c r="BN110">
        <f t="shared" si="54"/>
        <v>420.38902990814199</v>
      </c>
      <c r="BO110">
        <f t="shared" si="55"/>
        <v>-1.9552967799056362E-3</v>
      </c>
    </row>
    <row r="111" spans="1:67" x14ac:dyDescent="0.25">
      <c r="A111" s="1">
        <v>100</v>
      </c>
      <c r="B111" s="1" t="s">
        <v>187</v>
      </c>
      <c r="C111" s="1" t="s">
        <v>81</v>
      </c>
      <c r="D111" s="1" t="s">
        <v>82</v>
      </c>
      <c r="E111" s="1" t="s">
        <v>83</v>
      </c>
      <c r="F111" s="1" t="s">
        <v>84</v>
      </c>
      <c r="G111" s="1" t="s">
        <v>85</v>
      </c>
      <c r="H111" s="1" t="s">
        <v>86</v>
      </c>
      <c r="I111" s="1">
        <v>622.99999962002039</v>
      </c>
      <c r="J111" s="1">
        <v>0</v>
      </c>
      <c r="K111">
        <f t="shared" si="28"/>
        <v>-1.1599792810262428</v>
      </c>
      <c r="L111">
        <f t="shared" si="29"/>
        <v>7.7082109555824136E-3</v>
      </c>
      <c r="M111">
        <f t="shared" si="30"/>
        <v>651.17852844337074</v>
      </c>
      <c r="N111">
        <f t="shared" si="31"/>
        <v>8.9810810862154325E-2</v>
      </c>
      <c r="O111">
        <f t="shared" si="32"/>
        <v>1.1235760211847534</v>
      </c>
      <c r="P111">
        <f t="shared" si="33"/>
        <v>29.092914581298828</v>
      </c>
      <c r="Q111" s="1">
        <v>6</v>
      </c>
      <c r="R111">
        <f t="shared" si="34"/>
        <v>1.4200000166893005</v>
      </c>
      <c r="S111" s="1">
        <v>1</v>
      </c>
      <c r="T111">
        <f t="shared" si="35"/>
        <v>2.8400000333786011</v>
      </c>
      <c r="U111" s="1">
        <v>29.767404556274414</v>
      </c>
      <c r="V111" s="1">
        <v>29.092914581298828</v>
      </c>
      <c r="W111" s="1">
        <v>30.016139984130859</v>
      </c>
      <c r="X111" s="1">
        <v>417.60769653320313</v>
      </c>
      <c r="Y111" s="1">
        <v>419.84735107421875</v>
      </c>
      <c r="Z111" s="1">
        <v>29.126100540161133</v>
      </c>
      <c r="AA111" s="1">
        <v>29.300079345703125</v>
      </c>
      <c r="AB111" s="1">
        <v>69.044471740722656</v>
      </c>
      <c r="AC111" s="1">
        <v>69.456886291503906</v>
      </c>
      <c r="AD111" s="1">
        <v>300.65505981445313</v>
      </c>
      <c r="AE111" s="1">
        <v>0.18290214240550995</v>
      </c>
      <c r="AF111" s="1">
        <v>0.17161157727241516</v>
      </c>
      <c r="AG111" s="1">
        <v>99.654022216796875</v>
      </c>
      <c r="AH111" s="1">
        <v>4.0236272811889648</v>
      </c>
      <c r="AI111" s="1">
        <v>0.32582002878189087</v>
      </c>
      <c r="AJ111" s="1">
        <v>3.2032433897256851E-2</v>
      </c>
      <c r="AK111" s="1">
        <v>2.3135654628276825E-3</v>
      </c>
      <c r="AL111" s="1">
        <v>2.7751877903938293E-2</v>
      </c>
      <c r="AM111" s="1">
        <v>1.8033877713605762E-3</v>
      </c>
      <c r="AN111" s="1">
        <v>1</v>
      </c>
      <c r="AO111" s="1">
        <v>-0.21956524252891541</v>
      </c>
      <c r="AP111" s="1">
        <v>2.737391471862793</v>
      </c>
      <c r="AQ111" s="1">
        <v>1</v>
      </c>
      <c r="AR111" s="1">
        <v>0</v>
      </c>
      <c r="AS111" s="1">
        <v>0.15999999642372131</v>
      </c>
      <c r="AT111" s="1">
        <v>111115</v>
      </c>
      <c r="AU111" s="1" t="s">
        <v>87</v>
      </c>
      <c r="AV111">
        <f t="shared" si="36"/>
        <v>0.50109176635742181</v>
      </c>
      <c r="AW111">
        <f t="shared" si="37"/>
        <v>8.9810810862154327E-5</v>
      </c>
      <c r="AX111">
        <f t="shared" si="38"/>
        <v>302.24291458129881</v>
      </c>
      <c r="AY111">
        <f t="shared" si="39"/>
        <v>302.91740455627439</v>
      </c>
      <c r="AZ111">
        <f t="shared" si="40"/>
        <v>2.9264342130772558E-2</v>
      </c>
      <c r="BA111">
        <f t="shared" si="41"/>
        <v>4.6583344892893577E-2</v>
      </c>
      <c r="BB111">
        <f t="shared" si="42"/>
        <v>4.0434467792553637</v>
      </c>
      <c r="BC111">
        <f t="shared" si="43"/>
        <v>40.574847751341771</v>
      </c>
      <c r="BD111">
        <f t="shared" si="44"/>
        <v>11.274768405638646</v>
      </c>
      <c r="BE111">
        <f t="shared" si="45"/>
        <v>29.430159568786621</v>
      </c>
      <c r="BF111">
        <f t="shared" si="46"/>
        <v>4.1229733509372268</v>
      </c>
      <c r="BG111">
        <f t="shared" si="47"/>
        <v>7.6873462773788181E-3</v>
      </c>
      <c r="BH111">
        <f t="shared" si="48"/>
        <v>2.9198707580706103</v>
      </c>
      <c r="BI111">
        <f t="shared" si="49"/>
        <v>1.2031025928666166</v>
      </c>
      <c r="BJ111">
        <f t="shared" si="50"/>
        <v>4.8064616379184131E-3</v>
      </c>
      <c r="BK111">
        <f t="shared" si="51"/>
        <v>64.892559540596764</v>
      </c>
      <c r="BL111">
        <f t="shared" si="52"/>
        <v>1.55098877431826</v>
      </c>
      <c r="BM111">
        <f t="shared" si="53"/>
        <v>71.284384680751046</v>
      </c>
      <c r="BN111">
        <f t="shared" si="54"/>
        <v>420.39874966963441</v>
      </c>
      <c r="BO111">
        <f t="shared" si="55"/>
        <v>-1.9669042630444424E-3</v>
      </c>
    </row>
    <row r="112" spans="1:67" x14ac:dyDescent="0.25">
      <c r="A112" s="1">
        <v>101</v>
      </c>
      <c r="B112" s="1" t="s">
        <v>188</v>
      </c>
      <c r="C112" s="1" t="s">
        <v>81</v>
      </c>
      <c r="D112" s="1" t="s">
        <v>82</v>
      </c>
      <c r="E112" s="1" t="s">
        <v>83</v>
      </c>
      <c r="F112" s="1" t="s">
        <v>84</v>
      </c>
      <c r="G112" s="1" t="s">
        <v>85</v>
      </c>
      <c r="H112" s="1" t="s">
        <v>86</v>
      </c>
      <c r="I112" s="1">
        <v>628.49999949708581</v>
      </c>
      <c r="J112" s="1">
        <v>0</v>
      </c>
      <c r="K112">
        <f t="shared" si="28"/>
        <v>-1.1281353411031585</v>
      </c>
      <c r="L112">
        <f t="shared" si="29"/>
        <v>7.6047723595476175E-3</v>
      </c>
      <c r="M112">
        <f t="shared" si="30"/>
        <v>647.81475343066506</v>
      </c>
      <c r="N112">
        <f t="shared" si="31"/>
        <v>8.86285004240219E-2</v>
      </c>
      <c r="O112">
        <f t="shared" si="32"/>
        <v>1.1238322839000543</v>
      </c>
      <c r="P112">
        <f t="shared" si="33"/>
        <v>29.093521118164063</v>
      </c>
      <c r="Q112" s="1">
        <v>6</v>
      </c>
      <c r="R112">
        <f t="shared" si="34"/>
        <v>1.4200000166893005</v>
      </c>
      <c r="S112" s="1">
        <v>1</v>
      </c>
      <c r="T112">
        <f t="shared" si="35"/>
        <v>2.8400000333786011</v>
      </c>
      <c r="U112" s="1">
        <v>29.768875122070313</v>
      </c>
      <c r="V112" s="1">
        <v>29.093521118164063</v>
      </c>
      <c r="W112" s="1">
        <v>30.017080307006836</v>
      </c>
      <c r="X112" s="1">
        <v>417.71807861328125</v>
      </c>
      <c r="Y112" s="1">
        <v>419.89498901367188</v>
      </c>
      <c r="Z112" s="1">
        <v>29.127079010009766</v>
      </c>
      <c r="AA112" s="1">
        <v>29.29875373840332</v>
      </c>
      <c r="AB112" s="1">
        <v>69.041358947753906</v>
      </c>
      <c r="AC112" s="1">
        <v>69.448287963867188</v>
      </c>
      <c r="AD112" s="1">
        <v>300.67953491210938</v>
      </c>
      <c r="AE112" s="1">
        <v>6.5753109753131866E-2</v>
      </c>
      <c r="AF112" s="1">
        <v>6.9263897836208344E-2</v>
      </c>
      <c r="AG112" s="1">
        <v>99.654624938964844</v>
      </c>
      <c r="AH112" s="1">
        <v>4.0236272811889648</v>
      </c>
      <c r="AI112" s="1">
        <v>0.32582002878189087</v>
      </c>
      <c r="AJ112" s="1">
        <v>3.2032433897256851E-2</v>
      </c>
      <c r="AK112" s="1">
        <v>2.3135654628276825E-3</v>
      </c>
      <c r="AL112" s="1">
        <v>2.7751877903938293E-2</v>
      </c>
      <c r="AM112" s="1">
        <v>1.8033877713605762E-3</v>
      </c>
      <c r="AN112" s="1">
        <v>1</v>
      </c>
      <c r="AO112" s="1">
        <v>-0.21956524252891541</v>
      </c>
      <c r="AP112" s="1">
        <v>2.737391471862793</v>
      </c>
      <c r="AQ112" s="1">
        <v>1</v>
      </c>
      <c r="AR112" s="1">
        <v>0</v>
      </c>
      <c r="AS112" s="1">
        <v>0.15999999642372131</v>
      </c>
      <c r="AT112" s="1">
        <v>111115</v>
      </c>
      <c r="AU112" s="1" t="s">
        <v>87</v>
      </c>
      <c r="AV112">
        <f t="shared" si="36"/>
        <v>0.50113255818684888</v>
      </c>
      <c r="AW112">
        <f t="shared" si="37"/>
        <v>8.8628500424021902E-5</v>
      </c>
      <c r="AX112">
        <f t="shared" si="38"/>
        <v>302.24352111816404</v>
      </c>
      <c r="AY112">
        <f t="shared" si="39"/>
        <v>302.91887512207029</v>
      </c>
      <c r="AZ112">
        <f t="shared" si="40"/>
        <v>1.0520497325349654E-2</v>
      </c>
      <c r="BA112">
        <f t="shared" si="41"/>
        <v>4.7078413269728871E-2</v>
      </c>
      <c r="BB112">
        <f t="shared" si="42"/>
        <v>4.0435885988797313</v>
      </c>
      <c r="BC112">
        <f t="shared" si="43"/>
        <v>40.576025461500613</v>
      </c>
      <c r="BD112">
        <f t="shared" si="44"/>
        <v>11.277271723097293</v>
      </c>
      <c r="BE112">
        <f t="shared" si="45"/>
        <v>29.431198120117188</v>
      </c>
      <c r="BF112">
        <f t="shared" si="46"/>
        <v>4.1232203450515517</v>
      </c>
      <c r="BG112">
        <f t="shared" si="47"/>
        <v>7.5844631640707722E-3</v>
      </c>
      <c r="BH112">
        <f t="shared" si="48"/>
        <v>2.919756314979677</v>
      </c>
      <c r="BI112">
        <f t="shared" si="49"/>
        <v>1.2034640300718746</v>
      </c>
      <c r="BJ112">
        <f t="shared" si="50"/>
        <v>4.7421099578062514E-3</v>
      </c>
      <c r="BK112">
        <f t="shared" si="51"/>
        <v>64.557736283060919</v>
      </c>
      <c r="BL112">
        <f t="shared" si="52"/>
        <v>1.5428018204084166</v>
      </c>
      <c r="BM112">
        <f t="shared" si="53"/>
        <v>71.277801562806602</v>
      </c>
      <c r="BN112">
        <f t="shared" si="54"/>
        <v>420.43125052514711</v>
      </c>
      <c r="BO112">
        <f t="shared" si="55"/>
        <v>-1.9125839689295521E-3</v>
      </c>
    </row>
    <row r="113" spans="1:67" x14ac:dyDescent="0.25">
      <c r="A113" s="1">
        <v>102</v>
      </c>
      <c r="B113" s="1" t="s">
        <v>189</v>
      </c>
      <c r="C113" s="1" t="s">
        <v>81</v>
      </c>
      <c r="D113" s="1" t="s">
        <v>82</v>
      </c>
      <c r="E113" s="1" t="s">
        <v>83</v>
      </c>
      <c r="F113" s="1" t="s">
        <v>84</v>
      </c>
      <c r="G113" s="1" t="s">
        <v>85</v>
      </c>
      <c r="H113" s="1" t="s">
        <v>86</v>
      </c>
      <c r="I113" s="1">
        <v>633.4999993853271</v>
      </c>
      <c r="J113" s="1">
        <v>0</v>
      </c>
      <c r="K113">
        <f t="shared" si="28"/>
        <v>-1.1793312827055162</v>
      </c>
      <c r="L113">
        <f t="shared" si="29"/>
        <v>7.519726923000656E-3</v>
      </c>
      <c r="M113">
        <f t="shared" si="30"/>
        <v>661.21284295401995</v>
      </c>
      <c r="N113">
        <f t="shared" si="31"/>
        <v>8.7763091939823262E-2</v>
      </c>
      <c r="O113">
        <f t="shared" si="32"/>
        <v>1.1254211499353972</v>
      </c>
      <c r="P113">
        <f t="shared" si="33"/>
        <v>29.097749710083008</v>
      </c>
      <c r="Q113" s="1">
        <v>6</v>
      </c>
      <c r="R113">
        <f t="shared" si="34"/>
        <v>1.4200000166893005</v>
      </c>
      <c r="S113" s="1">
        <v>1</v>
      </c>
      <c r="T113">
        <f t="shared" si="35"/>
        <v>2.8400000333786011</v>
      </c>
      <c r="U113" s="1">
        <v>29.769025802612305</v>
      </c>
      <c r="V113" s="1">
        <v>29.097749710083008</v>
      </c>
      <c r="W113" s="1">
        <v>30.016689300537109</v>
      </c>
      <c r="X113" s="1">
        <v>417.54971313476563</v>
      </c>
      <c r="Y113" s="1">
        <v>419.82968139648438</v>
      </c>
      <c r="Z113" s="1">
        <v>29.122411727905273</v>
      </c>
      <c r="AA113" s="1">
        <v>29.292423248291016</v>
      </c>
      <c r="AB113" s="1">
        <v>69.030441284179688</v>
      </c>
      <c r="AC113" s="1">
        <v>69.433425903320313</v>
      </c>
      <c r="AD113" s="1">
        <v>300.6583251953125</v>
      </c>
      <c r="AE113" s="1">
        <v>0.14132301509380341</v>
      </c>
      <c r="AF113" s="1">
        <v>8.3731994032859802E-2</v>
      </c>
      <c r="AG113" s="1">
        <v>99.655677795410156</v>
      </c>
      <c r="AH113" s="1">
        <v>4.0236272811889648</v>
      </c>
      <c r="AI113" s="1">
        <v>0.32582002878189087</v>
      </c>
      <c r="AJ113" s="1">
        <v>3.2032433897256851E-2</v>
      </c>
      <c r="AK113" s="1">
        <v>2.3135654628276825E-3</v>
      </c>
      <c r="AL113" s="1">
        <v>2.7751877903938293E-2</v>
      </c>
      <c r="AM113" s="1">
        <v>1.8033877713605762E-3</v>
      </c>
      <c r="AN113" s="1">
        <v>1</v>
      </c>
      <c r="AO113" s="1">
        <v>-0.21956524252891541</v>
      </c>
      <c r="AP113" s="1">
        <v>2.737391471862793</v>
      </c>
      <c r="AQ113" s="1">
        <v>1</v>
      </c>
      <c r="AR113" s="1">
        <v>0</v>
      </c>
      <c r="AS113" s="1">
        <v>0.15999999642372131</v>
      </c>
      <c r="AT113" s="1">
        <v>111115</v>
      </c>
      <c r="AU113" s="1" t="s">
        <v>87</v>
      </c>
      <c r="AV113">
        <f t="shared" si="36"/>
        <v>0.5010972086588541</v>
      </c>
      <c r="AW113">
        <f t="shared" si="37"/>
        <v>8.7763091939823261E-5</v>
      </c>
      <c r="AX113">
        <f t="shared" si="38"/>
        <v>302.24774971008299</v>
      </c>
      <c r="AY113">
        <f t="shared" si="39"/>
        <v>302.91902580261228</v>
      </c>
      <c r="AZ113">
        <f t="shared" si="40"/>
        <v>2.2611681909598058E-2</v>
      </c>
      <c r="BA113">
        <f t="shared" si="41"/>
        <v>4.7097913876805224E-2</v>
      </c>
      <c r="BB113">
        <f t="shared" si="42"/>
        <v>4.0445774430138686</v>
      </c>
      <c r="BC113">
        <f t="shared" si="43"/>
        <v>40.58551938523015</v>
      </c>
      <c r="BD113">
        <f t="shared" si="44"/>
        <v>11.293096136939134</v>
      </c>
      <c r="BE113">
        <f t="shared" si="45"/>
        <v>29.433387756347656</v>
      </c>
      <c r="BF113">
        <f t="shared" si="46"/>
        <v>4.123741138914288</v>
      </c>
      <c r="BG113">
        <f t="shared" si="47"/>
        <v>7.4998688367514102E-3</v>
      </c>
      <c r="BH113">
        <f t="shared" si="48"/>
        <v>2.9191562930784714</v>
      </c>
      <c r="BI113">
        <f t="shared" si="49"/>
        <v>1.2045848458358166</v>
      </c>
      <c r="BJ113">
        <f t="shared" si="50"/>
        <v>4.6891981121392539E-3</v>
      </c>
      <c r="BK113">
        <f t="shared" si="51"/>
        <v>65.893614031612941</v>
      </c>
      <c r="BL113">
        <f t="shared" si="52"/>
        <v>1.5749549692499585</v>
      </c>
      <c r="BM113">
        <f t="shared" si="53"/>
        <v>71.243320473066319</v>
      </c>
      <c r="BN113">
        <f t="shared" si="54"/>
        <v>420.39027900667469</v>
      </c>
      <c r="BO113">
        <f t="shared" si="55"/>
        <v>-1.9986065499951167E-3</v>
      </c>
    </row>
    <row r="114" spans="1:67" x14ac:dyDescent="0.25">
      <c r="A114" s="1">
        <v>103</v>
      </c>
      <c r="B114" s="1" t="s">
        <v>190</v>
      </c>
      <c r="C114" s="1" t="s">
        <v>81</v>
      </c>
      <c r="D114" s="1" t="s">
        <v>82</v>
      </c>
      <c r="E114" s="1" t="s">
        <v>83</v>
      </c>
      <c r="F114" s="1" t="s">
        <v>84</v>
      </c>
      <c r="G114" s="1" t="s">
        <v>85</v>
      </c>
      <c r="H114" s="1" t="s">
        <v>86</v>
      </c>
      <c r="I114" s="1">
        <v>638.49999927356839</v>
      </c>
      <c r="J114" s="1">
        <v>0</v>
      </c>
      <c r="K114">
        <f t="shared" si="28"/>
        <v>-1.1909153049857986</v>
      </c>
      <c r="L114">
        <f t="shared" si="29"/>
        <v>7.5626652304393279E-3</v>
      </c>
      <c r="M114">
        <f t="shared" si="30"/>
        <v>662.21073440176917</v>
      </c>
      <c r="N114">
        <f t="shared" si="31"/>
        <v>8.8216007832611465E-2</v>
      </c>
      <c r="O114">
        <f t="shared" si="32"/>
        <v>1.1248197338142361</v>
      </c>
      <c r="P114">
        <f t="shared" si="33"/>
        <v>29.094272613525391</v>
      </c>
      <c r="Q114" s="1">
        <v>6</v>
      </c>
      <c r="R114">
        <f t="shared" si="34"/>
        <v>1.4200000166893005</v>
      </c>
      <c r="S114" s="1">
        <v>1</v>
      </c>
      <c r="T114">
        <f t="shared" si="35"/>
        <v>2.8400000333786011</v>
      </c>
      <c r="U114" s="1">
        <v>29.766502380371094</v>
      </c>
      <c r="V114" s="1">
        <v>29.094272613525391</v>
      </c>
      <c r="W114" s="1">
        <v>30.012260437011719</v>
      </c>
      <c r="X114" s="1">
        <v>417.49667358398438</v>
      </c>
      <c r="Y114" s="1">
        <v>419.799560546875</v>
      </c>
      <c r="Z114" s="1">
        <v>29.119636535644531</v>
      </c>
      <c r="AA114" s="1">
        <v>29.290538787841797</v>
      </c>
      <c r="AB114" s="1">
        <v>69.033317565917969</v>
      </c>
      <c r="AC114" s="1">
        <v>69.438468933105469</v>
      </c>
      <c r="AD114" s="1">
        <v>300.63540649414063</v>
      </c>
      <c r="AE114" s="1">
        <v>0.26073551177978516</v>
      </c>
      <c r="AF114" s="1">
        <v>0.12508393824100494</v>
      </c>
      <c r="AG114" s="1">
        <v>99.654861450195313</v>
      </c>
      <c r="AH114" s="1">
        <v>4.0236272811889648</v>
      </c>
      <c r="AI114" s="1">
        <v>0.32582002878189087</v>
      </c>
      <c r="AJ114" s="1">
        <v>3.2032433897256851E-2</v>
      </c>
      <c r="AK114" s="1">
        <v>2.3135654628276825E-3</v>
      </c>
      <c r="AL114" s="1">
        <v>2.7751877903938293E-2</v>
      </c>
      <c r="AM114" s="1">
        <v>1.8033877713605762E-3</v>
      </c>
      <c r="AN114" s="1">
        <v>1</v>
      </c>
      <c r="AO114" s="1">
        <v>-0.21956524252891541</v>
      </c>
      <c r="AP114" s="1">
        <v>2.737391471862793</v>
      </c>
      <c r="AQ114" s="1">
        <v>1</v>
      </c>
      <c r="AR114" s="1">
        <v>0</v>
      </c>
      <c r="AS114" s="1">
        <v>0.15999999642372131</v>
      </c>
      <c r="AT114" s="1">
        <v>111115</v>
      </c>
      <c r="AU114" s="1" t="s">
        <v>87</v>
      </c>
      <c r="AV114">
        <f t="shared" si="36"/>
        <v>0.50105901082356763</v>
      </c>
      <c r="AW114">
        <f t="shared" si="37"/>
        <v>8.8216007832611469E-5</v>
      </c>
      <c r="AX114">
        <f t="shared" si="38"/>
        <v>302.24427261352537</v>
      </c>
      <c r="AY114">
        <f t="shared" si="39"/>
        <v>302.91650238037107</v>
      </c>
      <c r="AZ114">
        <f t="shared" si="40"/>
        <v>4.1717680952302771E-2</v>
      </c>
      <c r="BA114">
        <f t="shared" si="41"/>
        <v>4.7214337879182444E-2</v>
      </c>
      <c r="BB114">
        <f t="shared" si="42"/>
        <v>4.043764318518182</v>
      </c>
      <c r="BC114">
        <f t="shared" si="43"/>
        <v>40.577692444428727</v>
      </c>
      <c r="BD114">
        <f t="shared" si="44"/>
        <v>11.287153656586931</v>
      </c>
      <c r="BE114">
        <f t="shared" si="45"/>
        <v>29.430387496948242</v>
      </c>
      <c r="BF114">
        <f t="shared" si="46"/>
        <v>4.1230275569888368</v>
      </c>
      <c r="BG114">
        <f t="shared" si="47"/>
        <v>7.5425800167175606E-3</v>
      </c>
      <c r="BH114">
        <f t="shared" si="48"/>
        <v>2.9189445847039459</v>
      </c>
      <c r="BI114">
        <f t="shared" si="49"/>
        <v>1.2040829722848909</v>
      </c>
      <c r="BJ114">
        <f t="shared" si="50"/>
        <v>4.7159129361876153E-3</v>
      </c>
      <c r="BK114">
        <f t="shared" si="51"/>
        <v>65.992518987640395</v>
      </c>
      <c r="BL114">
        <f t="shared" si="52"/>
        <v>1.5774450395781832</v>
      </c>
      <c r="BM114">
        <f t="shared" si="53"/>
        <v>71.253486594491065</v>
      </c>
      <c r="BN114">
        <f t="shared" si="54"/>
        <v>420.36566464646484</v>
      </c>
      <c r="BO114">
        <f t="shared" si="55"/>
        <v>-2.0186441200031411E-3</v>
      </c>
    </row>
    <row r="115" spans="1:67" x14ac:dyDescent="0.25">
      <c r="A115" s="1">
        <v>104</v>
      </c>
      <c r="B115" s="1" t="s">
        <v>191</v>
      </c>
      <c r="C115" s="1" t="s">
        <v>81</v>
      </c>
      <c r="D115" s="1" t="s">
        <v>82</v>
      </c>
      <c r="E115" s="1" t="s">
        <v>83</v>
      </c>
      <c r="F115" s="1" t="s">
        <v>84</v>
      </c>
      <c r="G115" s="1" t="s">
        <v>85</v>
      </c>
      <c r="H115" s="1" t="s">
        <v>86</v>
      </c>
      <c r="I115" s="1">
        <v>643.99999915063381</v>
      </c>
      <c r="J115" s="1">
        <v>0</v>
      </c>
      <c r="K115">
        <f t="shared" si="28"/>
        <v>-1.0739076604921134</v>
      </c>
      <c r="L115">
        <f t="shared" si="29"/>
        <v>7.5108413762004405E-3</v>
      </c>
      <c r="M115">
        <f t="shared" si="30"/>
        <v>639.17774728392419</v>
      </c>
      <c r="N115">
        <f t="shared" si="31"/>
        <v>8.7625729799098717E-2</v>
      </c>
      <c r="O115">
        <f t="shared" si="32"/>
        <v>1.1249857639151872</v>
      </c>
      <c r="P115">
        <f t="shared" si="33"/>
        <v>29.093399047851563</v>
      </c>
      <c r="Q115" s="1">
        <v>6</v>
      </c>
      <c r="R115">
        <f t="shared" si="34"/>
        <v>1.4200000166893005</v>
      </c>
      <c r="S115" s="1">
        <v>1</v>
      </c>
      <c r="T115">
        <f t="shared" si="35"/>
        <v>2.8400000333786011</v>
      </c>
      <c r="U115" s="1">
        <v>29.767463684082031</v>
      </c>
      <c r="V115" s="1">
        <v>29.093399047851563</v>
      </c>
      <c r="W115" s="1">
        <v>30.013532638549805</v>
      </c>
      <c r="X115" s="1">
        <v>417.72604370117188</v>
      </c>
      <c r="Y115" s="1">
        <v>419.796142578125</v>
      </c>
      <c r="Z115" s="1">
        <v>29.117033004760742</v>
      </c>
      <c r="AA115" s="1">
        <v>29.286811828613281</v>
      </c>
      <c r="AB115" s="1">
        <v>69.023345947265625</v>
      </c>
      <c r="AC115" s="1">
        <v>69.425819396972656</v>
      </c>
      <c r="AD115" s="1">
        <v>300.60092163085938</v>
      </c>
      <c r="AE115" s="1">
        <v>0.26224774122238159</v>
      </c>
      <c r="AF115" s="1">
        <v>2.3776350542902946E-2</v>
      </c>
      <c r="AG115" s="1">
        <v>99.654899597167969</v>
      </c>
      <c r="AH115" s="1">
        <v>4.0236272811889648</v>
      </c>
      <c r="AI115" s="1">
        <v>0.32582002878189087</v>
      </c>
      <c r="AJ115" s="1">
        <v>3.2032433897256851E-2</v>
      </c>
      <c r="AK115" s="1">
        <v>2.3135654628276825E-3</v>
      </c>
      <c r="AL115" s="1">
        <v>2.7751877903938293E-2</v>
      </c>
      <c r="AM115" s="1">
        <v>1.8033877713605762E-3</v>
      </c>
      <c r="AN115" s="1">
        <v>1</v>
      </c>
      <c r="AO115" s="1">
        <v>-0.21956524252891541</v>
      </c>
      <c r="AP115" s="1">
        <v>2.737391471862793</v>
      </c>
      <c r="AQ115" s="1">
        <v>1</v>
      </c>
      <c r="AR115" s="1">
        <v>0</v>
      </c>
      <c r="AS115" s="1">
        <v>0.15999999642372131</v>
      </c>
      <c r="AT115" s="1">
        <v>111115</v>
      </c>
      <c r="AU115" s="1" t="s">
        <v>87</v>
      </c>
      <c r="AV115">
        <f t="shared" si="36"/>
        <v>0.50100153605143216</v>
      </c>
      <c r="AW115">
        <f t="shared" si="37"/>
        <v>8.7625729799098719E-5</v>
      </c>
      <c r="AX115">
        <f t="shared" si="38"/>
        <v>302.24339904785154</v>
      </c>
      <c r="AY115">
        <f t="shared" si="39"/>
        <v>302.91746368408201</v>
      </c>
      <c r="AZ115">
        <f t="shared" si="40"/>
        <v>4.1959637657710047E-2</v>
      </c>
      <c r="BA115">
        <f t="shared" si="41"/>
        <v>4.7759099335364458E-2</v>
      </c>
      <c r="BB115">
        <f t="shared" si="42"/>
        <v>4.043560056216795</v>
      </c>
      <c r="BC115">
        <f t="shared" si="43"/>
        <v>40.575627215139022</v>
      </c>
      <c r="BD115">
        <f t="shared" si="44"/>
        <v>11.288815386525741</v>
      </c>
      <c r="BE115">
        <f t="shared" si="45"/>
        <v>29.430431365966797</v>
      </c>
      <c r="BF115">
        <f t="shared" si="46"/>
        <v>4.1230379900240406</v>
      </c>
      <c r="BG115">
        <f t="shared" si="47"/>
        <v>7.4910301302878839E-3</v>
      </c>
      <c r="BH115">
        <f t="shared" si="48"/>
        <v>2.9185742923016078</v>
      </c>
      <c r="BI115">
        <f t="shared" si="49"/>
        <v>1.2044636977224328</v>
      </c>
      <c r="BJ115">
        <f t="shared" si="50"/>
        <v>4.6836697265542236E-3</v>
      </c>
      <c r="BK115">
        <f t="shared" si="51"/>
        <v>63.697194230323468</v>
      </c>
      <c r="BL115">
        <f t="shared" si="52"/>
        <v>1.5225908064769123</v>
      </c>
      <c r="BM115">
        <f t="shared" si="53"/>
        <v>71.247354082910803</v>
      </c>
      <c r="BN115">
        <f t="shared" si="54"/>
        <v>420.30662684735921</v>
      </c>
      <c r="BO115">
        <f t="shared" si="55"/>
        <v>-1.8204109679007955E-3</v>
      </c>
    </row>
    <row r="116" spans="1:67" x14ac:dyDescent="0.25">
      <c r="A116" s="1">
        <v>105</v>
      </c>
      <c r="B116" s="1" t="s">
        <v>192</v>
      </c>
      <c r="C116" s="1" t="s">
        <v>81</v>
      </c>
      <c r="D116" s="1" t="s">
        <v>82</v>
      </c>
      <c r="E116" s="1" t="s">
        <v>83</v>
      </c>
      <c r="F116" s="1" t="s">
        <v>84</v>
      </c>
      <c r="G116" s="1" t="s">
        <v>85</v>
      </c>
      <c r="H116" s="1" t="s">
        <v>86</v>
      </c>
      <c r="I116" s="1">
        <v>648.9999990388751</v>
      </c>
      <c r="J116" s="1">
        <v>0</v>
      </c>
      <c r="K116">
        <f t="shared" si="28"/>
        <v>-1.1192822863805649</v>
      </c>
      <c r="L116">
        <f t="shared" si="29"/>
        <v>7.6901991599373212E-3</v>
      </c>
      <c r="M116">
        <f t="shared" si="30"/>
        <v>643.37077935770606</v>
      </c>
      <c r="N116">
        <f t="shared" si="31"/>
        <v>8.9691751171586995E-2</v>
      </c>
      <c r="O116">
        <f t="shared" si="32"/>
        <v>1.1247271222790456</v>
      </c>
      <c r="P116">
        <f t="shared" si="33"/>
        <v>29.09385871887207</v>
      </c>
      <c r="Q116" s="1">
        <v>6</v>
      </c>
      <c r="R116">
        <f t="shared" si="34"/>
        <v>1.4200000166893005</v>
      </c>
      <c r="S116" s="1">
        <v>1</v>
      </c>
      <c r="T116">
        <f t="shared" si="35"/>
        <v>2.8400000333786011</v>
      </c>
      <c r="U116" s="1">
        <v>29.767580032348633</v>
      </c>
      <c r="V116" s="1">
        <v>29.09385871887207</v>
      </c>
      <c r="W116" s="1">
        <v>30.014274597167969</v>
      </c>
      <c r="X116" s="1">
        <v>417.74176025390625</v>
      </c>
      <c r="Y116" s="1">
        <v>419.900146484375</v>
      </c>
      <c r="Z116" s="1">
        <v>29.116617202758789</v>
      </c>
      <c r="AA116" s="1">
        <v>29.290355682373047</v>
      </c>
      <c r="AB116" s="1">
        <v>69.022209167480469</v>
      </c>
      <c r="AC116" s="1">
        <v>69.434066772460938</v>
      </c>
      <c r="AD116" s="1">
        <v>300.67483520507813</v>
      </c>
      <c r="AE116" s="1">
        <v>0.15947067737579346</v>
      </c>
      <c r="AF116" s="1">
        <v>0.2388061136007309</v>
      </c>
      <c r="AG116" s="1">
        <v>99.655342102050781</v>
      </c>
      <c r="AH116" s="1">
        <v>4.0236272811889648</v>
      </c>
      <c r="AI116" s="1">
        <v>0.32582002878189087</v>
      </c>
      <c r="AJ116" s="1">
        <v>3.2032433897256851E-2</v>
      </c>
      <c r="AK116" s="1">
        <v>2.3135654628276825E-3</v>
      </c>
      <c r="AL116" s="1">
        <v>2.7751877903938293E-2</v>
      </c>
      <c r="AM116" s="1">
        <v>1.8033877713605762E-3</v>
      </c>
      <c r="AN116" s="1">
        <v>1</v>
      </c>
      <c r="AO116" s="1">
        <v>-0.21956524252891541</v>
      </c>
      <c r="AP116" s="1">
        <v>2.737391471862793</v>
      </c>
      <c r="AQ116" s="1">
        <v>1</v>
      </c>
      <c r="AR116" s="1">
        <v>0</v>
      </c>
      <c r="AS116" s="1">
        <v>0.15999999642372131</v>
      </c>
      <c r="AT116" s="1">
        <v>111115</v>
      </c>
      <c r="AU116" s="1" t="s">
        <v>87</v>
      </c>
      <c r="AV116">
        <f t="shared" si="36"/>
        <v>0.50112472534179686</v>
      </c>
      <c r="AW116">
        <f t="shared" si="37"/>
        <v>8.9691751171587001E-5</v>
      </c>
      <c r="AX116">
        <f t="shared" si="38"/>
        <v>302.24385871887205</v>
      </c>
      <c r="AY116">
        <f t="shared" si="39"/>
        <v>302.91758003234861</v>
      </c>
      <c r="AZ116">
        <f t="shared" si="40"/>
        <v>2.5515307809815369E-2</v>
      </c>
      <c r="BA116">
        <f t="shared" si="41"/>
        <v>4.6497026818105164E-2</v>
      </c>
      <c r="BB116">
        <f t="shared" si="42"/>
        <v>4.0436675380966784</v>
      </c>
      <c r="BC116">
        <f t="shared" si="43"/>
        <v>40.576525581095417</v>
      </c>
      <c r="BD116">
        <f t="shared" si="44"/>
        <v>11.28616989872237</v>
      </c>
      <c r="BE116">
        <f t="shared" si="45"/>
        <v>29.430719375610352</v>
      </c>
      <c r="BF116">
        <f t="shared" si="46"/>
        <v>4.123106485739747</v>
      </c>
      <c r="BG116">
        <f t="shared" si="47"/>
        <v>7.6694317455452072E-3</v>
      </c>
      <c r="BH116">
        <f t="shared" si="48"/>
        <v>2.9189404158176329</v>
      </c>
      <c r="BI116">
        <f t="shared" si="49"/>
        <v>1.2041660699221142</v>
      </c>
      <c r="BJ116">
        <f t="shared" si="50"/>
        <v>4.7952563473235826E-3</v>
      </c>
      <c r="BK116">
        <f t="shared" si="51"/>
        <v>64.115335115355236</v>
      </c>
      <c r="BL116">
        <f t="shared" si="52"/>
        <v>1.5321994639543348</v>
      </c>
      <c r="BM116">
        <f t="shared" si="53"/>
        <v>71.256472911039808</v>
      </c>
      <c r="BN116">
        <f t="shared" si="54"/>
        <v>420.43219967763366</v>
      </c>
      <c r="BO116">
        <f t="shared" si="55"/>
        <v>-1.8970028456535063E-3</v>
      </c>
    </row>
    <row r="117" spans="1:67" x14ac:dyDescent="0.25">
      <c r="A117" s="1">
        <v>106</v>
      </c>
      <c r="B117" s="1" t="s">
        <v>193</v>
      </c>
      <c r="C117" s="1" t="s">
        <v>81</v>
      </c>
      <c r="D117" s="1" t="s">
        <v>82</v>
      </c>
      <c r="E117" s="1" t="s">
        <v>83</v>
      </c>
      <c r="F117" s="1" t="s">
        <v>84</v>
      </c>
      <c r="G117" s="1" t="s">
        <v>85</v>
      </c>
      <c r="H117" s="1" t="s">
        <v>86</v>
      </c>
      <c r="I117" s="1">
        <v>653.99999892711639</v>
      </c>
      <c r="J117" s="1">
        <v>0</v>
      </c>
      <c r="K117">
        <f t="shared" si="28"/>
        <v>-1.1483627468326383</v>
      </c>
      <c r="L117">
        <f t="shared" si="29"/>
        <v>7.7474601971169697E-3</v>
      </c>
      <c r="M117">
        <f t="shared" si="30"/>
        <v>647.66941142408541</v>
      </c>
      <c r="N117">
        <f t="shared" si="31"/>
        <v>9.0333211349261255E-2</v>
      </c>
      <c r="O117">
        <f t="shared" si="32"/>
        <v>1.1244131914101687</v>
      </c>
      <c r="P117">
        <f t="shared" si="33"/>
        <v>29.090883255004883</v>
      </c>
      <c r="Q117" s="1">
        <v>6</v>
      </c>
      <c r="R117">
        <f t="shared" si="34"/>
        <v>1.4200000166893005</v>
      </c>
      <c r="S117" s="1">
        <v>1</v>
      </c>
      <c r="T117">
        <f t="shared" si="35"/>
        <v>2.8400000333786011</v>
      </c>
      <c r="U117" s="1">
        <v>29.766887664794922</v>
      </c>
      <c r="V117" s="1">
        <v>29.090883255004883</v>
      </c>
      <c r="W117" s="1">
        <v>30.012296676635742</v>
      </c>
      <c r="X117" s="1">
        <v>417.72195434570313</v>
      </c>
      <c r="Y117" s="1">
        <v>419.93804931640625</v>
      </c>
      <c r="Z117" s="1">
        <v>29.111888885498047</v>
      </c>
      <c r="AA117" s="1">
        <v>29.286888122558594</v>
      </c>
      <c r="AB117" s="1">
        <v>69.012893676757813</v>
      </c>
      <c r="AC117" s="1">
        <v>69.427757263183594</v>
      </c>
      <c r="AD117" s="1">
        <v>300.64462280273438</v>
      </c>
      <c r="AE117" s="1">
        <v>0.23654361069202423</v>
      </c>
      <c r="AF117" s="1">
        <v>5.2719604223966599E-2</v>
      </c>
      <c r="AG117" s="1">
        <v>99.654106140136719</v>
      </c>
      <c r="AH117" s="1">
        <v>4.0236272811889648</v>
      </c>
      <c r="AI117" s="1">
        <v>0.32582002878189087</v>
      </c>
      <c r="AJ117" s="1">
        <v>3.2032433897256851E-2</v>
      </c>
      <c r="AK117" s="1">
        <v>2.3135654628276825E-3</v>
      </c>
      <c r="AL117" s="1">
        <v>2.7751877903938293E-2</v>
      </c>
      <c r="AM117" s="1">
        <v>1.8033877713605762E-3</v>
      </c>
      <c r="AN117" s="1">
        <v>1</v>
      </c>
      <c r="AO117" s="1">
        <v>-0.21956524252891541</v>
      </c>
      <c r="AP117" s="1">
        <v>2.737391471862793</v>
      </c>
      <c r="AQ117" s="1">
        <v>1</v>
      </c>
      <c r="AR117" s="1">
        <v>0</v>
      </c>
      <c r="AS117" s="1">
        <v>0.15999999642372131</v>
      </c>
      <c r="AT117" s="1">
        <v>111115</v>
      </c>
      <c r="AU117" s="1" t="s">
        <v>87</v>
      </c>
      <c r="AV117">
        <f t="shared" si="36"/>
        <v>0.50107437133789057</v>
      </c>
      <c r="AW117">
        <f t="shared" si="37"/>
        <v>9.0333211349261257E-5</v>
      </c>
      <c r="AX117">
        <f t="shared" si="38"/>
        <v>302.24088325500486</v>
      </c>
      <c r="AY117">
        <f t="shared" si="39"/>
        <v>302.9168876647949</v>
      </c>
      <c r="AZ117">
        <f t="shared" si="40"/>
        <v>3.7846976864778004E-2</v>
      </c>
      <c r="BA117">
        <f t="shared" si="41"/>
        <v>4.6623285298463747E-2</v>
      </c>
      <c r="BB117">
        <f t="shared" si="42"/>
        <v>4.0429718488899322</v>
      </c>
      <c r="BC117">
        <f t="shared" si="43"/>
        <v>40.570047793159461</v>
      </c>
      <c r="BD117">
        <f t="shared" si="44"/>
        <v>11.283159670600867</v>
      </c>
      <c r="BE117">
        <f t="shared" si="45"/>
        <v>29.428885459899902</v>
      </c>
      <c r="BF117">
        <f t="shared" si="46"/>
        <v>4.1226703528196937</v>
      </c>
      <c r="BG117">
        <f t="shared" si="47"/>
        <v>7.7263827878166994E-3</v>
      </c>
      <c r="BH117">
        <f t="shared" si="48"/>
        <v>2.9185586574797635</v>
      </c>
      <c r="BI117">
        <f t="shared" si="49"/>
        <v>1.2041116953399302</v>
      </c>
      <c r="BJ117">
        <f t="shared" si="50"/>
        <v>4.830878502882243E-3</v>
      </c>
      <c r="BK117">
        <f t="shared" si="51"/>
        <v>64.542916269775688</v>
      </c>
      <c r="BL117">
        <f t="shared" si="52"/>
        <v>1.5422975185944459</v>
      </c>
      <c r="BM117">
        <f t="shared" si="53"/>
        <v>71.260277087967197</v>
      </c>
      <c r="BN117">
        <f t="shared" si="54"/>
        <v>420.48392596781594</v>
      </c>
      <c r="BO117">
        <f t="shared" si="55"/>
        <v>-1.9461540021640791E-3</v>
      </c>
    </row>
    <row r="118" spans="1:67" x14ac:dyDescent="0.25">
      <c r="A118" s="1">
        <v>107</v>
      </c>
      <c r="B118" s="1" t="s">
        <v>194</v>
      </c>
      <c r="C118" s="1" t="s">
        <v>81</v>
      </c>
      <c r="D118" s="1" t="s">
        <v>82</v>
      </c>
      <c r="E118" s="1" t="s">
        <v>83</v>
      </c>
      <c r="F118" s="1" t="s">
        <v>84</v>
      </c>
      <c r="G118" s="1" t="s">
        <v>85</v>
      </c>
      <c r="H118" s="1" t="s">
        <v>86</v>
      </c>
      <c r="I118" s="1">
        <v>659.49999880418181</v>
      </c>
      <c r="J118" s="1">
        <v>0</v>
      </c>
      <c r="K118">
        <f t="shared" si="28"/>
        <v>-1.1753238441128762</v>
      </c>
      <c r="L118">
        <f t="shared" si="29"/>
        <v>7.6718591719984845E-3</v>
      </c>
      <c r="M118">
        <f t="shared" si="30"/>
        <v>655.57371397412385</v>
      </c>
      <c r="N118">
        <f t="shared" si="31"/>
        <v>8.9548078272116069E-2</v>
      </c>
      <c r="O118">
        <f t="shared" si="32"/>
        <v>1.1256039790178796</v>
      </c>
      <c r="P118">
        <f t="shared" si="33"/>
        <v>29.09478759765625</v>
      </c>
      <c r="Q118" s="1">
        <v>6</v>
      </c>
      <c r="R118">
        <f t="shared" si="34"/>
        <v>1.4200000166893005</v>
      </c>
      <c r="S118" s="1">
        <v>1</v>
      </c>
      <c r="T118">
        <f t="shared" si="35"/>
        <v>2.8400000333786011</v>
      </c>
      <c r="U118" s="1">
        <v>29.769208908081055</v>
      </c>
      <c r="V118" s="1">
        <v>29.09478759765625</v>
      </c>
      <c r="W118" s="1">
        <v>30.014902114868164</v>
      </c>
      <c r="X118" s="1">
        <v>417.68344116210938</v>
      </c>
      <c r="Y118" s="1">
        <v>419.9541015625</v>
      </c>
      <c r="Z118" s="1">
        <v>29.110280990600586</v>
      </c>
      <c r="AA118" s="1">
        <v>29.283767700195313</v>
      </c>
      <c r="AB118" s="1">
        <v>69.000648498535156</v>
      </c>
      <c r="AC118" s="1">
        <v>69.411865234375</v>
      </c>
      <c r="AD118" s="1">
        <v>300.63088989257813</v>
      </c>
      <c r="AE118" s="1">
        <v>0.25544258952140808</v>
      </c>
      <c r="AF118" s="1">
        <v>0.22949047386646271</v>
      </c>
      <c r="AG118" s="1">
        <v>99.655235290527344</v>
      </c>
      <c r="AH118" s="1">
        <v>4.0236272811889648</v>
      </c>
      <c r="AI118" s="1">
        <v>0.32582002878189087</v>
      </c>
      <c r="AJ118" s="1">
        <v>3.2032433897256851E-2</v>
      </c>
      <c r="AK118" s="1">
        <v>2.3135654628276825E-3</v>
      </c>
      <c r="AL118" s="1">
        <v>2.7751877903938293E-2</v>
      </c>
      <c r="AM118" s="1">
        <v>1.8033877713605762E-3</v>
      </c>
      <c r="AN118" s="1">
        <v>1</v>
      </c>
      <c r="AO118" s="1">
        <v>-0.21956524252891541</v>
      </c>
      <c r="AP118" s="1">
        <v>2.737391471862793</v>
      </c>
      <c r="AQ118" s="1">
        <v>1</v>
      </c>
      <c r="AR118" s="1">
        <v>0</v>
      </c>
      <c r="AS118" s="1">
        <v>0.15999999642372131</v>
      </c>
      <c r="AT118" s="1">
        <v>111115</v>
      </c>
      <c r="AU118" s="1" t="s">
        <v>87</v>
      </c>
      <c r="AV118">
        <f t="shared" si="36"/>
        <v>0.50105148315429682</v>
      </c>
      <c r="AW118">
        <f t="shared" si="37"/>
        <v>8.9548078272116074E-5</v>
      </c>
      <c r="AX118">
        <f t="shared" si="38"/>
        <v>302.24478759765623</v>
      </c>
      <c r="AY118">
        <f t="shared" si="39"/>
        <v>302.91920890808103</v>
      </c>
      <c r="AZ118">
        <f t="shared" si="40"/>
        <v>4.0870813409891404E-2</v>
      </c>
      <c r="BA118">
        <f t="shared" si="41"/>
        <v>4.6837827455992083E-2</v>
      </c>
      <c r="BB118">
        <f t="shared" si="42"/>
        <v>4.0438847393739881</v>
      </c>
      <c r="BC118">
        <f t="shared" si="43"/>
        <v>40.578748598452975</v>
      </c>
      <c r="BD118">
        <f t="shared" si="44"/>
        <v>11.294980898257663</v>
      </c>
      <c r="BE118">
        <f t="shared" si="45"/>
        <v>29.431998252868652</v>
      </c>
      <c r="BF118">
        <f t="shared" si="46"/>
        <v>4.1234106459166053</v>
      </c>
      <c r="BG118">
        <f t="shared" si="47"/>
        <v>7.6511905608045655E-3</v>
      </c>
      <c r="BH118">
        <f t="shared" si="48"/>
        <v>2.9182807603561085</v>
      </c>
      <c r="BI118">
        <f t="shared" si="49"/>
        <v>1.2051298855604968</v>
      </c>
      <c r="BJ118">
        <f t="shared" si="50"/>
        <v>4.7838467607652932E-3</v>
      </c>
      <c r="BK118">
        <f t="shared" si="51"/>
        <v>65.331352716376188</v>
      </c>
      <c r="BL118">
        <f t="shared" si="52"/>
        <v>1.5610603909688392</v>
      </c>
      <c r="BM118">
        <f t="shared" si="53"/>
        <v>71.235488806026041</v>
      </c>
      <c r="BN118">
        <f t="shared" si="54"/>
        <v>420.51279422831129</v>
      </c>
      <c r="BO118">
        <f t="shared" si="55"/>
        <v>-1.9910159616998752E-3</v>
      </c>
    </row>
    <row r="119" spans="1:67" x14ac:dyDescent="0.25">
      <c r="A119" s="1">
        <v>108</v>
      </c>
      <c r="B119" s="1" t="s">
        <v>195</v>
      </c>
      <c r="C119" s="1" t="s">
        <v>81</v>
      </c>
      <c r="D119" s="1" t="s">
        <v>82</v>
      </c>
      <c r="E119" s="1" t="s">
        <v>83</v>
      </c>
      <c r="F119" s="1" t="s">
        <v>84</v>
      </c>
      <c r="G119" s="1" t="s">
        <v>85</v>
      </c>
      <c r="H119" s="1" t="s">
        <v>86</v>
      </c>
      <c r="I119" s="1">
        <v>664.49999869242311</v>
      </c>
      <c r="J119" s="1">
        <v>0</v>
      </c>
      <c r="K119">
        <f t="shared" si="28"/>
        <v>-1.1273383772213683</v>
      </c>
      <c r="L119">
        <f t="shared" si="29"/>
        <v>7.6902090646403902E-3</v>
      </c>
      <c r="M119">
        <f t="shared" si="30"/>
        <v>645.0628534049996</v>
      </c>
      <c r="N119">
        <f t="shared" si="31"/>
        <v>8.9789769487876508E-2</v>
      </c>
      <c r="O119">
        <f t="shared" si="32"/>
        <v>1.1259713613920939</v>
      </c>
      <c r="P119">
        <f t="shared" si="33"/>
        <v>29.094619750976563</v>
      </c>
      <c r="Q119" s="1">
        <v>6</v>
      </c>
      <c r="R119">
        <f t="shared" si="34"/>
        <v>1.4200000166893005</v>
      </c>
      <c r="S119" s="1">
        <v>1</v>
      </c>
      <c r="T119">
        <f t="shared" si="35"/>
        <v>2.8400000333786011</v>
      </c>
      <c r="U119" s="1">
        <v>29.767736434936523</v>
      </c>
      <c r="V119" s="1">
        <v>29.094619750976563</v>
      </c>
      <c r="W119" s="1">
        <v>30.015529632568359</v>
      </c>
      <c r="X119" s="1">
        <v>417.76495361328125</v>
      </c>
      <c r="Y119" s="1">
        <v>419.9395751953125</v>
      </c>
      <c r="Z119" s="1">
        <v>29.10542106628418</v>
      </c>
      <c r="AA119" s="1">
        <v>29.27937126159668</v>
      </c>
      <c r="AB119" s="1">
        <v>68.995719909667969</v>
      </c>
      <c r="AC119" s="1">
        <v>69.408073425292969</v>
      </c>
      <c r="AD119" s="1">
        <v>300.64047241210938</v>
      </c>
      <c r="AE119" s="1">
        <v>0.14888235926628113</v>
      </c>
      <c r="AF119" s="1">
        <v>0.14575761556625366</v>
      </c>
      <c r="AG119" s="1">
        <v>99.65631103515625</v>
      </c>
      <c r="AH119" s="1">
        <v>4.0236272811889648</v>
      </c>
      <c r="AI119" s="1">
        <v>0.32582002878189087</v>
      </c>
      <c r="AJ119" s="1">
        <v>3.2032433897256851E-2</v>
      </c>
      <c r="AK119" s="1">
        <v>2.3135654628276825E-3</v>
      </c>
      <c r="AL119" s="1">
        <v>2.7751877903938293E-2</v>
      </c>
      <c r="AM119" s="1">
        <v>1.8033877713605762E-3</v>
      </c>
      <c r="AN119" s="1">
        <v>1</v>
      </c>
      <c r="AO119" s="1">
        <v>-0.21956524252891541</v>
      </c>
      <c r="AP119" s="1">
        <v>2.737391471862793</v>
      </c>
      <c r="AQ119" s="1">
        <v>1</v>
      </c>
      <c r="AR119" s="1">
        <v>0</v>
      </c>
      <c r="AS119" s="1">
        <v>0.15999999642372131</v>
      </c>
      <c r="AT119" s="1">
        <v>111115</v>
      </c>
      <c r="AU119" s="1" t="s">
        <v>87</v>
      </c>
      <c r="AV119">
        <f t="shared" si="36"/>
        <v>0.50106745402018216</v>
      </c>
      <c r="AW119">
        <f t="shared" si="37"/>
        <v>8.9789769487876511E-5</v>
      </c>
      <c r="AX119">
        <f t="shared" si="38"/>
        <v>302.24461975097654</v>
      </c>
      <c r="AY119">
        <f t="shared" si="39"/>
        <v>302.9177364349365</v>
      </c>
      <c r="AZ119">
        <f t="shared" si="40"/>
        <v>2.3821176950160172E-2</v>
      </c>
      <c r="BA119">
        <f t="shared" si="41"/>
        <v>4.6347769241218889E-2</v>
      </c>
      <c r="BB119">
        <f t="shared" si="42"/>
        <v>4.0438454907515879</v>
      </c>
      <c r="BC119">
        <f t="shared" si="43"/>
        <v>40.577916729478581</v>
      </c>
      <c r="BD119">
        <f t="shared" si="44"/>
        <v>11.298545467881901</v>
      </c>
      <c r="BE119">
        <f t="shared" si="45"/>
        <v>29.431178092956543</v>
      </c>
      <c r="BF119">
        <f t="shared" si="46"/>
        <v>4.1232155819576777</v>
      </c>
      <c r="BG119">
        <f t="shared" si="47"/>
        <v>7.6694415968250928E-3</v>
      </c>
      <c r="BH119">
        <f t="shared" si="48"/>
        <v>2.9178741293594941</v>
      </c>
      <c r="BI119">
        <f t="shared" si="49"/>
        <v>1.2053414525981836</v>
      </c>
      <c r="BJ119">
        <f t="shared" si="50"/>
        <v>4.7952625091566004E-3</v>
      </c>
      <c r="BK119">
        <f t="shared" si="51"/>
        <v>64.284584356154042</v>
      </c>
      <c r="BL119">
        <f t="shared" si="52"/>
        <v>1.5360849310403359</v>
      </c>
      <c r="BM119">
        <f t="shared" si="53"/>
        <v>71.226084530673987</v>
      </c>
      <c r="BN119">
        <f t="shared" si="54"/>
        <v>420.47545786832723</v>
      </c>
      <c r="BO119">
        <f t="shared" si="55"/>
        <v>-1.9096453086160107E-3</v>
      </c>
    </row>
    <row r="120" spans="1:67" x14ac:dyDescent="0.25">
      <c r="A120" s="1">
        <v>109</v>
      </c>
      <c r="B120" s="1" t="s">
        <v>196</v>
      </c>
      <c r="C120" s="1" t="s">
        <v>81</v>
      </c>
      <c r="D120" s="1" t="s">
        <v>82</v>
      </c>
      <c r="E120" s="1" t="s">
        <v>83</v>
      </c>
      <c r="F120" s="1" t="s">
        <v>84</v>
      </c>
      <c r="G120" s="1" t="s">
        <v>85</v>
      </c>
      <c r="H120" s="1" t="s">
        <v>86</v>
      </c>
      <c r="I120" s="1">
        <v>669.4999985806644</v>
      </c>
      <c r="J120" s="1">
        <v>0</v>
      </c>
      <c r="K120">
        <f t="shared" si="28"/>
        <v>-1.140629400532934</v>
      </c>
      <c r="L120">
        <f t="shared" si="29"/>
        <v>7.7394338925325509E-3</v>
      </c>
      <c r="M120">
        <f t="shared" si="30"/>
        <v>646.39145161607064</v>
      </c>
      <c r="N120">
        <f t="shared" si="31"/>
        <v>9.0189109822583019E-2</v>
      </c>
      <c r="O120">
        <f t="shared" si="32"/>
        <v>1.123818499362526</v>
      </c>
      <c r="P120">
        <f t="shared" si="33"/>
        <v>29.084796905517578</v>
      </c>
      <c r="Q120" s="1">
        <v>6</v>
      </c>
      <c r="R120">
        <f t="shared" si="34"/>
        <v>1.4200000166893005</v>
      </c>
      <c r="S120" s="1">
        <v>1</v>
      </c>
      <c r="T120">
        <f t="shared" si="35"/>
        <v>2.8400000333786011</v>
      </c>
      <c r="U120" s="1">
        <v>29.764245986938477</v>
      </c>
      <c r="V120" s="1">
        <v>29.084796905517578</v>
      </c>
      <c r="W120" s="1">
        <v>30.013330459594727</v>
      </c>
      <c r="X120" s="1">
        <v>417.7987060546875</v>
      </c>
      <c r="Y120" s="1">
        <v>419.9996337890625</v>
      </c>
      <c r="Z120" s="1">
        <v>29.103221893310547</v>
      </c>
      <c r="AA120" s="1">
        <v>29.277956008911133</v>
      </c>
      <c r="AB120" s="1">
        <v>69.004302978515625</v>
      </c>
      <c r="AC120" s="1">
        <v>69.418601989746094</v>
      </c>
      <c r="AD120" s="1">
        <v>300.62322998046875</v>
      </c>
      <c r="AE120" s="1">
        <v>0.23428092896938324</v>
      </c>
      <c r="AF120" s="1">
        <v>3.5147082060575485E-2</v>
      </c>
      <c r="AG120" s="1">
        <v>99.656227111816406</v>
      </c>
      <c r="AH120" s="1">
        <v>4.0236272811889648</v>
      </c>
      <c r="AI120" s="1">
        <v>0.32582002878189087</v>
      </c>
      <c r="AJ120" s="1">
        <v>3.2032433897256851E-2</v>
      </c>
      <c r="AK120" s="1">
        <v>2.3135654628276825E-3</v>
      </c>
      <c r="AL120" s="1">
        <v>2.7751877903938293E-2</v>
      </c>
      <c r="AM120" s="1">
        <v>1.8033877713605762E-3</v>
      </c>
      <c r="AN120" s="1">
        <v>1</v>
      </c>
      <c r="AO120" s="1">
        <v>-0.21956524252891541</v>
      </c>
      <c r="AP120" s="1">
        <v>2.737391471862793</v>
      </c>
      <c r="AQ120" s="1">
        <v>1</v>
      </c>
      <c r="AR120" s="1">
        <v>0</v>
      </c>
      <c r="AS120" s="1">
        <v>0.15999999642372131</v>
      </c>
      <c r="AT120" s="1">
        <v>111115</v>
      </c>
      <c r="AU120" s="1" t="s">
        <v>87</v>
      </c>
      <c r="AV120">
        <f t="shared" si="36"/>
        <v>0.50103871663411448</v>
      </c>
      <c r="AW120">
        <f t="shared" si="37"/>
        <v>9.0189109822583021E-5</v>
      </c>
      <c r="AX120">
        <f t="shared" si="38"/>
        <v>302.23479690551756</v>
      </c>
      <c r="AY120">
        <f t="shared" si="39"/>
        <v>302.91424598693845</v>
      </c>
      <c r="AZ120">
        <f t="shared" si="40"/>
        <v>3.7484947797247425E-2</v>
      </c>
      <c r="BA120">
        <f t="shared" si="41"/>
        <v>4.7152344495847952E-2</v>
      </c>
      <c r="BB120">
        <f t="shared" si="42"/>
        <v>4.0415491327563435</v>
      </c>
      <c r="BC120">
        <f t="shared" si="43"/>
        <v>40.55490810646122</v>
      </c>
      <c r="BD120">
        <f t="shared" si="44"/>
        <v>11.276952097550087</v>
      </c>
      <c r="BE120">
        <f t="shared" si="45"/>
        <v>29.424521446228027</v>
      </c>
      <c r="BF120">
        <f t="shared" si="46"/>
        <v>4.1216326860156149</v>
      </c>
      <c r="BG120">
        <f t="shared" si="47"/>
        <v>7.7184000733699154E-3</v>
      </c>
      <c r="BH120">
        <f t="shared" si="48"/>
        <v>2.9177306333938176</v>
      </c>
      <c r="BI120">
        <f t="shared" si="49"/>
        <v>1.2039020526217974</v>
      </c>
      <c r="BJ120">
        <f t="shared" si="50"/>
        <v>4.8258854037298285E-3</v>
      </c>
      <c r="BK120">
        <f t="shared" si="51"/>
        <v>64.416933305387829</v>
      </c>
      <c r="BL120">
        <f t="shared" si="52"/>
        <v>1.5390286076789998</v>
      </c>
      <c r="BM120">
        <f t="shared" si="53"/>
        <v>71.265642964691509</v>
      </c>
      <c r="BN120">
        <f t="shared" si="54"/>
        <v>420.54183437801373</v>
      </c>
      <c r="BO120">
        <f t="shared" si="55"/>
        <v>-1.9329274989641784E-3</v>
      </c>
    </row>
    <row r="121" spans="1:67" x14ac:dyDescent="0.25">
      <c r="A121" s="1">
        <v>110</v>
      </c>
      <c r="B121" s="1" t="s">
        <v>197</v>
      </c>
      <c r="C121" s="1" t="s">
        <v>81</v>
      </c>
      <c r="D121" s="1" t="s">
        <v>82</v>
      </c>
      <c r="E121" s="1" t="s">
        <v>83</v>
      </c>
      <c r="F121" s="1" t="s">
        <v>84</v>
      </c>
      <c r="G121" s="1" t="s">
        <v>85</v>
      </c>
      <c r="H121" s="1" t="s">
        <v>86</v>
      </c>
      <c r="I121" s="1">
        <v>674.99999845772982</v>
      </c>
      <c r="J121" s="1">
        <v>0</v>
      </c>
      <c r="K121">
        <f t="shared" si="28"/>
        <v>-1.1577981372612172</v>
      </c>
      <c r="L121">
        <f t="shared" si="29"/>
        <v>7.7264575801045772E-3</v>
      </c>
      <c r="M121">
        <f t="shared" si="30"/>
        <v>650.2999349070883</v>
      </c>
      <c r="N121">
        <f t="shared" si="31"/>
        <v>9.002886595379464E-2</v>
      </c>
      <c r="O121">
        <f t="shared" si="32"/>
        <v>1.1237003432546748</v>
      </c>
      <c r="P121">
        <f t="shared" si="33"/>
        <v>29.081014633178711</v>
      </c>
      <c r="Q121" s="1">
        <v>6</v>
      </c>
      <c r="R121">
        <f t="shared" si="34"/>
        <v>1.4200000166893005</v>
      </c>
      <c r="S121" s="1">
        <v>1</v>
      </c>
      <c r="T121">
        <f t="shared" si="35"/>
        <v>2.8400000333786011</v>
      </c>
      <c r="U121" s="1">
        <v>29.761327743530273</v>
      </c>
      <c r="V121" s="1">
        <v>29.081014633178711</v>
      </c>
      <c r="W121" s="1">
        <v>30.011831283569336</v>
      </c>
      <c r="X121" s="1">
        <v>417.74819946289063</v>
      </c>
      <c r="Y121" s="1">
        <v>419.98382568359375</v>
      </c>
      <c r="Z121" s="1">
        <v>29.096075057983398</v>
      </c>
      <c r="AA121" s="1">
        <v>29.270523071289063</v>
      </c>
      <c r="AB121" s="1">
        <v>68.998359680175781</v>
      </c>
      <c r="AC121" s="1">
        <v>69.41204833984375</v>
      </c>
      <c r="AD121" s="1">
        <v>300.58355712890625</v>
      </c>
      <c r="AE121" s="1">
        <v>0.38088995218276978</v>
      </c>
      <c r="AF121" s="1">
        <v>0.29357725381851196</v>
      </c>
      <c r="AG121" s="1">
        <v>99.655372619628906</v>
      </c>
      <c r="AH121" s="1">
        <v>4.0236272811889648</v>
      </c>
      <c r="AI121" s="1">
        <v>0.32582002878189087</v>
      </c>
      <c r="AJ121" s="1">
        <v>3.2032433897256851E-2</v>
      </c>
      <c r="AK121" s="1">
        <v>2.3135654628276825E-3</v>
      </c>
      <c r="AL121" s="1">
        <v>2.7751877903938293E-2</v>
      </c>
      <c r="AM121" s="1">
        <v>1.8033877713605762E-3</v>
      </c>
      <c r="AN121" s="1">
        <v>1</v>
      </c>
      <c r="AO121" s="1">
        <v>-0.21956524252891541</v>
      </c>
      <c r="AP121" s="1">
        <v>2.737391471862793</v>
      </c>
      <c r="AQ121" s="1">
        <v>1</v>
      </c>
      <c r="AR121" s="1">
        <v>0</v>
      </c>
      <c r="AS121" s="1">
        <v>0.15999999642372131</v>
      </c>
      <c r="AT121" s="1">
        <v>111115</v>
      </c>
      <c r="AU121" s="1" t="s">
        <v>87</v>
      </c>
      <c r="AV121">
        <f t="shared" si="36"/>
        <v>0.50097259521484372</v>
      </c>
      <c r="AW121">
        <f t="shared" si="37"/>
        <v>9.0028865953794646E-5</v>
      </c>
      <c r="AX121">
        <f t="shared" si="38"/>
        <v>302.23101463317869</v>
      </c>
      <c r="AY121">
        <f t="shared" si="39"/>
        <v>302.91132774353025</v>
      </c>
      <c r="AZ121">
        <f t="shared" si="40"/>
        <v>6.0942390987074546E-2</v>
      </c>
      <c r="BA121">
        <f t="shared" si="41"/>
        <v>4.7611234088722781E-2</v>
      </c>
      <c r="BB121">
        <f t="shared" si="42"/>
        <v>4.040665226695431</v>
      </c>
      <c r="BC121">
        <f t="shared" si="43"/>
        <v>40.546386215604294</v>
      </c>
      <c r="BD121">
        <f t="shared" si="44"/>
        <v>11.275863144315231</v>
      </c>
      <c r="BE121">
        <f t="shared" si="45"/>
        <v>29.421171188354492</v>
      </c>
      <c r="BF121">
        <f t="shared" si="46"/>
        <v>4.1208362226229731</v>
      </c>
      <c r="BG121">
        <f t="shared" si="47"/>
        <v>7.7054941389431125E-3</v>
      </c>
      <c r="BH121">
        <f t="shared" si="48"/>
        <v>2.9169648834407562</v>
      </c>
      <c r="BI121">
        <f t="shared" si="49"/>
        <v>1.2038713391822169</v>
      </c>
      <c r="BJ121">
        <f t="shared" si="50"/>
        <v>4.8178128937437495E-3</v>
      </c>
      <c r="BK121">
        <f t="shared" si="51"/>
        <v>64.805882327686305</v>
      </c>
      <c r="BL121">
        <f t="shared" si="52"/>
        <v>1.5483928073863718</v>
      </c>
      <c r="BM121">
        <f t="shared" si="53"/>
        <v>71.262485580617678</v>
      </c>
      <c r="BN121">
        <f t="shared" si="54"/>
        <v>420.53418746772485</v>
      </c>
      <c r="BO121">
        <f t="shared" si="55"/>
        <v>-1.9619706440198942E-3</v>
      </c>
    </row>
    <row r="122" spans="1:67" x14ac:dyDescent="0.25">
      <c r="A122" s="1">
        <v>111</v>
      </c>
      <c r="B122" s="1" t="s">
        <v>198</v>
      </c>
      <c r="C122" s="1" t="s">
        <v>81</v>
      </c>
      <c r="D122" s="1" t="s">
        <v>82</v>
      </c>
      <c r="E122" s="1" t="s">
        <v>83</v>
      </c>
      <c r="F122" s="1" t="s">
        <v>84</v>
      </c>
      <c r="G122" s="1" t="s">
        <v>85</v>
      </c>
      <c r="H122" s="1" t="s">
        <v>86</v>
      </c>
      <c r="I122" s="1">
        <v>679.99999834597111</v>
      </c>
      <c r="J122" s="1">
        <v>0</v>
      </c>
      <c r="K122">
        <f t="shared" si="28"/>
        <v>-1.1746014716415918</v>
      </c>
      <c r="L122">
        <f t="shared" si="29"/>
        <v>7.6605842972577269E-3</v>
      </c>
      <c r="M122">
        <f t="shared" si="30"/>
        <v>655.78522802500117</v>
      </c>
      <c r="N122">
        <f t="shared" si="31"/>
        <v>8.9298993728911008E-2</v>
      </c>
      <c r="O122">
        <f t="shared" si="32"/>
        <v>1.1241580742257073</v>
      </c>
      <c r="P122">
        <f t="shared" si="33"/>
        <v>29.08262825012207</v>
      </c>
      <c r="Q122" s="1">
        <v>6</v>
      </c>
      <c r="R122">
        <f t="shared" si="34"/>
        <v>1.4200000166893005</v>
      </c>
      <c r="S122" s="1">
        <v>1</v>
      </c>
      <c r="T122">
        <f t="shared" si="35"/>
        <v>2.8400000333786011</v>
      </c>
      <c r="U122" s="1">
        <v>29.766199111938477</v>
      </c>
      <c r="V122" s="1">
        <v>29.08262825012207</v>
      </c>
      <c r="W122" s="1">
        <v>30.016281127929688</v>
      </c>
      <c r="X122" s="1">
        <v>417.67550659179688</v>
      </c>
      <c r="Y122" s="1">
        <v>419.9447021484375</v>
      </c>
      <c r="Z122" s="1">
        <v>29.096446990966797</v>
      </c>
      <c r="AA122" s="1">
        <v>29.269435882568359</v>
      </c>
      <c r="AB122" s="1">
        <v>68.980552673339844</v>
      </c>
      <c r="AC122" s="1">
        <v>69.390663146972656</v>
      </c>
      <c r="AD122" s="1">
        <v>300.66183471679688</v>
      </c>
      <c r="AE122" s="1">
        <v>0.1284806877374649</v>
      </c>
      <c r="AF122" s="1">
        <v>5.9958677738904953E-2</v>
      </c>
      <c r="AG122" s="1">
        <v>99.656318664550781</v>
      </c>
      <c r="AH122" s="1">
        <v>4.0236272811889648</v>
      </c>
      <c r="AI122" s="1">
        <v>0.32582002878189087</v>
      </c>
      <c r="AJ122" s="1">
        <v>3.2032433897256851E-2</v>
      </c>
      <c r="AK122" s="1">
        <v>2.3135654628276825E-3</v>
      </c>
      <c r="AL122" s="1">
        <v>2.7751877903938293E-2</v>
      </c>
      <c r="AM122" s="1">
        <v>1.8033877713605762E-3</v>
      </c>
      <c r="AN122" s="1">
        <v>1</v>
      </c>
      <c r="AO122" s="1">
        <v>-0.21956524252891541</v>
      </c>
      <c r="AP122" s="1">
        <v>2.737391471862793</v>
      </c>
      <c r="AQ122" s="1">
        <v>1</v>
      </c>
      <c r="AR122" s="1">
        <v>0</v>
      </c>
      <c r="AS122" s="1">
        <v>0.15999999642372131</v>
      </c>
      <c r="AT122" s="1">
        <v>111115</v>
      </c>
      <c r="AU122" s="1" t="s">
        <v>87</v>
      </c>
      <c r="AV122">
        <f t="shared" si="36"/>
        <v>0.50110305786132803</v>
      </c>
      <c r="AW122">
        <f t="shared" si="37"/>
        <v>8.9298993728911005E-5</v>
      </c>
      <c r="AX122">
        <f t="shared" si="38"/>
        <v>302.23262825012205</v>
      </c>
      <c r="AY122">
        <f t="shared" si="39"/>
        <v>302.91619911193845</v>
      </c>
      <c r="AZ122">
        <f t="shared" si="40"/>
        <v>2.055690957851164E-2</v>
      </c>
      <c r="BA122">
        <f t="shared" si="41"/>
        <v>4.796104852753337E-2</v>
      </c>
      <c r="BB122">
        <f t="shared" si="42"/>
        <v>4.0410423036705767</v>
      </c>
      <c r="BC122">
        <f t="shared" si="43"/>
        <v>40.549785079589086</v>
      </c>
      <c r="BD122">
        <f t="shared" si="44"/>
        <v>11.280349197020726</v>
      </c>
      <c r="BE122">
        <f t="shared" si="45"/>
        <v>29.424413681030273</v>
      </c>
      <c r="BF122">
        <f t="shared" si="46"/>
        <v>4.1216070646944658</v>
      </c>
      <c r="BG122">
        <f t="shared" si="47"/>
        <v>7.6399763106840711E-3</v>
      </c>
      <c r="BH122">
        <f t="shared" si="48"/>
        <v>2.9168842294448694</v>
      </c>
      <c r="BI122">
        <f t="shared" si="49"/>
        <v>1.2047228352495964</v>
      </c>
      <c r="BJ122">
        <f t="shared" si="50"/>
        <v>4.7768324265310812E-3</v>
      </c>
      <c r="BK122">
        <f t="shared" si="51"/>
        <v>65.353141659564614</v>
      </c>
      <c r="BL122">
        <f t="shared" si="52"/>
        <v>1.5615990026067796</v>
      </c>
      <c r="BM122">
        <f t="shared" si="53"/>
        <v>71.25276280383224</v>
      </c>
      <c r="BN122">
        <f t="shared" si="54"/>
        <v>420.50305143297243</v>
      </c>
      <c r="BO122">
        <f t="shared" si="55"/>
        <v>-1.9903208731233491E-3</v>
      </c>
    </row>
    <row r="123" spans="1:67" x14ac:dyDescent="0.25">
      <c r="A123" s="1">
        <v>112</v>
      </c>
      <c r="B123" s="1" t="s">
        <v>199</v>
      </c>
      <c r="C123" s="1" t="s">
        <v>81</v>
      </c>
      <c r="D123" s="1" t="s">
        <v>82</v>
      </c>
      <c r="E123" s="1" t="s">
        <v>83</v>
      </c>
      <c r="F123" s="1" t="s">
        <v>84</v>
      </c>
      <c r="G123" s="1" t="s">
        <v>85</v>
      </c>
      <c r="H123" s="1" t="s">
        <v>86</v>
      </c>
      <c r="I123" s="1">
        <v>684.9999982342124</v>
      </c>
      <c r="J123" s="1">
        <v>0</v>
      </c>
      <c r="K123">
        <f t="shared" si="28"/>
        <v>-1.1526313251236373</v>
      </c>
      <c r="L123">
        <f t="shared" si="29"/>
        <v>7.8053901485646473E-3</v>
      </c>
      <c r="M123">
        <f t="shared" si="30"/>
        <v>646.7521709763912</v>
      </c>
      <c r="N123">
        <f t="shared" si="31"/>
        <v>9.1118382533800002E-2</v>
      </c>
      <c r="O123">
        <f t="shared" si="32"/>
        <v>1.1258274487238982</v>
      </c>
      <c r="P123">
        <f t="shared" si="33"/>
        <v>29.089179992675781</v>
      </c>
      <c r="Q123" s="1">
        <v>6</v>
      </c>
      <c r="R123">
        <f t="shared" si="34"/>
        <v>1.4200000166893005</v>
      </c>
      <c r="S123" s="1">
        <v>1</v>
      </c>
      <c r="T123">
        <f t="shared" si="35"/>
        <v>2.8400000333786011</v>
      </c>
      <c r="U123" s="1">
        <v>29.765592575073242</v>
      </c>
      <c r="V123" s="1">
        <v>29.089179992675781</v>
      </c>
      <c r="W123" s="1">
        <v>30.012746810913086</v>
      </c>
      <c r="X123" s="1">
        <v>417.6829833984375</v>
      </c>
      <c r="Y123" s="1">
        <v>419.9072265625</v>
      </c>
      <c r="Z123" s="1">
        <v>29.091583251953125</v>
      </c>
      <c r="AA123" s="1">
        <v>29.268129348754883</v>
      </c>
      <c r="AB123" s="1">
        <v>68.971244812011719</v>
      </c>
      <c r="AC123" s="1">
        <v>69.389808654785156</v>
      </c>
      <c r="AD123" s="1">
        <v>300.60653686523438</v>
      </c>
      <c r="AE123" s="1">
        <v>0.31591209769248962</v>
      </c>
      <c r="AF123" s="1">
        <v>0.16333609819412231</v>
      </c>
      <c r="AG123" s="1">
        <v>99.656051635742188</v>
      </c>
      <c r="AH123" s="1">
        <v>4.0236272811889648</v>
      </c>
      <c r="AI123" s="1">
        <v>0.32582002878189087</v>
      </c>
      <c r="AJ123" s="1">
        <v>3.2032433897256851E-2</v>
      </c>
      <c r="AK123" s="1">
        <v>2.3135654628276825E-3</v>
      </c>
      <c r="AL123" s="1">
        <v>2.7751877903938293E-2</v>
      </c>
      <c r="AM123" s="1">
        <v>1.8033877713605762E-3</v>
      </c>
      <c r="AN123" s="1">
        <v>1</v>
      </c>
      <c r="AO123" s="1">
        <v>-0.21956524252891541</v>
      </c>
      <c r="AP123" s="1">
        <v>2.737391471862793</v>
      </c>
      <c r="AQ123" s="1">
        <v>1</v>
      </c>
      <c r="AR123" s="1">
        <v>0</v>
      </c>
      <c r="AS123" s="1">
        <v>0.15999999642372131</v>
      </c>
      <c r="AT123" s="1">
        <v>111115</v>
      </c>
      <c r="AU123" s="1" t="s">
        <v>87</v>
      </c>
      <c r="AV123">
        <f t="shared" si="36"/>
        <v>0.50101089477539063</v>
      </c>
      <c r="AW123">
        <f t="shared" si="37"/>
        <v>9.1118382533799996E-5</v>
      </c>
      <c r="AX123">
        <f t="shared" si="38"/>
        <v>302.23917999267576</v>
      </c>
      <c r="AY123">
        <f t="shared" si="39"/>
        <v>302.91559257507322</v>
      </c>
      <c r="AZ123">
        <f t="shared" si="40"/>
        <v>5.0545934501008638E-2</v>
      </c>
      <c r="BA123">
        <f t="shared" si="41"/>
        <v>4.6429224147889588E-2</v>
      </c>
      <c r="BB123">
        <f t="shared" si="42"/>
        <v>4.0425736583849963</v>
      </c>
      <c r="BC123">
        <f t="shared" si="43"/>
        <v>40.565260132532735</v>
      </c>
      <c r="BD123">
        <f t="shared" si="44"/>
        <v>11.297130783777853</v>
      </c>
      <c r="BE123">
        <f t="shared" si="45"/>
        <v>29.427386283874512</v>
      </c>
      <c r="BF123">
        <f t="shared" si="46"/>
        <v>4.1223138559413188</v>
      </c>
      <c r="BG123">
        <f t="shared" si="47"/>
        <v>7.7839967925200293E-3</v>
      </c>
      <c r="BH123">
        <f t="shared" si="48"/>
        <v>2.9167462096610981</v>
      </c>
      <c r="BI123">
        <f t="shared" si="49"/>
        <v>1.2055676462802207</v>
      </c>
      <c r="BJ123">
        <f t="shared" si="50"/>
        <v>4.8669155420988956E-3</v>
      </c>
      <c r="BK123">
        <f t="shared" si="51"/>
        <v>64.452767746351597</v>
      </c>
      <c r="BL123">
        <f t="shared" si="52"/>
        <v>1.5402263406393819</v>
      </c>
      <c r="BM123">
        <f t="shared" si="53"/>
        <v>71.222231103666573</v>
      </c>
      <c r="BN123">
        <f t="shared" si="54"/>
        <v>420.45513229159457</v>
      </c>
      <c r="BO123">
        <f t="shared" si="55"/>
        <v>-1.9524788333026677E-3</v>
      </c>
    </row>
    <row r="124" spans="1:67" x14ac:dyDescent="0.25">
      <c r="A124" s="1">
        <v>113</v>
      </c>
      <c r="B124" s="1" t="s">
        <v>200</v>
      </c>
      <c r="C124" s="1" t="s">
        <v>81</v>
      </c>
      <c r="D124" s="1" t="s">
        <v>82</v>
      </c>
      <c r="E124" s="1" t="s">
        <v>83</v>
      </c>
      <c r="F124" s="1" t="s">
        <v>84</v>
      </c>
      <c r="G124" s="1" t="s">
        <v>85</v>
      </c>
      <c r="H124" s="1" t="s">
        <v>86</v>
      </c>
      <c r="I124" s="1">
        <v>690.49999811127782</v>
      </c>
      <c r="J124" s="1">
        <v>0</v>
      </c>
      <c r="K124">
        <f t="shared" si="28"/>
        <v>-1.1840693513961529</v>
      </c>
      <c r="L124">
        <f t="shared" si="29"/>
        <v>7.8068751763153638E-3</v>
      </c>
      <c r="M124">
        <f t="shared" si="30"/>
        <v>653.14485769213468</v>
      </c>
      <c r="N124">
        <f t="shared" si="31"/>
        <v>9.1060156969948208E-2</v>
      </c>
      <c r="O124">
        <f t="shared" si="32"/>
        <v>1.1249025839206728</v>
      </c>
      <c r="P124">
        <f t="shared" si="33"/>
        <v>29.08372688293457</v>
      </c>
      <c r="Q124" s="1">
        <v>6</v>
      </c>
      <c r="R124">
        <f t="shared" si="34"/>
        <v>1.4200000166893005</v>
      </c>
      <c r="S124" s="1">
        <v>1</v>
      </c>
      <c r="T124">
        <f t="shared" si="35"/>
        <v>2.8400000333786011</v>
      </c>
      <c r="U124" s="1">
        <v>29.764398574829102</v>
      </c>
      <c r="V124" s="1">
        <v>29.08372688293457</v>
      </c>
      <c r="W124" s="1">
        <v>30.012222290039063</v>
      </c>
      <c r="X124" s="1">
        <v>417.65139770507813</v>
      </c>
      <c r="Y124" s="1">
        <v>419.9383544921875</v>
      </c>
      <c r="Z124" s="1">
        <v>29.088230133056641</v>
      </c>
      <c r="AA124" s="1">
        <v>29.264657974243164</v>
      </c>
      <c r="AB124" s="1">
        <v>68.967933654785156</v>
      </c>
      <c r="AC124" s="1">
        <v>69.386245727539063</v>
      </c>
      <c r="AD124" s="1">
        <v>300.61688232421875</v>
      </c>
      <c r="AE124" s="1">
        <v>0.2161417156457901</v>
      </c>
      <c r="AF124" s="1">
        <v>0.10957551747560501</v>
      </c>
      <c r="AG124" s="1">
        <v>99.655921936035156</v>
      </c>
      <c r="AH124" s="1">
        <v>4.0236272811889648</v>
      </c>
      <c r="AI124" s="1">
        <v>0.32582002878189087</v>
      </c>
      <c r="AJ124" s="1">
        <v>3.2032433897256851E-2</v>
      </c>
      <c r="AK124" s="1">
        <v>2.3135654628276825E-3</v>
      </c>
      <c r="AL124" s="1">
        <v>2.7751877903938293E-2</v>
      </c>
      <c r="AM124" s="1">
        <v>1.8033877713605762E-3</v>
      </c>
      <c r="AN124" s="1">
        <v>1</v>
      </c>
      <c r="AO124" s="1">
        <v>-0.21956524252891541</v>
      </c>
      <c r="AP124" s="1">
        <v>2.737391471862793</v>
      </c>
      <c r="AQ124" s="1">
        <v>1</v>
      </c>
      <c r="AR124" s="1">
        <v>0</v>
      </c>
      <c r="AS124" s="1">
        <v>0.15999999642372131</v>
      </c>
      <c r="AT124" s="1">
        <v>111115</v>
      </c>
      <c r="AU124" s="1" t="s">
        <v>87</v>
      </c>
      <c r="AV124">
        <f t="shared" si="36"/>
        <v>0.50102813720703121</v>
      </c>
      <c r="AW124">
        <f t="shared" si="37"/>
        <v>9.1060156969948215E-5</v>
      </c>
      <c r="AX124">
        <f t="shared" si="38"/>
        <v>302.23372688293455</v>
      </c>
      <c r="AY124">
        <f t="shared" si="39"/>
        <v>302.91439857482908</v>
      </c>
      <c r="AZ124">
        <f t="shared" si="40"/>
        <v>3.4582673730343405E-2</v>
      </c>
      <c r="BA124">
        <f t="shared" si="41"/>
        <v>4.6849895370987826E-2</v>
      </c>
      <c r="BB124">
        <f t="shared" si="42"/>
        <v>4.0412990544866183</v>
      </c>
      <c r="BC124">
        <f t="shared" si="43"/>
        <v>40.55252288048225</v>
      </c>
      <c r="BD124">
        <f t="shared" si="44"/>
        <v>11.287864906239086</v>
      </c>
      <c r="BE124">
        <f t="shared" si="45"/>
        <v>29.424062728881836</v>
      </c>
      <c r="BF124">
        <f t="shared" si="46"/>
        <v>4.1215236263100898</v>
      </c>
      <c r="BG124">
        <f t="shared" si="47"/>
        <v>7.7854736901979303E-3</v>
      </c>
      <c r="BH124">
        <f t="shared" si="48"/>
        <v>2.9163964705659455</v>
      </c>
      <c r="BI124">
        <f t="shared" si="49"/>
        <v>1.2051271557441443</v>
      </c>
      <c r="BJ124">
        <f t="shared" si="50"/>
        <v>4.8678393310120612E-3</v>
      </c>
      <c r="BK124">
        <f t="shared" si="51"/>
        <v>65.089752951090162</v>
      </c>
      <c r="BL124">
        <f t="shared" si="52"/>
        <v>1.555335088365418</v>
      </c>
      <c r="BM124">
        <f t="shared" si="53"/>
        <v>71.23705961812594</v>
      </c>
      <c r="BN124">
        <f t="shared" si="54"/>
        <v>420.50120435331343</v>
      </c>
      <c r="BO124">
        <f t="shared" si="55"/>
        <v>-2.0059304968489755E-3</v>
      </c>
    </row>
    <row r="125" spans="1:67" x14ac:dyDescent="0.25">
      <c r="A125" s="1">
        <v>114</v>
      </c>
      <c r="B125" s="1" t="s">
        <v>201</v>
      </c>
      <c r="C125" s="1" t="s">
        <v>81</v>
      </c>
      <c r="D125" s="1" t="s">
        <v>82</v>
      </c>
      <c r="E125" s="1" t="s">
        <v>83</v>
      </c>
      <c r="F125" s="1" t="s">
        <v>84</v>
      </c>
      <c r="G125" s="1" t="s">
        <v>85</v>
      </c>
      <c r="H125" s="1" t="s">
        <v>86</v>
      </c>
      <c r="I125" s="1">
        <v>695.49999799951911</v>
      </c>
      <c r="J125" s="1">
        <v>0</v>
      </c>
      <c r="K125">
        <f t="shared" si="28"/>
        <v>-1.119916111144883</v>
      </c>
      <c r="L125">
        <f t="shared" si="29"/>
        <v>8.0214960028398754E-3</v>
      </c>
      <c r="M125">
        <f t="shared" si="30"/>
        <v>633.99088019619853</v>
      </c>
      <c r="N125">
        <f t="shared" si="31"/>
        <v>9.3462713766837485E-2</v>
      </c>
      <c r="O125">
        <f t="shared" si="32"/>
        <v>1.1237912174574443</v>
      </c>
      <c r="P125">
        <f t="shared" si="33"/>
        <v>29.078767776489258</v>
      </c>
      <c r="Q125" s="1">
        <v>6</v>
      </c>
      <c r="R125">
        <f t="shared" si="34"/>
        <v>1.4200000166893005</v>
      </c>
      <c r="S125" s="1">
        <v>1</v>
      </c>
      <c r="T125">
        <f t="shared" si="35"/>
        <v>2.8400000333786011</v>
      </c>
      <c r="U125" s="1">
        <v>29.762310028076172</v>
      </c>
      <c r="V125" s="1">
        <v>29.078767776489258</v>
      </c>
      <c r="W125" s="1">
        <v>30.014131546020508</v>
      </c>
      <c r="X125" s="1">
        <v>417.75820922851563</v>
      </c>
      <c r="Y125" s="1">
        <v>419.91510009765625</v>
      </c>
      <c r="Z125" s="1">
        <v>29.082878112792969</v>
      </c>
      <c r="AA125" s="1">
        <v>29.263959884643555</v>
      </c>
      <c r="AB125" s="1">
        <v>68.964057922363281</v>
      </c>
      <c r="AC125" s="1">
        <v>69.393455505371094</v>
      </c>
      <c r="AD125" s="1">
        <v>300.61874389648438</v>
      </c>
      <c r="AE125" s="1">
        <v>0.26903566718101501</v>
      </c>
      <c r="AF125" s="1">
        <v>0.10750490427017212</v>
      </c>
      <c r="AG125" s="1">
        <v>99.65667724609375</v>
      </c>
      <c r="AH125" s="1">
        <v>4.0236272811889648</v>
      </c>
      <c r="AI125" s="1">
        <v>0.32582002878189087</v>
      </c>
      <c r="AJ125" s="1">
        <v>3.2032433897256851E-2</v>
      </c>
      <c r="AK125" s="1">
        <v>2.3135654628276825E-3</v>
      </c>
      <c r="AL125" s="1">
        <v>2.7751877903938293E-2</v>
      </c>
      <c r="AM125" s="1">
        <v>1.8033877713605762E-3</v>
      </c>
      <c r="AN125" s="1">
        <v>1</v>
      </c>
      <c r="AO125" s="1">
        <v>-0.21956524252891541</v>
      </c>
      <c r="AP125" s="1">
        <v>2.737391471862793</v>
      </c>
      <c r="AQ125" s="1">
        <v>1</v>
      </c>
      <c r="AR125" s="1">
        <v>0</v>
      </c>
      <c r="AS125" s="1">
        <v>0.15999999642372131</v>
      </c>
      <c r="AT125" s="1">
        <v>111115</v>
      </c>
      <c r="AU125" s="1" t="s">
        <v>87</v>
      </c>
      <c r="AV125">
        <f t="shared" si="36"/>
        <v>0.50103123982747388</v>
      </c>
      <c r="AW125">
        <f t="shared" si="37"/>
        <v>9.3462713766837485E-5</v>
      </c>
      <c r="AX125">
        <f t="shared" si="38"/>
        <v>302.22876777648924</v>
      </c>
      <c r="AY125">
        <f t="shared" si="39"/>
        <v>302.91231002807615</v>
      </c>
      <c r="AZ125">
        <f t="shared" si="40"/>
        <v>4.304570578681588E-2</v>
      </c>
      <c r="BA125">
        <f t="shared" si="41"/>
        <v>4.6132192449282322E-2</v>
      </c>
      <c r="BB125">
        <f t="shared" si="42"/>
        <v>4.040140222624002</v>
      </c>
      <c r="BC125">
        <f t="shared" si="43"/>
        <v>40.540587286963387</v>
      </c>
      <c r="BD125">
        <f t="shared" si="44"/>
        <v>11.276627402319832</v>
      </c>
      <c r="BE125">
        <f t="shared" si="45"/>
        <v>29.420538902282715</v>
      </c>
      <c r="BF125">
        <f t="shared" si="46"/>
        <v>4.1206859230633013</v>
      </c>
      <c r="BG125">
        <f t="shared" si="47"/>
        <v>7.9989033372087452E-3</v>
      </c>
      <c r="BH125">
        <f t="shared" si="48"/>
        <v>2.9163490051665577</v>
      </c>
      <c r="BI125">
        <f t="shared" si="49"/>
        <v>1.2043369178967436</v>
      </c>
      <c r="BJ125">
        <f t="shared" si="50"/>
        <v>5.0013394984026582E-3</v>
      </c>
      <c r="BK125">
        <f t="shared" si="51"/>
        <v>63.18142452467945</v>
      </c>
      <c r="BL125">
        <f t="shared" si="52"/>
        <v>1.5098072921139449</v>
      </c>
      <c r="BM125">
        <f t="shared" si="53"/>
        <v>71.259588646396764</v>
      </c>
      <c r="BN125">
        <f t="shared" si="54"/>
        <v>420.44745458085214</v>
      </c>
      <c r="BO125">
        <f t="shared" si="55"/>
        <v>-1.8980912009139122E-3</v>
      </c>
    </row>
    <row r="126" spans="1:67" x14ac:dyDescent="0.25">
      <c r="A126" s="1">
        <v>115</v>
      </c>
      <c r="B126" s="1" t="s">
        <v>202</v>
      </c>
      <c r="C126" s="1" t="s">
        <v>81</v>
      </c>
      <c r="D126" s="1" t="s">
        <v>82</v>
      </c>
      <c r="E126" s="1" t="s">
        <v>83</v>
      </c>
      <c r="F126" s="1" t="s">
        <v>84</v>
      </c>
      <c r="G126" s="1" t="s">
        <v>85</v>
      </c>
      <c r="H126" s="1" t="s">
        <v>86</v>
      </c>
      <c r="I126" s="1">
        <v>700.4999978877604</v>
      </c>
      <c r="J126" s="1">
        <v>0</v>
      </c>
      <c r="K126">
        <f t="shared" si="28"/>
        <v>-1.1396299601650781</v>
      </c>
      <c r="L126">
        <f t="shared" si="29"/>
        <v>7.847263865981528E-3</v>
      </c>
      <c r="M126">
        <f t="shared" si="30"/>
        <v>642.91777088216759</v>
      </c>
      <c r="N126">
        <f t="shared" si="31"/>
        <v>9.1518972808502616E-2</v>
      </c>
      <c r="O126">
        <f t="shared" si="32"/>
        <v>1.1247937422579324</v>
      </c>
      <c r="P126">
        <f t="shared" si="33"/>
        <v>29.080717086791992</v>
      </c>
      <c r="Q126" s="1">
        <v>6</v>
      </c>
      <c r="R126">
        <f t="shared" si="34"/>
        <v>1.4200000166893005</v>
      </c>
      <c r="S126" s="1">
        <v>1</v>
      </c>
      <c r="T126">
        <f t="shared" si="35"/>
        <v>2.8400000333786011</v>
      </c>
      <c r="U126" s="1">
        <v>29.761711120605469</v>
      </c>
      <c r="V126" s="1">
        <v>29.080717086791992</v>
      </c>
      <c r="W126" s="1">
        <v>30.014934539794922</v>
      </c>
      <c r="X126" s="1">
        <v>417.74807739257813</v>
      </c>
      <c r="Y126" s="1">
        <v>419.94577026367188</v>
      </c>
      <c r="Z126" s="1">
        <v>29.080923080444336</v>
      </c>
      <c r="AA126" s="1">
        <v>29.25822639465332</v>
      </c>
      <c r="AB126" s="1">
        <v>68.962379455566406</v>
      </c>
      <c r="AC126" s="1">
        <v>69.382827758789063</v>
      </c>
      <c r="AD126" s="1">
        <v>300.6417236328125</v>
      </c>
      <c r="AE126" s="1">
        <v>0.16777694225311279</v>
      </c>
      <c r="AF126" s="1">
        <v>7.2362311184406281E-2</v>
      </c>
      <c r="AG126" s="1">
        <v>99.657508850097656</v>
      </c>
      <c r="AH126" s="1">
        <v>4.0236272811889648</v>
      </c>
      <c r="AI126" s="1">
        <v>0.32582002878189087</v>
      </c>
      <c r="AJ126" s="1">
        <v>3.2032433897256851E-2</v>
      </c>
      <c r="AK126" s="1">
        <v>2.3135654628276825E-3</v>
      </c>
      <c r="AL126" s="1">
        <v>2.7751877903938293E-2</v>
      </c>
      <c r="AM126" s="1">
        <v>1.8033877713605762E-3</v>
      </c>
      <c r="AN126" s="1">
        <v>1</v>
      </c>
      <c r="AO126" s="1">
        <v>-0.21956524252891541</v>
      </c>
      <c r="AP126" s="1">
        <v>2.737391471862793</v>
      </c>
      <c r="AQ126" s="1">
        <v>1</v>
      </c>
      <c r="AR126" s="1">
        <v>0</v>
      </c>
      <c r="AS126" s="1">
        <v>0.15999999642372131</v>
      </c>
      <c r="AT126" s="1">
        <v>111115</v>
      </c>
      <c r="AU126" s="1" t="s">
        <v>87</v>
      </c>
      <c r="AV126">
        <f t="shared" si="36"/>
        <v>0.50106953938802079</v>
      </c>
      <c r="AW126">
        <f t="shared" si="37"/>
        <v>9.1518972808502617E-5</v>
      </c>
      <c r="AX126">
        <f t="shared" si="38"/>
        <v>302.23071708679197</v>
      </c>
      <c r="AY126">
        <f t="shared" si="39"/>
        <v>302.91171112060545</v>
      </c>
      <c r="AZ126">
        <f t="shared" si="40"/>
        <v>2.6844310160480944E-2</v>
      </c>
      <c r="BA126">
        <f t="shared" si="41"/>
        <v>4.6574746361530299E-2</v>
      </c>
      <c r="BB126">
        <f t="shared" si="42"/>
        <v>4.0405956981212565</v>
      </c>
      <c r="BC126">
        <f t="shared" si="43"/>
        <v>40.544819399399401</v>
      </c>
      <c r="BD126">
        <f t="shared" si="44"/>
        <v>11.286593004746081</v>
      </c>
      <c r="BE126">
        <f t="shared" si="45"/>
        <v>29.42121410369873</v>
      </c>
      <c r="BF126">
        <f t="shared" si="46"/>
        <v>4.1208464241237479</v>
      </c>
      <c r="BG126">
        <f t="shared" si="47"/>
        <v>7.8256406735294892E-3</v>
      </c>
      <c r="BH126">
        <f t="shared" si="48"/>
        <v>2.9158019558633241</v>
      </c>
      <c r="BI126">
        <f t="shared" si="49"/>
        <v>1.2050444682604238</v>
      </c>
      <c r="BJ126">
        <f t="shared" si="50"/>
        <v>4.8929635442035938E-3</v>
      </c>
      <c r="BK126">
        <f t="shared" si="51"/>
        <v>64.071583441574674</v>
      </c>
      <c r="BL126">
        <f t="shared" si="52"/>
        <v>1.530954271734891</v>
      </c>
      <c r="BM126">
        <f t="shared" si="53"/>
        <v>71.235454869872555</v>
      </c>
      <c r="BN126">
        <f t="shared" si="54"/>
        <v>420.48749576653836</v>
      </c>
      <c r="BO126">
        <f t="shared" si="55"/>
        <v>-1.9306652257922957E-3</v>
      </c>
    </row>
    <row r="127" spans="1:67" x14ac:dyDescent="0.25">
      <c r="A127" s="1">
        <v>116</v>
      </c>
      <c r="B127" s="1" t="s">
        <v>203</v>
      </c>
      <c r="C127" s="1" t="s">
        <v>81</v>
      </c>
      <c r="D127" s="1" t="s">
        <v>82</v>
      </c>
      <c r="E127" s="1" t="s">
        <v>83</v>
      </c>
      <c r="F127" s="1" t="s">
        <v>84</v>
      </c>
      <c r="G127" s="1" t="s">
        <v>85</v>
      </c>
      <c r="H127" s="1" t="s">
        <v>86</v>
      </c>
      <c r="I127" s="1">
        <v>705.99999776482582</v>
      </c>
      <c r="J127" s="1">
        <v>0</v>
      </c>
      <c r="K127">
        <f t="shared" si="28"/>
        <v>-1.2091455932872939</v>
      </c>
      <c r="L127">
        <f t="shared" si="29"/>
        <v>7.7247717245973171E-3</v>
      </c>
      <c r="M127">
        <f t="shared" si="30"/>
        <v>660.9416281871006</v>
      </c>
      <c r="N127">
        <f t="shared" si="31"/>
        <v>9.0018865020004252E-2</v>
      </c>
      <c r="O127">
        <f t="shared" si="32"/>
        <v>1.1238662367322689</v>
      </c>
      <c r="P127">
        <f t="shared" si="33"/>
        <v>29.075492858886719</v>
      </c>
      <c r="Q127" s="1">
        <v>6</v>
      </c>
      <c r="R127">
        <f t="shared" si="34"/>
        <v>1.4200000166893005</v>
      </c>
      <c r="S127" s="1">
        <v>1</v>
      </c>
      <c r="T127">
        <f t="shared" si="35"/>
        <v>2.8400000333786011</v>
      </c>
      <c r="U127" s="1">
        <v>29.761425018310547</v>
      </c>
      <c r="V127" s="1">
        <v>29.075492858886719</v>
      </c>
      <c r="W127" s="1">
        <v>30.014898300170898</v>
      </c>
      <c r="X127" s="1">
        <v>417.67626953125</v>
      </c>
      <c r="Y127" s="1">
        <v>420.01382446289063</v>
      </c>
      <c r="Z127" s="1">
        <v>29.080766677856445</v>
      </c>
      <c r="AA127" s="1">
        <v>29.255155563354492</v>
      </c>
      <c r="AB127" s="1">
        <v>68.963447570800781</v>
      </c>
      <c r="AC127" s="1">
        <v>69.377006530761719</v>
      </c>
      <c r="AD127" s="1">
        <v>300.65682983398438</v>
      </c>
      <c r="AE127" s="1">
        <v>0.25619962811470032</v>
      </c>
      <c r="AF127" s="1">
        <v>9.3037150800228119E-3</v>
      </c>
      <c r="AG127" s="1">
        <v>99.657951354980469</v>
      </c>
      <c r="AH127" s="1">
        <v>4.0236272811889648</v>
      </c>
      <c r="AI127" s="1">
        <v>0.32582002878189087</v>
      </c>
      <c r="AJ127" s="1">
        <v>3.2032433897256851E-2</v>
      </c>
      <c r="AK127" s="1">
        <v>2.3135654628276825E-3</v>
      </c>
      <c r="AL127" s="1">
        <v>2.7751877903938293E-2</v>
      </c>
      <c r="AM127" s="1">
        <v>1.8033877713605762E-3</v>
      </c>
      <c r="AN127" s="1">
        <v>1</v>
      </c>
      <c r="AO127" s="1">
        <v>-0.21956524252891541</v>
      </c>
      <c r="AP127" s="1">
        <v>2.737391471862793</v>
      </c>
      <c r="AQ127" s="1">
        <v>1</v>
      </c>
      <c r="AR127" s="1">
        <v>0</v>
      </c>
      <c r="AS127" s="1">
        <v>0.15999999642372131</v>
      </c>
      <c r="AT127" s="1">
        <v>111115</v>
      </c>
      <c r="AU127" s="1" t="s">
        <v>87</v>
      </c>
      <c r="AV127">
        <f t="shared" si="36"/>
        <v>0.50109471638997383</v>
      </c>
      <c r="AW127">
        <f t="shared" si="37"/>
        <v>9.0018865020004252E-5</v>
      </c>
      <c r="AX127">
        <f t="shared" si="38"/>
        <v>302.2254928588867</v>
      </c>
      <c r="AY127">
        <f t="shared" si="39"/>
        <v>302.91142501831052</v>
      </c>
      <c r="AZ127">
        <f t="shared" si="40"/>
        <v>4.0991939582110781E-2</v>
      </c>
      <c r="BA127">
        <f t="shared" si="41"/>
        <v>4.8146829856781322E-2</v>
      </c>
      <c r="BB127">
        <f t="shared" si="42"/>
        <v>4.0393751067474373</v>
      </c>
      <c r="BC127">
        <f t="shared" si="43"/>
        <v>40.532391563611718</v>
      </c>
      <c r="BD127">
        <f t="shared" si="44"/>
        <v>11.277236000257226</v>
      </c>
      <c r="BE127">
        <f t="shared" si="45"/>
        <v>29.418458938598633</v>
      </c>
      <c r="BF127">
        <f t="shared" si="46"/>
        <v>4.120191532437504</v>
      </c>
      <c r="BG127">
        <f t="shared" si="47"/>
        <v>7.7038174181663713E-3</v>
      </c>
      <c r="BH127">
        <f t="shared" si="48"/>
        <v>2.9155088700151683</v>
      </c>
      <c r="BI127">
        <f t="shared" si="49"/>
        <v>1.2046826624223357</v>
      </c>
      <c r="BJ127">
        <f t="shared" si="50"/>
        <v>4.8167641254196663E-3</v>
      </c>
      <c r="BK127">
        <f t="shared" si="51"/>
        <v>65.868088630351664</v>
      </c>
      <c r="BL127">
        <f t="shared" si="52"/>
        <v>1.5736187470312577</v>
      </c>
      <c r="BM127">
        <f t="shared" si="53"/>
        <v>71.249483640588437</v>
      </c>
      <c r="BN127">
        <f t="shared" si="54"/>
        <v>420.58859436843738</v>
      </c>
      <c r="BO127">
        <f t="shared" si="55"/>
        <v>-2.0483436860045711E-3</v>
      </c>
    </row>
    <row r="128" spans="1:67" x14ac:dyDescent="0.25">
      <c r="A128" s="1">
        <v>117</v>
      </c>
      <c r="B128" s="1" t="s">
        <v>204</v>
      </c>
      <c r="C128" s="1" t="s">
        <v>81</v>
      </c>
      <c r="D128" s="1" t="s">
        <v>82</v>
      </c>
      <c r="E128" s="1" t="s">
        <v>83</v>
      </c>
      <c r="F128" s="1" t="s">
        <v>84</v>
      </c>
      <c r="G128" s="1" t="s">
        <v>85</v>
      </c>
      <c r="H128" s="1" t="s">
        <v>86</v>
      </c>
      <c r="I128" s="1">
        <v>710.99999765306711</v>
      </c>
      <c r="J128" s="1">
        <v>0</v>
      </c>
      <c r="K128">
        <f t="shared" si="28"/>
        <v>-1.1085913141104005</v>
      </c>
      <c r="L128">
        <f t="shared" si="29"/>
        <v>7.8335543440073152E-3</v>
      </c>
      <c r="M128">
        <f t="shared" si="30"/>
        <v>637.02615196771262</v>
      </c>
      <c r="N128">
        <f t="shared" si="31"/>
        <v>9.1215118714578769E-2</v>
      </c>
      <c r="O128">
        <f t="shared" si="32"/>
        <v>1.1230313426059806</v>
      </c>
      <c r="P128">
        <f t="shared" si="33"/>
        <v>29.070188522338867</v>
      </c>
      <c r="Q128" s="1">
        <v>6</v>
      </c>
      <c r="R128">
        <f t="shared" si="34"/>
        <v>1.4200000166893005</v>
      </c>
      <c r="S128" s="1">
        <v>1</v>
      </c>
      <c r="T128">
        <f t="shared" si="35"/>
        <v>2.8400000333786011</v>
      </c>
      <c r="U128" s="1">
        <v>29.760791778564453</v>
      </c>
      <c r="V128" s="1">
        <v>29.070188522338867</v>
      </c>
      <c r="W128" s="1">
        <v>30.014196395874023</v>
      </c>
      <c r="X128" s="1">
        <v>417.79461669921875</v>
      </c>
      <c r="Y128" s="1">
        <v>419.93124389648438</v>
      </c>
      <c r="Z128" s="1">
        <v>29.07453727722168</v>
      </c>
      <c r="AA128" s="1">
        <v>29.251304626464844</v>
      </c>
      <c r="AB128" s="1">
        <v>68.950714111328125</v>
      </c>
      <c r="AC128" s="1">
        <v>69.369918823242188</v>
      </c>
      <c r="AD128" s="1">
        <v>300.55422973632813</v>
      </c>
      <c r="AE128" s="1">
        <v>0.32573056221008301</v>
      </c>
      <c r="AF128" s="1">
        <v>0.14782652258872986</v>
      </c>
      <c r="AG128" s="1">
        <v>99.657257080078125</v>
      </c>
      <c r="AH128" s="1">
        <v>4.0236272811889648</v>
      </c>
      <c r="AI128" s="1">
        <v>0.32582002878189087</v>
      </c>
      <c r="AJ128" s="1">
        <v>3.2032433897256851E-2</v>
      </c>
      <c r="AK128" s="1">
        <v>2.3135654628276825E-3</v>
      </c>
      <c r="AL128" s="1">
        <v>2.7751877903938293E-2</v>
      </c>
      <c r="AM128" s="1">
        <v>1.8033877713605762E-3</v>
      </c>
      <c r="AN128" s="1">
        <v>1</v>
      </c>
      <c r="AO128" s="1">
        <v>-0.21956524252891541</v>
      </c>
      <c r="AP128" s="1">
        <v>2.737391471862793</v>
      </c>
      <c r="AQ128" s="1">
        <v>1</v>
      </c>
      <c r="AR128" s="1">
        <v>0</v>
      </c>
      <c r="AS128" s="1">
        <v>0.15999999642372131</v>
      </c>
      <c r="AT128" s="1">
        <v>111115</v>
      </c>
      <c r="AU128" s="1" t="s">
        <v>87</v>
      </c>
      <c r="AV128">
        <f t="shared" si="36"/>
        <v>0.50092371622721354</v>
      </c>
      <c r="AW128">
        <f t="shared" si="37"/>
        <v>9.1215118714578762E-5</v>
      </c>
      <c r="AX128">
        <f t="shared" si="38"/>
        <v>302.22018852233884</v>
      </c>
      <c r="AY128">
        <f t="shared" si="39"/>
        <v>302.91079177856443</v>
      </c>
      <c r="AZ128">
        <f t="shared" si="40"/>
        <v>5.2116888788710014E-2</v>
      </c>
      <c r="BA128">
        <f t="shared" si="41"/>
        <v>4.830413017754473E-2</v>
      </c>
      <c r="BB128">
        <f t="shared" si="42"/>
        <v>4.0381361276932664</v>
      </c>
      <c r="BC128">
        <f t="shared" si="43"/>
        <v>40.520241535932314</v>
      </c>
      <c r="BD128">
        <f t="shared" si="44"/>
        <v>11.26893690946747</v>
      </c>
      <c r="BE128">
        <f t="shared" si="45"/>
        <v>29.41549015045166</v>
      </c>
      <c r="BF128">
        <f t="shared" si="46"/>
        <v>4.1194859649686748</v>
      </c>
      <c r="BG128">
        <f t="shared" si="47"/>
        <v>7.8120065352009771E-3</v>
      </c>
      <c r="BH128">
        <f t="shared" si="48"/>
        <v>2.9151047850872858</v>
      </c>
      <c r="BI128">
        <f t="shared" si="49"/>
        <v>1.204381179881389</v>
      </c>
      <c r="BJ128">
        <f t="shared" si="50"/>
        <v>4.8844354589490813E-3</v>
      </c>
      <c r="BK128">
        <f t="shared" si="51"/>
        <v>63.484278993379256</v>
      </c>
      <c r="BL128">
        <f t="shared" si="52"/>
        <v>1.5169772700331474</v>
      </c>
      <c r="BM128">
        <f t="shared" si="53"/>
        <v>71.263363027698418</v>
      </c>
      <c r="BN128">
        <f t="shared" si="54"/>
        <v>420.45821511354757</v>
      </c>
      <c r="BO128">
        <f t="shared" si="55"/>
        <v>-1.8789487855640475E-3</v>
      </c>
    </row>
    <row r="129" spans="1:67" x14ac:dyDescent="0.25">
      <c r="A129" s="1">
        <v>118</v>
      </c>
      <c r="B129" s="1" t="s">
        <v>205</v>
      </c>
      <c r="C129" s="1" t="s">
        <v>81</v>
      </c>
      <c r="D129" s="1" t="s">
        <v>82</v>
      </c>
      <c r="E129" s="1" t="s">
        <v>83</v>
      </c>
      <c r="F129" s="1" t="s">
        <v>84</v>
      </c>
      <c r="G129" s="1" t="s">
        <v>85</v>
      </c>
      <c r="H129" s="1" t="s">
        <v>86</v>
      </c>
      <c r="I129" s="1">
        <v>715.9999975413084</v>
      </c>
      <c r="J129" s="1">
        <v>0</v>
      </c>
      <c r="K129">
        <f t="shared" si="28"/>
        <v>-1.1682866287576761</v>
      </c>
      <c r="L129">
        <f t="shared" si="29"/>
        <v>7.8839946833454081E-3</v>
      </c>
      <c r="M129">
        <f t="shared" si="30"/>
        <v>647.66677236957844</v>
      </c>
      <c r="N129">
        <f t="shared" si="31"/>
        <v>9.1836235517920362E-2</v>
      </c>
      <c r="O129">
        <f t="shared" si="32"/>
        <v>1.1234682252032342</v>
      </c>
      <c r="P129">
        <f t="shared" si="33"/>
        <v>29.071096420288086</v>
      </c>
      <c r="Q129" s="1">
        <v>6</v>
      </c>
      <c r="R129">
        <f t="shared" si="34"/>
        <v>1.4200000166893005</v>
      </c>
      <c r="S129" s="1">
        <v>1</v>
      </c>
      <c r="T129">
        <f t="shared" si="35"/>
        <v>2.8400000333786011</v>
      </c>
      <c r="U129" s="1">
        <v>29.762229919433594</v>
      </c>
      <c r="V129" s="1">
        <v>29.071096420288086</v>
      </c>
      <c r="W129" s="1">
        <v>30.012382507324219</v>
      </c>
      <c r="X129" s="1">
        <v>417.72601318359375</v>
      </c>
      <c r="Y129" s="1">
        <v>419.98062133789063</v>
      </c>
      <c r="Z129" s="1">
        <v>29.071037292480469</v>
      </c>
      <c r="AA129" s="1">
        <v>29.248956680297852</v>
      </c>
      <c r="AB129" s="1">
        <v>68.936927795410156</v>
      </c>
      <c r="AC129" s="1">
        <v>69.35882568359375</v>
      </c>
      <c r="AD129" s="1">
        <v>300.64218139648438</v>
      </c>
      <c r="AE129" s="1">
        <v>0.20781758427619934</v>
      </c>
      <c r="AF129" s="1">
        <v>9.4064578413963318E-2</v>
      </c>
      <c r="AG129" s="1">
        <v>99.657569885253906</v>
      </c>
      <c r="AH129" s="1">
        <v>4.0236272811889648</v>
      </c>
      <c r="AI129" s="1">
        <v>0.32582002878189087</v>
      </c>
      <c r="AJ129" s="1">
        <v>3.2032433897256851E-2</v>
      </c>
      <c r="AK129" s="1">
        <v>2.3135654628276825E-3</v>
      </c>
      <c r="AL129" s="1">
        <v>2.7751877903938293E-2</v>
      </c>
      <c r="AM129" s="1">
        <v>1.8033877713605762E-3</v>
      </c>
      <c r="AN129" s="1">
        <v>1</v>
      </c>
      <c r="AO129" s="1">
        <v>-0.21956524252891541</v>
      </c>
      <c r="AP129" s="1">
        <v>2.737391471862793</v>
      </c>
      <c r="AQ129" s="1">
        <v>1</v>
      </c>
      <c r="AR129" s="1">
        <v>0</v>
      </c>
      <c r="AS129" s="1">
        <v>0.15999999642372131</v>
      </c>
      <c r="AT129" s="1">
        <v>111115</v>
      </c>
      <c r="AU129" s="1" t="s">
        <v>87</v>
      </c>
      <c r="AV129">
        <f t="shared" si="36"/>
        <v>0.50107030232747385</v>
      </c>
      <c r="AW129">
        <f t="shared" si="37"/>
        <v>9.1836235517920358E-5</v>
      </c>
      <c r="AX129">
        <f t="shared" si="38"/>
        <v>302.22109642028806</v>
      </c>
      <c r="AY129">
        <f t="shared" si="39"/>
        <v>302.91222991943357</v>
      </c>
      <c r="AZ129">
        <f t="shared" si="40"/>
        <v>3.3250812740978297E-2</v>
      </c>
      <c r="BA129">
        <f t="shared" si="41"/>
        <v>4.7853734310959274E-2</v>
      </c>
      <c r="BB129">
        <f t="shared" si="42"/>
        <v>4.0383481696407815</v>
      </c>
      <c r="BC129">
        <f t="shared" si="43"/>
        <v>40.522242056379163</v>
      </c>
      <c r="BD129">
        <f t="shared" si="44"/>
        <v>11.273285376081311</v>
      </c>
      <c r="BE129">
        <f t="shared" si="45"/>
        <v>29.41666316986084</v>
      </c>
      <c r="BF129">
        <f t="shared" si="46"/>
        <v>4.1197647342585011</v>
      </c>
      <c r="BG129">
        <f t="shared" si="47"/>
        <v>7.8621688745854502E-3</v>
      </c>
      <c r="BH129">
        <f t="shared" si="48"/>
        <v>2.9148799444375473</v>
      </c>
      <c r="BI129">
        <f t="shared" si="49"/>
        <v>1.2048847898209538</v>
      </c>
      <c r="BJ129">
        <f t="shared" si="50"/>
        <v>4.9158118090924111E-3</v>
      </c>
      <c r="BK129">
        <f t="shared" si="51"/>
        <v>64.544896629778094</v>
      </c>
      <c r="BL129">
        <f t="shared" si="52"/>
        <v>1.5421348973349547</v>
      </c>
      <c r="BM129">
        <f t="shared" si="53"/>
        <v>71.254207656090074</v>
      </c>
      <c r="BN129">
        <f t="shared" si="54"/>
        <v>420.53596884855477</v>
      </c>
      <c r="BO129">
        <f t="shared" si="55"/>
        <v>-1.9795057786676871E-3</v>
      </c>
    </row>
    <row r="130" spans="1:67" x14ac:dyDescent="0.25">
      <c r="A130" s="1">
        <v>119</v>
      </c>
      <c r="B130" s="1" t="s">
        <v>206</v>
      </c>
      <c r="C130" s="1" t="s">
        <v>81</v>
      </c>
      <c r="D130" s="1" t="s">
        <v>82</v>
      </c>
      <c r="E130" s="1" t="s">
        <v>83</v>
      </c>
      <c r="F130" s="1" t="s">
        <v>84</v>
      </c>
      <c r="G130" s="1" t="s">
        <v>85</v>
      </c>
      <c r="H130" s="1" t="s">
        <v>86</v>
      </c>
      <c r="I130" s="1">
        <v>721.49999741837382</v>
      </c>
      <c r="J130" s="1">
        <v>0</v>
      </c>
      <c r="K130">
        <f t="shared" si="28"/>
        <v>-1.1920189803571763</v>
      </c>
      <c r="L130">
        <f t="shared" si="29"/>
        <v>7.7776760686949255E-3</v>
      </c>
      <c r="M130">
        <f t="shared" si="30"/>
        <v>655.71783335073565</v>
      </c>
      <c r="N130">
        <f t="shared" si="31"/>
        <v>9.0774445913192545E-2</v>
      </c>
      <c r="O130">
        <f t="shared" si="32"/>
        <v>1.1256121494899971</v>
      </c>
      <c r="P130">
        <f t="shared" si="33"/>
        <v>29.080081939697266</v>
      </c>
      <c r="Q130" s="1">
        <v>6</v>
      </c>
      <c r="R130">
        <f t="shared" si="34"/>
        <v>1.4200000166893005</v>
      </c>
      <c r="S130" s="1">
        <v>1</v>
      </c>
      <c r="T130">
        <f t="shared" si="35"/>
        <v>2.8400000333786011</v>
      </c>
      <c r="U130" s="1">
        <v>29.766311645507813</v>
      </c>
      <c r="V130" s="1">
        <v>29.080081939697266</v>
      </c>
      <c r="W130" s="1">
        <v>30.014354705810547</v>
      </c>
      <c r="X130" s="1">
        <v>417.68856811523438</v>
      </c>
      <c r="Y130" s="1">
        <v>419.99163818359375</v>
      </c>
      <c r="Z130" s="1">
        <v>29.072444915771484</v>
      </c>
      <c r="AA130" s="1">
        <v>29.248323440551758</v>
      </c>
      <c r="AB130" s="1">
        <v>68.92449951171875</v>
      </c>
      <c r="AC130" s="1">
        <v>69.341476440429688</v>
      </c>
      <c r="AD130" s="1">
        <v>300.61468505859375</v>
      </c>
      <c r="AE130" s="1">
        <v>0.30532652139663696</v>
      </c>
      <c r="AF130" s="1">
        <v>7.4430473148822784E-2</v>
      </c>
      <c r="AG130" s="1">
        <v>99.658195495605469</v>
      </c>
      <c r="AH130" s="1">
        <v>4.0236272811889648</v>
      </c>
      <c r="AI130" s="1">
        <v>0.32582002878189087</v>
      </c>
      <c r="AJ130" s="1">
        <v>3.2032433897256851E-2</v>
      </c>
      <c r="AK130" s="1">
        <v>2.3135654628276825E-3</v>
      </c>
      <c r="AL130" s="1">
        <v>2.7751877903938293E-2</v>
      </c>
      <c r="AM130" s="1">
        <v>1.8033877713605762E-3</v>
      </c>
      <c r="AN130" s="1">
        <v>1</v>
      </c>
      <c r="AO130" s="1">
        <v>-0.21956524252891541</v>
      </c>
      <c r="AP130" s="1">
        <v>2.737391471862793</v>
      </c>
      <c r="AQ130" s="1">
        <v>1</v>
      </c>
      <c r="AR130" s="1">
        <v>0</v>
      </c>
      <c r="AS130" s="1">
        <v>0.15999999642372131</v>
      </c>
      <c r="AT130" s="1">
        <v>111115</v>
      </c>
      <c r="AU130" s="1" t="s">
        <v>87</v>
      </c>
      <c r="AV130">
        <f t="shared" si="36"/>
        <v>0.50102447509765613</v>
      </c>
      <c r="AW130">
        <f t="shared" si="37"/>
        <v>9.0774445913192542E-5</v>
      </c>
      <c r="AX130">
        <f t="shared" si="38"/>
        <v>302.23008193969724</v>
      </c>
      <c r="AY130">
        <f t="shared" si="39"/>
        <v>302.91631164550779</v>
      </c>
      <c r="AZ130">
        <f t="shared" si="40"/>
        <v>4.8852242331529183E-2</v>
      </c>
      <c r="BA130">
        <f t="shared" si="41"/>
        <v>4.7903187076432915E-2</v>
      </c>
      <c r="BB130">
        <f t="shared" si="42"/>
        <v>4.0404472848472039</v>
      </c>
      <c r="BC130">
        <f t="shared" si="43"/>
        <v>40.543050822401973</v>
      </c>
      <c r="BD130">
        <f t="shared" si="44"/>
        <v>11.294727381850215</v>
      </c>
      <c r="BE130">
        <f t="shared" si="45"/>
        <v>29.423196792602539</v>
      </c>
      <c r="BF130">
        <f t="shared" si="46"/>
        <v>4.121317757465123</v>
      </c>
      <c r="BG130">
        <f t="shared" si="47"/>
        <v>7.7564341561576966E-3</v>
      </c>
      <c r="BH130">
        <f t="shared" si="48"/>
        <v>2.9148351353572068</v>
      </c>
      <c r="BI130">
        <f t="shared" si="49"/>
        <v>1.2064826221079161</v>
      </c>
      <c r="BJ130">
        <f t="shared" si="50"/>
        <v>4.8496753359360068E-3</v>
      </c>
      <c r="BK130">
        <f t="shared" si="51"/>
        <v>65.347656026022463</v>
      </c>
      <c r="BL130">
        <f t="shared" si="52"/>
        <v>1.5612640198900753</v>
      </c>
      <c r="BM130">
        <f t="shared" si="53"/>
        <v>71.21293890227119</v>
      </c>
      <c r="BN130">
        <f t="shared" si="54"/>
        <v>420.55826691759688</v>
      </c>
      <c r="BO130">
        <f t="shared" si="55"/>
        <v>-2.0184402851164446E-3</v>
      </c>
    </row>
    <row r="131" spans="1:67" x14ac:dyDescent="0.25">
      <c r="A131" s="1">
        <v>120</v>
      </c>
      <c r="B131" s="1" t="s">
        <v>207</v>
      </c>
      <c r="C131" s="1" t="s">
        <v>81</v>
      </c>
      <c r="D131" s="1" t="s">
        <v>82</v>
      </c>
      <c r="E131" s="1" t="s">
        <v>83</v>
      </c>
      <c r="F131" s="1" t="s">
        <v>84</v>
      </c>
      <c r="G131" s="1" t="s">
        <v>85</v>
      </c>
      <c r="H131" s="1" t="s">
        <v>86</v>
      </c>
      <c r="I131" s="1">
        <v>726.49999730661511</v>
      </c>
      <c r="J131" s="1">
        <v>0</v>
      </c>
      <c r="K131">
        <f t="shared" si="28"/>
        <v>-1.1843533399043404</v>
      </c>
      <c r="L131">
        <f t="shared" si="29"/>
        <v>7.8677977795049703E-3</v>
      </c>
      <c r="M131">
        <f t="shared" si="30"/>
        <v>651.35414365183726</v>
      </c>
      <c r="N131">
        <f t="shared" si="31"/>
        <v>9.1917468865888238E-2</v>
      </c>
      <c r="O131">
        <f t="shared" si="32"/>
        <v>1.1267733249182847</v>
      </c>
      <c r="P131">
        <f t="shared" si="33"/>
        <v>29.082500457763672</v>
      </c>
      <c r="Q131" s="1">
        <v>6</v>
      </c>
      <c r="R131">
        <f t="shared" si="34"/>
        <v>1.4200000166893005</v>
      </c>
      <c r="S131" s="1">
        <v>1</v>
      </c>
      <c r="T131">
        <f t="shared" si="35"/>
        <v>2.8400000333786011</v>
      </c>
      <c r="U131" s="1">
        <v>29.762130737304688</v>
      </c>
      <c r="V131" s="1">
        <v>29.082500457763672</v>
      </c>
      <c r="W131" s="1">
        <v>30.014244079589844</v>
      </c>
      <c r="X131" s="1">
        <v>417.68203735351563</v>
      </c>
      <c r="Y131" s="1">
        <v>419.96856689453125</v>
      </c>
      <c r="Z131" s="1">
        <v>29.064085006713867</v>
      </c>
      <c r="AA131" s="1">
        <v>29.242156982421875</v>
      </c>
      <c r="AB131" s="1">
        <v>68.921699523925781</v>
      </c>
      <c r="AC131" s="1">
        <v>69.343971252441406</v>
      </c>
      <c r="AD131" s="1">
        <v>300.65237426757813</v>
      </c>
      <c r="AE131" s="1">
        <v>0.11033917218446732</v>
      </c>
      <c r="AF131" s="1">
        <v>5.9957008808851242E-2</v>
      </c>
      <c r="AG131" s="1">
        <v>99.658828735351563</v>
      </c>
      <c r="AH131" s="1">
        <v>4.0236272811889648</v>
      </c>
      <c r="AI131" s="1">
        <v>0.32582002878189087</v>
      </c>
      <c r="AJ131" s="1">
        <v>3.2032433897256851E-2</v>
      </c>
      <c r="AK131" s="1">
        <v>2.3135654628276825E-3</v>
      </c>
      <c r="AL131" s="1">
        <v>2.7751877903938293E-2</v>
      </c>
      <c r="AM131" s="1">
        <v>1.8033877713605762E-3</v>
      </c>
      <c r="AN131" s="1">
        <v>1</v>
      </c>
      <c r="AO131" s="1">
        <v>-0.21956524252891541</v>
      </c>
      <c r="AP131" s="1">
        <v>2.737391471862793</v>
      </c>
      <c r="AQ131" s="1">
        <v>1</v>
      </c>
      <c r="AR131" s="1">
        <v>0</v>
      </c>
      <c r="AS131" s="1">
        <v>0.15999999642372131</v>
      </c>
      <c r="AT131" s="1">
        <v>111115</v>
      </c>
      <c r="AU131" s="1" t="s">
        <v>87</v>
      </c>
      <c r="AV131">
        <f t="shared" si="36"/>
        <v>0.50108729044596345</v>
      </c>
      <c r="AW131">
        <f t="shared" si="37"/>
        <v>9.1917468865888234E-5</v>
      </c>
      <c r="AX131">
        <f t="shared" si="38"/>
        <v>302.23250045776365</v>
      </c>
      <c r="AY131">
        <f t="shared" si="39"/>
        <v>302.91213073730466</v>
      </c>
      <c r="AZ131">
        <f t="shared" si="40"/>
        <v>1.7654267154911141E-2</v>
      </c>
      <c r="BA131">
        <f t="shared" si="41"/>
        <v>4.6089016858444014E-2</v>
      </c>
      <c r="BB131">
        <f t="shared" si="42"/>
        <v>4.0410124394817313</v>
      </c>
      <c r="BC131">
        <f t="shared" si="43"/>
        <v>40.548464102591645</v>
      </c>
      <c r="BD131">
        <f t="shared" si="44"/>
        <v>11.30630712016977</v>
      </c>
      <c r="BE131">
        <f t="shared" si="45"/>
        <v>29.42231559753418</v>
      </c>
      <c r="BF131">
        <f t="shared" si="46"/>
        <v>4.1211082701782358</v>
      </c>
      <c r="BG131">
        <f t="shared" si="47"/>
        <v>7.8460614330278199E-3</v>
      </c>
      <c r="BH131">
        <f t="shared" si="48"/>
        <v>2.9142391145634465</v>
      </c>
      <c r="BI131">
        <f t="shared" si="49"/>
        <v>1.2068691556147892</v>
      </c>
      <c r="BJ131">
        <f t="shared" si="50"/>
        <v>4.905736649043391E-3</v>
      </c>
      <c r="BK131">
        <f t="shared" si="51"/>
        <v>64.913191048260032</v>
      </c>
      <c r="BL131">
        <f t="shared" si="52"/>
        <v>1.5509592740911369</v>
      </c>
      <c r="BM131">
        <f t="shared" si="53"/>
        <v>71.188195515254975</v>
      </c>
      <c r="BN131">
        <f t="shared" si="54"/>
        <v>420.53155175019293</v>
      </c>
      <c r="BO131">
        <f t="shared" si="55"/>
        <v>-2.0048906382734155E-3</v>
      </c>
    </row>
    <row r="132" spans="1:67" x14ac:dyDescent="0.25">
      <c r="A132" s="1">
        <v>121</v>
      </c>
      <c r="B132" s="1" t="s">
        <v>208</v>
      </c>
      <c r="C132" s="1" t="s">
        <v>81</v>
      </c>
      <c r="D132" s="1" t="s">
        <v>82</v>
      </c>
      <c r="E132" s="1" t="s">
        <v>83</v>
      </c>
      <c r="F132" s="1" t="s">
        <v>84</v>
      </c>
      <c r="G132" s="1" t="s">
        <v>85</v>
      </c>
      <c r="H132" s="1" t="s">
        <v>86</v>
      </c>
      <c r="I132" s="1">
        <v>731.49999719485641</v>
      </c>
      <c r="J132" s="1">
        <v>0</v>
      </c>
      <c r="K132">
        <f t="shared" si="28"/>
        <v>-1.1904354806460415</v>
      </c>
      <c r="L132">
        <f t="shared" si="29"/>
        <v>8.0077732142804104E-3</v>
      </c>
      <c r="M132">
        <f t="shared" si="30"/>
        <v>648.36657826538544</v>
      </c>
      <c r="N132">
        <f t="shared" si="31"/>
        <v>9.3579112882263893E-2</v>
      </c>
      <c r="O132">
        <f t="shared" si="32"/>
        <v>1.1271376458476459</v>
      </c>
      <c r="P132">
        <f t="shared" si="33"/>
        <v>29.085075378417969</v>
      </c>
      <c r="Q132" s="1">
        <v>6</v>
      </c>
      <c r="R132">
        <f t="shared" si="34"/>
        <v>1.4200000166893005</v>
      </c>
      <c r="S132" s="1">
        <v>1</v>
      </c>
      <c r="T132">
        <f t="shared" si="35"/>
        <v>2.8400000333786011</v>
      </c>
      <c r="U132" s="1">
        <v>29.764293670654297</v>
      </c>
      <c r="V132" s="1">
        <v>29.085075378417969</v>
      </c>
      <c r="W132" s="1">
        <v>30.015113830566406</v>
      </c>
      <c r="X132" s="1">
        <v>417.65057373046875</v>
      </c>
      <c r="Y132" s="1">
        <v>419.94793701171875</v>
      </c>
      <c r="Z132" s="1">
        <v>29.063329696655273</v>
      </c>
      <c r="AA132" s="1">
        <v>29.244626998901367</v>
      </c>
      <c r="AB132" s="1">
        <v>68.911125183105469</v>
      </c>
      <c r="AC132" s="1">
        <v>69.340988159179688</v>
      </c>
      <c r="AD132" s="1">
        <v>300.64129638671875</v>
      </c>
      <c r="AE132" s="1">
        <v>0.1617337167263031</v>
      </c>
      <c r="AF132" s="1">
        <v>0.13025440275669098</v>
      </c>
      <c r="AG132" s="1">
        <v>99.658531188964844</v>
      </c>
      <c r="AH132" s="1">
        <v>4.0236272811889648</v>
      </c>
      <c r="AI132" s="1">
        <v>0.32582002878189087</v>
      </c>
      <c r="AJ132" s="1">
        <v>3.2032433897256851E-2</v>
      </c>
      <c r="AK132" s="1">
        <v>2.3135654628276825E-3</v>
      </c>
      <c r="AL132" s="1">
        <v>2.7751877903938293E-2</v>
      </c>
      <c r="AM132" s="1">
        <v>1.8033877713605762E-3</v>
      </c>
      <c r="AN132" s="1">
        <v>1</v>
      </c>
      <c r="AO132" s="1">
        <v>-0.21956524252891541</v>
      </c>
      <c r="AP132" s="1">
        <v>2.737391471862793</v>
      </c>
      <c r="AQ132" s="1">
        <v>1</v>
      </c>
      <c r="AR132" s="1">
        <v>0</v>
      </c>
      <c r="AS132" s="1">
        <v>0.15999999642372131</v>
      </c>
      <c r="AT132" s="1">
        <v>111115</v>
      </c>
      <c r="AU132" s="1" t="s">
        <v>87</v>
      </c>
      <c r="AV132">
        <f t="shared" si="36"/>
        <v>0.50106882731119784</v>
      </c>
      <c r="AW132">
        <f t="shared" si="37"/>
        <v>9.3579112882263886E-5</v>
      </c>
      <c r="AX132">
        <f t="shared" si="38"/>
        <v>302.23507537841795</v>
      </c>
      <c r="AY132">
        <f t="shared" si="39"/>
        <v>302.91429367065427</v>
      </c>
      <c r="AZ132">
        <f t="shared" si="40"/>
        <v>2.5877394097803652E-2</v>
      </c>
      <c r="BA132">
        <f t="shared" si="41"/>
        <v>4.529992396352981E-2</v>
      </c>
      <c r="BB132">
        <f t="shared" si="42"/>
        <v>4.0416142177273011</v>
      </c>
      <c r="BC132">
        <f t="shared" si="43"/>
        <v>40.554623568191097</v>
      </c>
      <c r="BD132">
        <f t="shared" si="44"/>
        <v>11.30999656928973</v>
      </c>
      <c r="BE132">
        <f t="shared" si="45"/>
        <v>29.424684524536133</v>
      </c>
      <c r="BF132">
        <f t="shared" si="46"/>
        <v>4.1216714583674081</v>
      </c>
      <c r="BG132">
        <f t="shared" si="47"/>
        <v>7.9852576749258816E-3</v>
      </c>
      <c r="BH132">
        <f t="shared" si="48"/>
        <v>2.9144765718796553</v>
      </c>
      <c r="BI132">
        <f t="shared" si="49"/>
        <v>1.2071948864877529</v>
      </c>
      <c r="BJ132">
        <f t="shared" si="50"/>
        <v>4.9928040552088514E-3</v>
      </c>
      <c r="BK132">
        <f t="shared" si="51"/>
        <v>64.615260861943327</v>
      </c>
      <c r="BL132">
        <f t="shared" si="52"/>
        <v>1.5439213319609488</v>
      </c>
      <c r="BM132">
        <f t="shared" si="53"/>
        <v>71.184458574759105</v>
      </c>
      <c r="BN132">
        <f t="shared" si="54"/>
        <v>420.51381302579762</v>
      </c>
      <c r="BO132">
        <f t="shared" si="55"/>
        <v>-2.0151657932048223E-3</v>
      </c>
    </row>
    <row r="133" spans="1:67" x14ac:dyDescent="0.25">
      <c r="A133" s="1">
        <v>122</v>
      </c>
      <c r="B133" s="1" t="s">
        <v>209</v>
      </c>
      <c r="C133" s="1" t="s">
        <v>81</v>
      </c>
      <c r="D133" s="1" t="s">
        <v>82</v>
      </c>
      <c r="E133" s="1" t="s">
        <v>83</v>
      </c>
      <c r="F133" s="1" t="s">
        <v>84</v>
      </c>
      <c r="G133" s="1" t="s">
        <v>85</v>
      </c>
      <c r="H133" s="1" t="s">
        <v>86</v>
      </c>
      <c r="I133" s="1">
        <v>736.99999707192183</v>
      </c>
      <c r="J133" s="1">
        <v>0</v>
      </c>
      <c r="K133">
        <f t="shared" si="28"/>
        <v>-1.1985159393931799</v>
      </c>
      <c r="L133">
        <f t="shared" si="29"/>
        <v>7.6873972166986307E-3</v>
      </c>
      <c r="M133">
        <f t="shared" si="30"/>
        <v>659.89841312764588</v>
      </c>
      <c r="N133">
        <f t="shared" si="31"/>
        <v>8.9648035248628966E-2</v>
      </c>
      <c r="O133">
        <f t="shared" si="32"/>
        <v>1.1246928263674842</v>
      </c>
      <c r="P133">
        <f t="shared" si="33"/>
        <v>29.073451995849609</v>
      </c>
      <c r="Q133" s="1">
        <v>6</v>
      </c>
      <c r="R133">
        <f t="shared" si="34"/>
        <v>1.4200000166893005</v>
      </c>
      <c r="S133" s="1">
        <v>1</v>
      </c>
      <c r="T133">
        <f t="shared" si="35"/>
        <v>2.8400000333786011</v>
      </c>
      <c r="U133" s="1">
        <v>29.766035079956055</v>
      </c>
      <c r="V133" s="1">
        <v>29.073451995849609</v>
      </c>
      <c r="W133" s="1">
        <v>30.014579772949219</v>
      </c>
      <c r="X133" s="1">
        <v>417.65057373046875</v>
      </c>
      <c r="Y133" s="1">
        <v>419.96749877929688</v>
      </c>
      <c r="Z133" s="1">
        <v>29.067903518676758</v>
      </c>
      <c r="AA133" s="1">
        <v>29.241596221923828</v>
      </c>
      <c r="AB133" s="1">
        <v>68.915794372558594</v>
      </c>
      <c r="AC133" s="1">
        <v>69.327598571777344</v>
      </c>
      <c r="AD133" s="1">
        <v>300.62258911132813</v>
      </c>
      <c r="AE133" s="1">
        <v>0.19801361858844757</v>
      </c>
      <c r="AF133" s="1">
        <v>8.063497394323349E-2</v>
      </c>
      <c r="AG133" s="1">
        <v>99.659591674804688</v>
      </c>
      <c r="AH133" s="1">
        <v>4.0236272811889648</v>
      </c>
      <c r="AI133" s="1">
        <v>0.32582002878189087</v>
      </c>
      <c r="AJ133" s="1">
        <v>3.2032433897256851E-2</v>
      </c>
      <c r="AK133" s="1">
        <v>2.3135654628276825E-3</v>
      </c>
      <c r="AL133" s="1">
        <v>2.7751877903938293E-2</v>
      </c>
      <c r="AM133" s="1">
        <v>1.8033877713605762E-3</v>
      </c>
      <c r="AN133" s="1">
        <v>1</v>
      </c>
      <c r="AO133" s="1">
        <v>-0.21956524252891541</v>
      </c>
      <c r="AP133" s="1">
        <v>2.737391471862793</v>
      </c>
      <c r="AQ133" s="1">
        <v>1</v>
      </c>
      <c r="AR133" s="1">
        <v>0</v>
      </c>
      <c r="AS133" s="1">
        <v>0.15999999642372131</v>
      </c>
      <c r="AT133" s="1">
        <v>111115</v>
      </c>
      <c r="AU133" s="1" t="s">
        <v>87</v>
      </c>
      <c r="AV133">
        <f t="shared" si="36"/>
        <v>0.50103764851888011</v>
      </c>
      <c r="AW133">
        <f t="shared" si="37"/>
        <v>8.964803524862896E-5</v>
      </c>
      <c r="AX133">
        <f t="shared" si="38"/>
        <v>302.22345199584959</v>
      </c>
      <c r="AY133">
        <f t="shared" si="39"/>
        <v>302.91603507995603</v>
      </c>
      <c r="AZ133">
        <f t="shared" si="40"/>
        <v>3.1682178265999728E-2</v>
      </c>
      <c r="BA133">
        <f t="shared" si="41"/>
        <v>4.912532162024294E-2</v>
      </c>
      <c r="BB133">
        <f t="shared" si="42"/>
        <v>4.0388983657639246</v>
      </c>
      <c r="BC133">
        <f t="shared" si="43"/>
        <v>40.526940737857885</v>
      </c>
      <c r="BD133">
        <f t="shared" si="44"/>
        <v>11.285344515934057</v>
      </c>
      <c r="BE133">
        <f t="shared" si="45"/>
        <v>29.419743537902832</v>
      </c>
      <c r="BF133">
        <f t="shared" si="46"/>
        <v>4.1204968652456522</v>
      </c>
      <c r="BG133">
        <f t="shared" si="47"/>
        <v>7.6666449124490905E-3</v>
      </c>
      <c r="BH133">
        <f t="shared" si="48"/>
        <v>2.9142055393964403</v>
      </c>
      <c r="BI133">
        <f t="shared" si="49"/>
        <v>1.2062913258492118</v>
      </c>
      <c r="BJ133">
        <f t="shared" si="50"/>
        <v>4.7935132237947103E-3</v>
      </c>
      <c r="BK133">
        <f t="shared" si="51"/>
        <v>65.765206399152774</v>
      </c>
      <c r="BL133">
        <f t="shared" si="52"/>
        <v>1.5713082918219787</v>
      </c>
      <c r="BM133">
        <f t="shared" si="53"/>
        <v>71.224847602366538</v>
      </c>
      <c r="BN133">
        <f t="shared" si="54"/>
        <v>420.53721585646747</v>
      </c>
      <c r="BO133">
        <f t="shared" si="55"/>
        <v>-2.0298825386579301E-3</v>
      </c>
    </row>
    <row r="134" spans="1:67" x14ac:dyDescent="0.25">
      <c r="A134" s="1">
        <v>123</v>
      </c>
      <c r="B134" s="1" t="s">
        <v>210</v>
      </c>
      <c r="C134" s="1" t="s">
        <v>81</v>
      </c>
      <c r="D134" s="1" t="s">
        <v>82</v>
      </c>
      <c r="E134" s="1" t="s">
        <v>83</v>
      </c>
      <c r="F134" s="1" t="s">
        <v>84</v>
      </c>
      <c r="G134" s="1" t="s">
        <v>85</v>
      </c>
      <c r="H134" s="1" t="s">
        <v>86</v>
      </c>
      <c r="I134" s="1">
        <v>741.99999696016312</v>
      </c>
      <c r="J134" s="1">
        <v>0</v>
      </c>
      <c r="K134">
        <f t="shared" si="28"/>
        <v>-1.1527269840198049</v>
      </c>
      <c r="L134">
        <f t="shared" si="29"/>
        <v>8.0994371084697064E-3</v>
      </c>
      <c r="M134">
        <f t="shared" si="30"/>
        <v>638.25858023169644</v>
      </c>
      <c r="N134">
        <f t="shared" si="31"/>
        <v>9.4549576923781797E-2</v>
      </c>
      <c r="O134">
        <f t="shared" si="32"/>
        <v>1.1259944175236902</v>
      </c>
      <c r="P134">
        <f t="shared" si="33"/>
        <v>29.078325271606445</v>
      </c>
      <c r="Q134" s="1">
        <v>6</v>
      </c>
      <c r="R134">
        <f t="shared" si="34"/>
        <v>1.4200000166893005</v>
      </c>
      <c r="S134" s="1">
        <v>1</v>
      </c>
      <c r="T134">
        <f t="shared" si="35"/>
        <v>2.8400000333786011</v>
      </c>
      <c r="U134" s="1">
        <v>29.762729644775391</v>
      </c>
      <c r="V134" s="1">
        <v>29.078325271606445</v>
      </c>
      <c r="W134" s="1">
        <v>30.014318466186523</v>
      </c>
      <c r="X134" s="1">
        <v>417.67245483398438</v>
      </c>
      <c r="Y134" s="1">
        <v>419.89361572265625</v>
      </c>
      <c r="Z134" s="1">
        <v>29.05689811706543</v>
      </c>
      <c r="AA134" s="1">
        <v>29.24006462097168</v>
      </c>
      <c r="AB134" s="1">
        <v>68.902565002441406</v>
      </c>
      <c r="AC134" s="1">
        <v>69.336906433105469</v>
      </c>
      <c r="AD134" s="1">
        <v>300.66067504882813</v>
      </c>
      <c r="AE134" s="1">
        <v>0.42322173714637756</v>
      </c>
      <c r="AF134" s="1">
        <v>6.2024928629398346E-2</v>
      </c>
      <c r="AG134" s="1">
        <v>99.659233093261719</v>
      </c>
      <c r="AH134" s="1">
        <v>4.0236272811889648</v>
      </c>
      <c r="AI134" s="1">
        <v>0.32582002878189087</v>
      </c>
      <c r="AJ134" s="1">
        <v>3.2032433897256851E-2</v>
      </c>
      <c r="AK134" s="1">
        <v>2.3135654628276825E-3</v>
      </c>
      <c r="AL134" s="1">
        <v>2.7751877903938293E-2</v>
      </c>
      <c r="AM134" s="1">
        <v>1.8033877713605762E-3</v>
      </c>
      <c r="AN134" s="1">
        <v>1</v>
      </c>
      <c r="AO134" s="1">
        <v>-0.21956524252891541</v>
      </c>
      <c r="AP134" s="1">
        <v>2.737391471862793</v>
      </c>
      <c r="AQ134" s="1">
        <v>1</v>
      </c>
      <c r="AR134" s="1">
        <v>0</v>
      </c>
      <c r="AS134" s="1">
        <v>0.15999999642372131</v>
      </c>
      <c r="AT134" s="1">
        <v>111115</v>
      </c>
      <c r="AU134" s="1" t="s">
        <v>87</v>
      </c>
      <c r="AV134">
        <f t="shared" si="36"/>
        <v>0.50110112508138016</v>
      </c>
      <c r="AW134">
        <f t="shared" si="37"/>
        <v>9.4549576923781797E-5</v>
      </c>
      <c r="AX134">
        <f t="shared" si="38"/>
        <v>302.22832527160642</v>
      </c>
      <c r="AY134">
        <f t="shared" si="39"/>
        <v>302.91272964477537</v>
      </c>
      <c r="AZ134">
        <f t="shared" si="40"/>
        <v>6.7715476429861532E-2</v>
      </c>
      <c r="BA134">
        <f t="shared" si="41"/>
        <v>4.598557277451059E-2</v>
      </c>
      <c r="BB134">
        <f t="shared" si="42"/>
        <v>4.0400368332471421</v>
      </c>
      <c r="BC134">
        <f t="shared" si="43"/>
        <v>40.538510159580007</v>
      </c>
      <c r="BD134">
        <f t="shared" si="44"/>
        <v>11.298445538608327</v>
      </c>
      <c r="BE134">
        <f t="shared" si="45"/>
        <v>29.420527458190918</v>
      </c>
      <c r="BF134">
        <f t="shared" si="46"/>
        <v>4.1206832027533107</v>
      </c>
      <c r="BG134">
        <f t="shared" si="47"/>
        <v>8.0764038955662126E-3</v>
      </c>
      <c r="BH134">
        <f t="shared" si="48"/>
        <v>2.9140424157234519</v>
      </c>
      <c r="BI134">
        <f t="shared" si="49"/>
        <v>1.2066407870298588</v>
      </c>
      <c r="BJ134">
        <f t="shared" si="50"/>
        <v>5.0498167839096069E-3</v>
      </c>
      <c r="BK134">
        <f t="shared" si="51"/>
        <v>63.608360621084927</v>
      </c>
      <c r="BL134">
        <f t="shared" si="52"/>
        <v>1.5200483082678551</v>
      </c>
      <c r="BM134">
        <f t="shared" si="53"/>
        <v>71.203681488495121</v>
      </c>
      <c r="BN134">
        <f t="shared" si="54"/>
        <v>420.44156692340869</v>
      </c>
      <c r="BO134">
        <f t="shared" si="55"/>
        <v>-1.9521952982420483E-3</v>
      </c>
    </row>
    <row r="135" spans="1:67" x14ac:dyDescent="0.25">
      <c r="A135" s="1">
        <v>124</v>
      </c>
      <c r="B135" s="1" t="s">
        <v>211</v>
      </c>
      <c r="C135" s="1" t="s">
        <v>81</v>
      </c>
      <c r="D135" s="1" t="s">
        <v>82</v>
      </c>
      <c r="E135" s="1" t="s">
        <v>83</v>
      </c>
      <c r="F135" s="1" t="s">
        <v>84</v>
      </c>
      <c r="G135" s="1" t="s">
        <v>85</v>
      </c>
      <c r="H135" s="1" t="s">
        <v>86</v>
      </c>
      <c r="I135" s="1">
        <v>746.99999684840441</v>
      </c>
      <c r="J135" s="1">
        <v>0</v>
      </c>
      <c r="K135">
        <f t="shared" si="28"/>
        <v>-1.1506486585630589</v>
      </c>
      <c r="L135">
        <f t="shared" si="29"/>
        <v>7.775363400204102E-3</v>
      </c>
      <c r="M135">
        <f t="shared" si="30"/>
        <v>647.26162367132895</v>
      </c>
      <c r="N135">
        <f t="shared" si="31"/>
        <v>9.1232904659983849E-2</v>
      </c>
      <c r="O135">
        <f t="shared" si="32"/>
        <v>1.131635768267151</v>
      </c>
      <c r="P135">
        <f t="shared" si="33"/>
        <v>29.099990844726563</v>
      </c>
      <c r="Q135" s="1">
        <v>6</v>
      </c>
      <c r="R135">
        <f t="shared" si="34"/>
        <v>1.4200000166893005</v>
      </c>
      <c r="S135" s="1">
        <v>1</v>
      </c>
      <c r="T135">
        <f t="shared" si="35"/>
        <v>2.8400000333786011</v>
      </c>
      <c r="U135" s="1">
        <v>29.765403747558594</v>
      </c>
      <c r="V135" s="1">
        <v>29.099990844726563</v>
      </c>
      <c r="W135" s="1">
        <v>30.014122009277344</v>
      </c>
      <c r="X135" s="1">
        <v>417.7498779296875</v>
      </c>
      <c r="Y135" s="1">
        <v>419.96963500976563</v>
      </c>
      <c r="Z135" s="1">
        <v>29.057283401489258</v>
      </c>
      <c r="AA135" s="1">
        <v>29.234024047851563</v>
      </c>
      <c r="AB135" s="1">
        <v>68.893470764160156</v>
      </c>
      <c r="AC135" s="1">
        <v>69.312515258789063</v>
      </c>
      <c r="AD135" s="1">
        <v>300.66360473632813</v>
      </c>
      <c r="AE135" s="1">
        <v>8.3132244646549225E-2</v>
      </c>
      <c r="AF135" s="1">
        <v>2.2742312401533127E-2</v>
      </c>
      <c r="AG135" s="1">
        <v>99.660102844238281</v>
      </c>
      <c r="AH135" s="1">
        <v>4.0236272811889648</v>
      </c>
      <c r="AI135" s="1">
        <v>0.32582002878189087</v>
      </c>
      <c r="AJ135" s="1">
        <v>3.2032433897256851E-2</v>
      </c>
      <c r="AK135" s="1">
        <v>2.3135654628276825E-3</v>
      </c>
      <c r="AL135" s="1">
        <v>2.7751877903938293E-2</v>
      </c>
      <c r="AM135" s="1">
        <v>1.8033877713605762E-3</v>
      </c>
      <c r="AN135" s="1">
        <v>1</v>
      </c>
      <c r="AO135" s="1">
        <v>-0.21956524252891541</v>
      </c>
      <c r="AP135" s="1">
        <v>2.737391471862793</v>
      </c>
      <c r="AQ135" s="1">
        <v>1</v>
      </c>
      <c r="AR135" s="1">
        <v>0</v>
      </c>
      <c r="AS135" s="1">
        <v>0.15999999642372131</v>
      </c>
      <c r="AT135" s="1">
        <v>111115</v>
      </c>
      <c r="AU135" s="1" t="s">
        <v>87</v>
      </c>
      <c r="AV135">
        <f t="shared" si="36"/>
        <v>0.50110600789388016</v>
      </c>
      <c r="AW135">
        <f t="shared" si="37"/>
        <v>9.1232904659983843E-5</v>
      </c>
      <c r="AX135">
        <f t="shared" si="38"/>
        <v>302.24999084472654</v>
      </c>
      <c r="AY135">
        <f t="shared" si="39"/>
        <v>302.91540374755857</v>
      </c>
      <c r="AZ135">
        <f t="shared" si="40"/>
        <v>1.3301158846143801E-2</v>
      </c>
      <c r="BA135">
        <f t="shared" si="41"/>
        <v>4.4470648377085802E-2</v>
      </c>
      <c r="BB135">
        <f t="shared" si="42"/>
        <v>4.0451016114269729</v>
      </c>
      <c r="BC135">
        <f t="shared" si="43"/>
        <v>40.588976892279369</v>
      </c>
      <c r="BD135">
        <f t="shared" si="44"/>
        <v>11.354952844427807</v>
      </c>
      <c r="BE135">
        <f t="shared" si="45"/>
        <v>29.432697296142578</v>
      </c>
      <c r="BF135">
        <f t="shared" si="46"/>
        <v>4.1235769102693292</v>
      </c>
      <c r="BG135">
        <f t="shared" si="47"/>
        <v>7.7541341009856254E-3</v>
      </c>
      <c r="BH135">
        <f t="shared" si="48"/>
        <v>2.9134658431598219</v>
      </c>
      <c r="BI135">
        <f t="shared" si="49"/>
        <v>1.2101110671095072</v>
      </c>
      <c r="BJ135">
        <f t="shared" si="50"/>
        <v>4.8482366722004287E-3</v>
      </c>
      <c r="BK135">
        <f t="shared" si="51"/>
        <v>64.506159982213305</v>
      </c>
      <c r="BL135">
        <f t="shared" si="52"/>
        <v>1.5412105297952745</v>
      </c>
      <c r="BM135">
        <f t="shared" si="53"/>
        <v>71.091690101394619</v>
      </c>
      <c r="BN135">
        <f t="shared" si="54"/>
        <v>420.51659827413295</v>
      </c>
      <c r="BO135">
        <f t="shared" si="55"/>
        <v>-1.9452634732107367E-3</v>
      </c>
    </row>
    <row r="136" spans="1:67" x14ac:dyDescent="0.25">
      <c r="A136" s="1">
        <v>125</v>
      </c>
      <c r="B136" s="1" t="s">
        <v>212</v>
      </c>
      <c r="C136" s="1" t="s">
        <v>81</v>
      </c>
      <c r="D136" s="1" t="s">
        <v>82</v>
      </c>
      <c r="E136" s="1" t="s">
        <v>83</v>
      </c>
      <c r="F136" s="1" t="s">
        <v>84</v>
      </c>
      <c r="G136" s="1" t="s">
        <v>85</v>
      </c>
      <c r="H136" s="1" t="s">
        <v>86</v>
      </c>
      <c r="I136" s="1">
        <v>752.49999672546983</v>
      </c>
      <c r="J136" s="1">
        <v>0</v>
      </c>
      <c r="K136">
        <f t="shared" si="28"/>
        <v>-1.1149872568198558</v>
      </c>
      <c r="L136">
        <f t="shared" si="29"/>
        <v>7.9350337736858942E-3</v>
      </c>
      <c r="M136">
        <f t="shared" si="30"/>
        <v>635.43081354158369</v>
      </c>
      <c r="N136">
        <f t="shared" si="31"/>
        <v>9.2741463839179736E-2</v>
      </c>
      <c r="O136">
        <f t="shared" si="32"/>
        <v>1.1272965436296505</v>
      </c>
      <c r="P136">
        <f t="shared" si="33"/>
        <v>29.081066131591797</v>
      </c>
      <c r="Q136" s="1">
        <v>6</v>
      </c>
      <c r="R136">
        <f t="shared" si="34"/>
        <v>1.4200000166893005</v>
      </c>
      <c r="S136" s="1">
        <v>1</v>
      </c>
      <c r="T136">
        <f t="shared" si="35"/>
        <v>2.8400000333786011</v>
      </c>
      <c r="U136" s="1">
        <v>29.764108657836914</v>
      </c>
      <c r="V136" s="1">
        <v>29.081066131591797</v>
      </c>
      <c r="W136" s="1">
        <v>30.014436721801758</v>
      </c>
      <c r="X136" s="1">
        <v>417.814453125</v>
      </c>
      <c r="Y136" s="1">
        <v>419.96136474609375</v>
      </c>
      <c r="Z136" s="1">
        <v>29.053371429443359</v>
      </c>
      <c r="AA136" s="1">
        <v>29.232999801635742</v>
      </c>
      <c r="AB136" s="1">
        <v>68.889732360839844</v>
      </c>
      <c r="AC136" s="1">
        <v>69.315650939941406</v>
      </c>
      <c r="AD136" s="1">
        <v>300.7220458984375</v>
      </c>
      <c r="AE136" s="1">
        <v>0.1617337167263031</v>
      </c>
      <c r="AF136" s="1">
        <v>0.12611934542655945</v>
      </c>
      <c r="AG136" s="1">
        <v>99.660682678222656</v>
      </c>
      <c r="AH136" s="1">
        <v>4.0236272811889648</v>
      </c>
      <c r="AI136" s="1">
        <v>0.32582002878189087</v>
      </c>
      <c r="AJ136" s="1">
        <v>3.2032433897256851E-2</v>
      </c>
      <c r="AK136" s="1">
        <v>2.3135654628276825E-3</v>
      </c>
      <c r="AL136" s="1">
        <v>2.7751877903938293E-2</v>
      </c>
      <c r="AM136" s="1">
        <v>1.8033877713605762E-3</v>
      </c>
      <c r="AN136" s="1">
        <v>1</v>
      </c>
      <c r="AO136" s="1">
        <v>-0.21956524252891541</v>
      </c>
      <c r="AP136" s="1">
        <v>2.737391471862793</v>
      </c>
      <c r="AQ136" s="1">
        <v>1</v>
      </c>
      <c r="AR136" s="1">
        <v>0</v>
      </c>
      <c r="AS136" s="1">
        <v>0.15999999642372131</v>
      </c>
      <c r="AT136" s="1">
        <v>111115</v>
      </c>
      <c r="AU136" s="1" t="s">
        <v>87</v>
      </c>
      <c r="AV136">
        <f t="shared" si="36"/>
        <v>0.50120340983072909</v>
      </c>
      <c r="AW136">
        <f t="shared" si="37"/>
        <v>9.2741463839179737E-5</v>
      </c>
      <c r="AX136">
        <f t="shared" si="38"/>
        <v>302.23106613159177</v>
      </c>
      <c r="AY136">
        <f t="shared" si="39"/>
        <v>302.91410865783689</v>
      </c>
      <c r="AZ136">
        <f t="shared" si="40"/>
        <v>2.5877394097803652E-2</v>
      </c>
      <c r="BA136">
        <f t="shared" si="41"/>
        <v>4.6231986237157741E-2</v>
      </c>
      <c r="BB136">
        <f t="shared" si="42"/>
        <v>4.0406772605930161</v>
      </c>
      <c r="BC136">
        <f t="shared" si="43"/>
        <v>40.544346596935</v>
      </c>
      <c r="BD136">
        <f t="shared" si="44"/>
        <v>11.311346795299258</v>
      </c>
      <c r="BE136">
        <f t="shared" si="45"/>
        <v>29.422587394714355</v>
      </c>
      <c r="BF136">
        <f t="shared" si="46"/>
        <v>4.1211728837734096</v>
      </c>
      <c r="BG136">
        <f t="shared" si="47"/>
        <v>7.9129248563458311E-3</v>
      </c>
      <c r="BH136">
        <f t="shared" si="48"/>
        <v>2.9133807169633656</v>
      </c>
      <c r="BI136">
        <f t="shared" si="49"/>
        <v>1.207792166810044</v>
      </c>
      <c r="BJ136">
        <f t="shared" si="50"/>
        <v>4.94755964249146E-3</v>
      </c>
      <c r="BK136">
        <f t="shared" si="51"/>
        <v>63.327468672332635</v>
      </c>
      <c r="BL136">
        <f t="shared" si="52"/>
        <v>1.5130696937461414</v>
      </c>
      <c r="BM136">
        <f t="shared" si="53"/>
        <v>71.173304464211483</v>
      </c>
      <c r="BN136">
        <f t="shared" si="54"/>
        <v>420.49137628800071</v>
      </c>
      <c r="BO136">
        <f t="shared" si="55"/>
        <v>-1.8872522001260395E-3</v>
      </c>
    </row>
    <row r="137" spans="1:67" x14ac:dyDescent="0.25">
      <c r="A137" s="1">
        <v>126</v>
      </c>
      <c r="B137" s="1" t="s">
        <v>213</v>
      </c>
      <c r="C137" s="1" t="s">
        <v>81</v>
      </c>
      <c r="D137" s="1" t="s">
        <v>82</v>
      </c>
      <c r="E137" s="1" t="s">
        <v>83</v>
      </c>
      <c r="F137" s="1" t="s">
        <v>84</v>
      </c>
      <c r="G137" s="1" t="s">
        <v>85</v>
      </c>
      <c r="H137" s="1" t="s">
        <v>86</v>
      </c>
      <c r="I137" s="1">
        <v>757.49999661371112</v>
      </c>
      <c r="J137" s="1">
        <v>0</v>
      </c>
      <c r="K137">
        <f t="shared" si="28"/>
        <v>-1.161624253075302</v>
      </c>
      <c r="L137">
        <f t="shared" si="29"/>
        <v>8.0073915506857739E-3</v>
      </c>
      <c r="M137">
        <f t="shared" si="30"/>
        <v>642.67185330384075</v>
      </c>
      <c r="N137">
        <f t="shared" si="31"/>
        <v>9.3515595771699614E-2</v>
      </c>
      <c r="O137">
        <f t="shared" si="32"/>
        <v>1.1264763433032936</v>
      </c>
      <c r="P137">
        <f t="shared" si="33"/>
        <v>29.073965072631836</v>
      </c>
      <c r="Q137" s="1">
        <v>6</v>
      </c>
      <c r="R137">
        <f t="shared" si="34"/>
        <v>1.4200000166893005</v>
      </c>
      <c r="S137" s="1">
        <v>1</v>
      </c>
      <c r="T137">
        <f t="shared" si="35"/>
        <v>2.8400000333786011</v>
      </c>
      <c r="U137" s="1">
        <v>29.760028839111328</v>
      </c>
      <c r="V137" s="1">
        <v>29.073965072631836</v>
      </c>
      <c r="W137" s="1">
        <v>30.014724731445313</v>
      </c>
      <c r="X137" s="1">
        <v>417.71316528320313</v>
      </c>
      <c r="Y137" s="1">
        <v>419.95309448242188</v>
      </c>
      <c r="Z137" s="1">
        <v>29.043441772460938</v>
      </c>
      <c r="AA137" s="1">
        <v>29.224620819091797</v>
      </c>
      <c r="AB137" s="1">
        <v>68.88226318359375</v>
      </c>
      <c r="AC137" s="1">
        <v>69.311965942382813</v>
      </c>
      <c r="AD137" s="1">
        <v>300.6395263671875</v>
      </c>
      <c r="AE137" s="1">
        <v>0.29171159863471985</v>
      </c>
      <c r="AF137" s="1">
        <v>0.2170804888010025</v>
      </c>
      <c r="AG137" s="1">
        <v>99.660552978515625</v>
      </c>
      <c r="AH137" s="1">
        <v>4.0236272811889648</v>
      </c>
      <c r="AI137" s="1">
        <v>0.32582002878189087</v>
      </c>
      <c r="AJ137" s="1">
        <v>3.2032433897256851E-2</v>
      </c>
      <c r="AK137" s="1">
        <v>2.3135654628276825E-3</v>
      </c>
      <c r="AL137" s="1">
        <v>2.7751877903938293E-2</v>
      </c>
      <c r="AM137" s="1">
        <v>1.8033877713605762E-3</v>
      </c>
      <c r="AN137" s="1">
        <v>1</v>
      </c>
      <c r="AO137" s="1">
        <v>-0.21956524252891541</v>
      </c>
      <c r="AP137" s="1">
        <v>2.737391471862793</v>
      </c>
      <c r="AQ137" s="1">
        <v>1</v>
      </c>
      <c r="AR137" s="1">
        <v>0</v>
      </c>
      <c r="AS137" s="1">
        <v>0.15999999642372131</v>
      </c>
      <c r="AT137" s="1">
        <v>111115</v>
      </c>
      <c r="AU137" s="1" t="s">
        <v>87</v>
      </c>
      <c r="AV137">
        <f t="shared" si="36"/>
        <v>0.50106587727864571</v>
      </c>
      <c r="AW137">
        <f t="shared" si="37"/>
        <v>9.3515595771699608E-5</v>
      </c>
      <c r="AX137">
        <f t="shared" si="38"/>
        <v>302.22396507263181</v>
      </c>
      <c r="AY137">
        <f t="shared" si="39"/>
        <v>302.91002883911131</v>
      </c>
      <c r="AZ137">
        <f t="shared" si="40"/>
        <v>4.6673854738313203E-2</v>
      </c>
      <c r="BA137">
        <f t="shared" si="41"/>
        <v>4.6484171835325556E-2</v>
      </c>
      <c r="BB137">
        <f t="shared" si="42"/>
        <v>4.0390182147214224</v>
      </c>
      <c r="BC137">
        <f t="shared" si="43"/>
        <v>40.527752395595634</v>
      </c>
      <c r="BD137">
        <f t="shared" si="44"/>
        <v>11.303131576503837</v>
      </c>
      <c r="BE137">
        <f t="shared" si="45"/>
        <v>29.416996955871582</v>
      </c>
      <c r="BF137">
        <f t="shared" si="46"/>
        <v>4.1198440618587462</v>
      </c>
      <c r="BG137">
        <f t="shared" si="47"/>
        <v>7.984878154518071E-3</v>
      </c>
      <c r="BH137">
        <f t="shared" si="48"/>
        <v>2.9125418714181288</v>
      </c>
      <c r="BI137">
        <f t="shared" si="49"/>
        <v>1.2073021904406174</v>
      </c>
      <c r="BJ137">
        <f t="shared" si="50"/>
        <v>4.9925666630974202E-3</v>
      </c>
      <c r="BK137">
        <f t="shared" si="51"/>
        <v>64.04903228398824</v>
      </c>
      <c r="BL137">
        <f t="shared" si="52"/>
        <v>1.5303419875877144</v>
      </c>
      <c r="BM137">
        <f t="shared" si="53"/>
        <v>71.183551131998641</v>
      </c>
      <c r="BN137">
        <f t="shared" si="54"/>
        <v>420.50527501876718</v>
      </c>
      <c r="BO137">
        <f t="shared" si="55"/>
        <v>-1.9664090875260742E-3</v>
      </c>
    </row>
    <row r="138" spans="1:67" x14ac:dyDescent="0.25">
      <c r="A138" s="1">
        <v>127</v>
      </c>
      <c r="B138" s="1" t="s">
        <v>214</v>
      </c>
      <c r="C138" s="1" t="s">
        <v>81</v>
      </c>
      <c r="D138" s="1" t="s">
        <v>82</v>
      </c>
      <c r="E138" s="1" t="s">
        <v>83</v>
      </c>
      <c r="F138" s="1" t="s">
        <v>84</v>
      </c>
      <c r="G138" s="1" t="s">
        <v>85</v>
      </c>
      <c r="H138" s="1" t="s">
        <v>86</v>
      </c>
      <c r="I138" s="1">
        <v>762.49999650195241</v>
      </c>
      <c r="J138" s="1">
        <v>0</v>
      </c>
      <c r="K138">
        <f t="shared" si="28"/>
        <v>-1.130816610587835</v>
      </c>
      <c r="L138">
        <f t="shared" si="29"/>
        <v>8.0410093257544286E-3</v>
      </c>
      <c r="M138">
        <f t="shared" si="30"/>
        <v>635.5111243047171</v>
      </c>
      <c r="N138">
        <f t="shared" si="31"/>
        <v>9.415044129254152E-2</v>
      </c>
      <c r="O138">
        <f t="shared" si="32"/>
        <v>1.1293900222018762</v>
      </c>
      <c r="P138">
        <f t="shared" si="33"/>
        <v>29.08643913269043</v>
      </c>
      <c r="Q138" s="1">
        <v>6</v>
      </c>
      <c r="R138">
        <f t="shared" si="34"/>
        <v>1.4200000166893005</v>
      </c>
      <c r="S138" s="1">
        <v>1</v>
      </c>
      <c r="T138">
        <f t="shared" si="35"/>
        <v>2.8400000333786011</v>
      </c>
      <c r="U138" s="1">
        <v>29.762241363525391</v>
      </c>
      <c r="V138" s="1">
        <v>29.08643913269043</v>
      </c>
      <c r="W138" s="1">
        <v>30.014535903930664</v>
      </c>
      <c r="X138" s="1">
        <v>417.68765258789063</v>
      </c>
      <c r="Y138" s="1">
        <v>419.86544799804688</v>
      </c>
      <c r="Z138" s="1">
        <v>29.041940689086914</v>
      </c>
      <c r="AA138" s="1">
        <v>29.224338531494141</v>
      </c>
      <c r="AB138" s="1">
        <v>68.870628356933594</v>
      </c>
      <c r="AC138" s="1">
        <v>69.303169250488281</v>
      </c>
      <c r="AD138" s="1">
        <v>300.65802001953125</v>
      </c>
      <c r="AE138" s="1">
        <v>0.13981321454048157</v>
      </c>
      <c r="AF138" s="1">
        <v>3.6180924624204636E-2</v>
      </c>
      <c r="AG138" s="1">
        <v>99.661552429199219</v>
      </c>
      <c r="AH138" s="1">
        <v>4.0236272811889648</v>
      </c>
      <c r="AI138" s="1">
        <v>0.32582002878189087</v>
      </c>
      <c r="AJ138" s="1">
        <v>3.2032433897256851E-2</v>
      </c>
      <c r="AK138" s="1">
        <v>2.3135654628276825E-3</v>
      </c>
      <c r="AL138" s="1">
        <v>2.7751877903938293E-2</v>
      </c>
      <c r="AM138" s="1">
        <v>1.8033877713605762E-3</v>
      </c>
      <c r="AN138" s="1">
        <v>1</v>
      </c>
      <c r="AO138" s="1">
        <v>-0.21956524252891541</v>
      </c>
      <c r="AP138" s="1">
        <v>2.737391471862793</v>
      </c>
      <c r="AQ138" s="1">
        <v>1</v>
      </c>
      <c r="AR138" s="1">
        <v>0</v>
      </c>
      <c r="AS138" s="1">
        <v>0.15999999642372131</v>
      </c>
      <c r="AT138" s="1">
        <v>111115</v>
      </c>
      <c r="AU138" s="1" t="s">
        <v>87</v>
      </c>
      <c r="AV138">
        <f t="shared" si="36"/>
        <v>0.50109670003255202</v>
      </c>
      <c r="AW138">
        <f t="shared" si="37"/>
        <v>9.4150441292541515E-5</v>
      </c>
      <c r="AX138">
        <f t="shared" si="38"/>
        <v>302.23643913269041</v>
      </c>
      <c r="AY138">
        <f t="shared" si="39"/>
        <v>302.91224136352537</v>
      </c>
      <c r="AZ138">
        <f t="shared" si="40"/>
        <v>2.2370113826466032E-2</v>
      </c>
      <c r="BA138">
        <f t="shared" si="41"/>
        <v>4.4514014366566775E-2</v>
      </c>
      <c r="BB138">
        <f t="shared" si="42"/>
        <v>4.0419329689670462</v>
      </c>
      <c r="BC138">
        <f t="shared" si="43"/>
        <v>40.556592491758394</v>
      </c>
      <c r="BD138">
        <f t="shared" si="44"/>
        <v>11.332253960264254</v>
      </c>
      <c r="BE138">
        <f t="shared" si="45"/>
        <v>29.42434024810791</v>
      </c>
      <c r="BF138">
        <f t="shared" si="46"/>
        <v>4.1215896059976513</v>
      </c>
      <c r="BG138">
        <f t="shared" si="47"/>
        <v>8.0183067628322759E-3</v>
      </c>
      <c r="BH138">
        <f t="shared" si="48"/>
        <v>2.91254294676517</v>
      </c>
      <c r="BI138">
        <f t="shared" si="49"/>
        <v>1.2090466592324813</v>
      </c>
      <c r="BJ138">
        <f t="shared" si="50"/>
        <v>5.0134764772389578E-3</v>
      </c>
      <c r="BK138">
        <f t="shared" si="51"/>
        <v>63.336025234233908</v>
      </c>
      <c r="BL138">
        <f t="shared" si="52"/>
        <v>1.5136066264439874</v>
      </c>
      <c r="BM138">
        <f t="shared" si="53"/>
        <v>71.129763929698896</v>
      </c>
      <c r="BN138">
        <f t="shared" si="54"/>
        <v>420.40298405662128</v>
      </c>
      <c r="BO138">
        <f t="shared" si="55"/>
        <v>-1.9132765848317987E-3</v>
      </c>
    </row>
    <row r="139" spans="1:67" x14ac:dyDescent="0.25">
      <c r="A139" s="1">
        <v>128</v>
      </c>
      <c r="B139" s="1" t="s">
        <v>215</v>
      </c>
      <c r="C139" s="1" t="s">
        <v>81</v>
      </c>
      <c r="D139" s="1" t="s">
        <v>82</v>
      </c>
      <c r="E139" s="1" t="s">
        <v>83</v>
      </c>
      <c r="F139" s="1" t="s">
        <v>84</v>
      </c>
      <c r="G139" s="1" t="s">
        <v>85</v>
      </c>
      <c r="H139" s="1" t="s">
        <v>86</v>
      </c>
      <c r="I139" s="1">
        <v>767.99999637901783</v>
      </c>
      <c r="J139" s="1">
        <v>0</v>
      </c>
      <c r="K139">
        <f t="shared" si="28"/>
        <v>-1.1357305120369972</v>
      </c>
      <c r="L139">
        <f t="shared" si="29"/>
        <v>8.0076612414312284E-3</v>
      </c>
      <c r="M139">
        <f t="shared" si="30"/>
        <v>637.48546536158858</v>
      </c>
      <c r="N139">
        <f t="shared" si="31"/>
        <v>9.3591689696137015E-2</v>
      </c>
      <c r="O139">
        <f t="shared" si="32"/>
        <v>1.1273716375861271</v>
      </c>
      <c r="P139">
        <f t="shared" si="33"/>
        <v>29.076339721679688</v>
      </c>
      <c r="Q139" s="1">
        <v>6</v>
      </c>
      <c r="R139">
        <f t="shared" si="34"/>
        <v>1.4200000166893005</v>
      </c>
      <c r="S139" s="1">
        <v>1</v>
      </c>
      <c r="T139">
        <f t="shared" si="35"/>
        <v>2.8400000333786011</v>
      </c>
      <c r="U139" s="1">
        <v>29.763723373413086</v>
      </c>
      <c r="V139" s="1">
        <v>29.076339721679688</v>
      </c>
      <c r="W139" s="1">
        <v>30.015241622924805</v>
      </c>
      <c r="X139" s="1">
        <v>417.7314453125</v>
      </c>
      <c r="Y139" s="1">
        <v>419.91964721679688</v>
      </c>
      <c r="Z139" s="1">
        <v>29.039430618286133</v>
      </c>
      <c r="AA139" s="1">
        <v>29.220758438110352</v>
      </c>
      <c r="AB139" s="1">
        <v>68.859169006347656</v>
      </c>
      <c r="AC139" s="1">
        <v>69.289138793945313</v>
      </c>
      <c r="AD139" s="1">
        <v>300.63848876953125</v>
      </c>
      <c r="AE139" s="1">
        <v>0.14812439680099487</v>
      </c>
      <c r="AF139" s="1">
        <v>1.240471750497818E-2</v>
      </c>
      <c r="AG139" s="1">
        <v>99.662071228027344</v>
      </c>
      <c r="AH139" s="1">
        <v>4.0236272811889648</v>
      </c>
      <c r="AI139" s="1">
        <v>0.32582002878189087</v>
      </c>
      <c r="AJ139" s="1">
        <v>3.2032433897256851E-2</v>
      </c>
      <c r="AK139" s="1">
        <v>2.3135654628276825E-3</v>
      </c>
      <c r="AL139" s="1">
        <v>2.7751877903938293E-2</v>
      </c>
      <c r="AM139" s="1">
        <v>1.8033877713605762E-3</v>
      </c>
      <c r="AN139" s="1">
        <v>1</v>
      </c>
      <c r="AO139" s="1">
        <v>-0.21956524252891541</v>
      </c>
      <c r="AP139" s="1">
        <v>2.737391471862793</v>
      </c>
      <c r="AQ139" s="1">
        <v>1</v>
      </c>
      <c r="AR139" s="1">
        <v>0</v>
      </c>
      <c r="AS139" s="1">
        <v>0.15999999642372131</v>
      </c>
      <c r="AT139" s="1">
        <v>111115</v>
      </c>
      <c r="AU139" s="1" t="s">
        <v>87</v>
      </c>
      <c r="AV139">
        <f t="shared" si="36"/>
        <v>0.50106414794921872</v>
      </c>
      <c r="AW139">
        <f t="shared" si="37"/>
        <v>9.3591689696137013E-5</v>
      </c>
      <c r="AX139">
        <f t="shared" si="38"/>
        <v>302.22633972167966</v>
      </c>
      <c r="AY139">
        <f t="shared" si="39"/>
        <v>302.91372337341306</v>
      </c>
      <c r="AZ139">
        <f t="shared" si="40"/>
        <v>2.3699902958425056E-2</v>
      </c>
      <c r="BA139">
        <f t="shared" si="41"/>
        <v>4.6367253128050907E-2</v>
      </c>
      <c r="BB139">
        <f t="shared" si="42"/>
        <v>4.0395729463820622</v>
      </c>
      <c r="BC139">
        <f t="shared" si="43"/>
        <v>40.532701122972831</v>
      </c>
      <c r="BD139">
        <f t="shared" si="44"/>
        <v>11.31194268486248</v>
      </c>
      <c r="BE139">
        <f t="shared" si="45"/>
        <v>29.420031547546387</v>
      </c>
      <c r="BF139">
        <f t="shared" si="46"/>
        <v>4.1205653241575853</v>
      </c>
      <c r="BG139">
        <f t="shared" si="47"/>
        <v>7.9851463308575499E-3</v>
      </c>
      <c r="BH139">
        <f t="shared" si="48"/>
        <v>2.9122013087959351</v>
      </c>
      <c r="BI139">
        <f t="shared" si="49"/>
        <v>1.2083640153616502</v>
      </c>
      <c r="BJ139">
        <f t="shared" si="50"/>
        <v>4.9927344088781358E-3</v>
      </c>
      <c r="BK139">
        <f t="shared" si="51"/>
        <v>63.533121855698802</v>
      </c>
      <c r="BL139">
        <f t="shared" si="52"/>
        <v>1.5181129761057988</v>
      </c>
      <c r="BM139">
        <f t="shared" si="53"/>
        <v>71.164595409870373</v>
      </c>
      <c r="BN139">
        <f t="shared" si="54"/>
        <v>420.4595191087792</v>
      </c>
      <c r="BO139">
        <f t="shared" si="55"/>
        <v>-1.9222731014646736E-3</v>
      </c>
    </row>
    <row r="140" spans="1:67" x14ac:dyDescent="0.25">
      <c r="A140" s="1">
        <v>129</v>
      </c>
      <c r="B140" s="1" t="s">
        <v>216</v>
      </c>
      <c r="C140" s="1" t="s">
        <v>81</v>
      </c>
      <c r="D140" s="1" t="s">
        <v>82</v>
      </c>
      <c r="E140" s="1" t="s">
        <v>83</v>
      </c>
      <c r="F140" s="1" t="s">
        <v>84</v>
      </c>
      <c r="G140" s="1" t="s">
        <v>85</v>
      </c>
      <c r="H140" s="1" t="s">
        <v>86</v>
      </c>
      <c r="I140" s="1">
        <v>772.99999626725912</v>
      </c>
      <c r="J140" s="1">
        <v>0</v>
      </c>
      <c r="K140">
        <f t="shared" si="28"/>
        <v>-1.2245624373104971</v>
      </c>
      <c r="L140">
        <f t="shared" si="29"/>
        <v>7.881250049723532E-3</v>
      </c>
      <c r="M140">
        <f t="shared" si="30"/>
        <v>659.05983262454811</v>
      </c>
      <c r="N140">
        <f t="shared" si="31"/>
        <v>9.2194001644753346E-2</v>
      </c>
      <c r="O140">
        <f t="shared" si="32"/>
        <v>1.128291115491332</v>
      </c>
      <c r="P140">
        <f t="shared" si="33"/>
        <v>29.078311920166016</v>
      </c>
      <c r="Q140" s="1">
        <v>6</v>
      </c>
      <c r="R140">
        <f t="shared" si="34"/>
        <v>1.4200000166893005</v>
      </c>
      <c r="S140" s="1">
        <v>1</v>
      </c>
      <c r="T140">
        <f t="shared" si="35"/>
        <v>2.8400000333786011</v>
      </c>
      <c r="U140" s="1">
        <v>29.765142440795898</v>
      </c>
      <c r="V140" s="1">
        <v>29.078311920166016</v>
      </c>
      <c r="W140" s="1">
        <v>30.014259338378906</v>
      </c>
      <c r="X140" s="1">
        <v>417.62161254882813</v>
      </c>
      <c r="Y140" s="1">
        <v>419.98849487304688</v>
      </c>
      <c r="Z140" s="1">
        <v>29.037687301635742</v>
      </c>
      <c r="AA140" s="1">
        <v>29.216325759887695</v>
      </c>
      <c r="AB140" s="1">
        <v>68.849006652832031</v>
      </c>
      <c r="AC140" s="1">
        <v>69.272567749023438</v>
      </c>
      <c r="AD140" s="1">
        <v>300.60861206054688</v>
      </c>
      <c r="AE140" s="1">
        <v>0.22596874833106995</v>
      </c>
      <c r="AF140" s="1">
        <v>4.0315952152013779E-2</v>
      </c>
      <c r="AG140" s="1">
        <v>99.661491394042969</v>
      </c>
      <c r="AH140" s="1">
        <v>4.0236272811889648</v>
      </c>
      <c r="AI140" s="1">
        <v>0.32582002878189087</v>
      </c>
      <c r="AJ140" s="1">
        <v>3.2032433897256851E-2</v>
      </c>
      <c r="AK140" s="1">
        <v>2.3135654628276825E-3</v>
      </c>
      <c r="AL140" s="1">
        <v>2.7751877903938293E-2</v>
      </c>
      <c r="AM140" s="1">
        <v>1.8033877713605762E-3</v>
      </c>
      <c r="AN140" s="1">
        <v>1</v>
      </c>
      <c r="AO140" s="1">
        <v>-0.21956524252891541</v>
      </c>
      <c r="AP140" s="1">
        <v>2.737391471862793</v>
      </c>
      <c r="AQ140" s="1">
        <v>1</v>
      </c>
      <c r="AR140" s="1">
        <v>0</v>
      </c>
      <c r="AS140" s="1">
        <v>0.15999999642372131</v>
      </c>
      <c r="AT140" s="1">
        <v>111115</v>
      </c>
      <c r="AU140" s="1" t="s">
        <v>87</v>
      </c>
      <c r="AV140">
        <f t="shared" si="36"/>
        <v>0.50101435343424472</v>
      </c>
      <c r="AW140">
        <f t="shared" si="37"/>
        <v>9.2194001644753349E-5</v>
      </c>
      <c r="AX140">
        <f t="shared" si="38"/>
        <v>302.22831192016599</v>
      </c>
      <c r="AY140">
        <f t="shared" si="39"/>
        <v>302.91514244079588</v>
      </c>
      <c r="AZ140">
        <f t="shared" si="40"/>
        <v>3.6154998924843973E-2</v>
      </c>
      <c r="BA140">
        <f t="shared" si="41"/>
        <v>4.713171801837835E-2</v>
      </c>
      <c r="BB140">
        <f t="shared" si="42"/>
        <v>4.0400337137759355</v>
      </c>
      <c r="BC140">
        <f t="shared" si="43"/>
        <v>40.537560267911253</v>
      </c>
      <c r="BD140">
        <f t="shared" si="44"/>
        <v>11.321234508023558</v>
      </c>
      <c r="BE140">
        <f t="shared" si="45"/>
        <v>29.421727180480957</v>
      </c>
      <c r="BF140">
        <f t="shared" si="46"/>
        <v>4.1209683904380832</v>
      </c>
      <c r="BG140">
        <f t="shared" si="47"/>
        <v>7.8594394136174174E-3</v>
      </c>
      <c r="BH140">
        <f t="shared" si="48"/>
        <v>2.9117425982846035</v>
      </c>
      <c r="BI140">
        <f t="shared" si="49"/>
        <v>1.2092257921534797</v>
      </c>
      <c r="BJ140">
        <f t="shared" si="50"/>
        <v>4.9141045376656775E-3</v>
      </c>
      <c r="BK140">
        <f t="shared" si="51"/>
        <v>65.682885837270803</v>
      </c>
      <c r="BL140">
        <f t="shared" si="52"/>
        <v>1.5692330639289707</v>
      </c>
      <c r="BM140">
        <f t="shared" si="53"/>
        <v>71.143081575153658</v>
      </c>
      <c r="BN140">
        <f t="shared" si="54"/>
        <v>420.57059320788477</v>
      </c>
      <c r="BO140">
        <f t="shared" si="55"/>
        <v>-2.0714511850900468E-3</v>
      </c>
    </row>
    <row r="141" spans="1:67" x14ac:dyDescent="0.25">
      <c r="A141" s="1">
        <v>130</v>
      </c>
      <c r="B141" s="1" t="s">
        <v>217</v>
      </c>
      <c r="C141" s="1" t="s">
        <v>81</v>
      </c>
      <c r="D141" s="1" t="s">
        <v>82</v>
      </c>
      <c r="E141" s="1" t="s">
        <v>83</v>
      </c>
      <c r="F141" s="1" t="s">
        <v>84</v>
      </c>
      <c r="G141" s="1" t="s">
        <v>85</v>
      </c>
      <c r="H141" s="1" t="s">
        <v>86</v>
      </c>
      <c r="I141" s="1">
        <v>777.99999615550041</v>
      </c>
      <c r="J141" s="1">
        <v>0</v>
      </c>
      <c r="K141">
        <f t="shared" ref="K141:K204" si="56">(X141-Y141*(1000-Z141)/(1000-AA141))*AV141</f>
        <v>-1.1290967774639891</v>
      </c>
      <c r="L141">
        <f t="shared" ref="L141:L204" si="57">IF(BG141&lt;&gt;0,1/(1/BG141-1/T141),0)</f>
        <v>8.2700202520504581E-3</v>
      </c>
      <c r="M141">
        <f t="shared" ref="M141:M204" si="58">((BJ141-AW141/2)*Y141-K141)/(BJ141+AW141/2)</f>
        <v>629.06308757871511</v>
      </c>
      <c r="N141">
        <f t="shared" ref="N141:N204" si="59">AW141*1000</f>
        <v>9.6622305621989091E-2</v>
      </c>
      <c r="O141">
        <f t="shared" ref="O141:O204" si="60">(BB141-BH141)</f>
        <v>1.1270613733930279</v>
      </c>
      <c r="P141">
        <f t="shared" ref="P141:P204" si="61">(V141+BA141*J141)</f>
        <v>29.074674606323242</v>
      </c>
      <c r="Q141" s="1">
        <v>6</v>
      </c>
      <c r="R141">
        <f t="shared" ref="R141:R204" si="62">(Q141*AO141+AP141)</f>
        <v>1.4200000166893005</v>
      </c>
      <c r="S141" s="1">
        <v>1</v>
      </c>
      <c r="T141">
        <f t="shared" ref="T141:T204" si="63">R141*(S141+1)*(S141+1)/(S141*S141+1)</f>
        <v>2.8400000333786011</v>
      </c>
      <c r="U141" s="1">
        <v>29.767724990844727</v>
      </c>
      <c r="V141" s="1">
        <v>29.074674606323242</v>
      </c>
      <c r="W141" s="1">
        <v>30.014541625976563</v>
      </c>
      <c r="X141" s="1">
        <v>417.7288818359375</v>
      </c>
      <c r="Y141" s="1">
        <v>419.90103149414063</v>
      </c>
      <c r="Z141" s="1">
        <v>29.032781600952148</v>
      </c>
      <c r="AA141" s="1">
        <v>29.21995735168457</v>
      </c>
      <c r="AB141" s="1">
        <v>68.82757568359375</v>
      </c>
      <c r="AC141" s="1">
        <v>69.271316528320313</v>
      </c>
      <c r="AD141" s="1">
        <v>300.67678833007813</v>
      </c>
      <c r="AE141" s="1">
        <v>9.5228388905525208E-2</v>
      </c>
      <c r="AF141" s="1">
        <v>0.10544625669717789</v>
      </c>
      <c r="AG141" s="1">
        <v>99.662109375</v>
      </c>
      <c r="AH141" s="1">
        <v>4.0236272811889648</v>
      </c>
      <c r="AI141" s="1">
        <v>0.32582002878189087</v>
      </c>
      <c r="AJ141" s="1">
        <v>3.2032433897256851E-2</v>
      </c>
      <c r="AK141" s="1">
        <v>2.3135654628276825E-3</v>
      </c>
      <c r="AL141" s="1">
        <v>2.7751877903938293E-2</v>
      </c>
      <c r="AM141" s="1">
        <v>1.8033877713605762E-3</v>
      </c>
      <c r="AN141" s="1">
        <v>1</v>
      </c>
      <c r="AO141" s="1">
        <v>-0.21956524252891541</v>
      </c>
      <c r="AP141" s="1">
        <v>2.737391471862793</v>
      </c>
      <c r="AQ141" s="1">
        <v>1</v>
      </c>
      <c r="AR141" s="1">
        <v>0</v>
      </c>
      <c r="AS141" s="1">
        <v>0.15999999642372131</v>
      </c>
      <c r="AT141" s="1">
        <v>111115</v>
      </c>
      <c r="AU141" s="1" t="s">
        <v>87</v>
      </c>
      <c r="AV141">
        <f t="shared" ref="AV141:AV204" si="64">AD141*0.000001/(Q141*0.0001)</f>
        <v>0.50112798055013019</v>
      </c>
      <c r="AW141">
        <f t="shared" ref="AW141:AW204" si="65">(AA141-Z141)/(1000-AA141)*AV141</f>
        <v>9.6622305621989085E-5</v>
      </c>
      <c r="AX141">
        <f t="shared" ref="AX141:AX204" si="66">(V141+273.15)</f>
        <v>302.22467460632322</v>
      </c>
      <c r="AY141">
        <f t="shared" ref="AY141:AY204" si="67">(U141+273.15)</f>
        <v>302.9177249908447</v>
      </c>
      <c r="AZ141">
        <f t="shared" ref="AZ141:AZ204" si="68">(AE141*AQ141+AF141*AR141)*AS141</f>
        <v>1.5236541884320776E-2</v>
      </c>
      <c r="BA141">
        <f t="shared" ref="BA141:BA204" si="69">((AZ141+0.00000010773*(AY141^4-AX141^4))-AW141*44100)/(R141*0.92*2*29.3+0.00000043092*AX141^3)</f>
        <v>4.5526470413769997E-2</v>
      </c>
      <c r="BB141">
        <f t="shared" ref="BB141:BB204" si="70">0.61365*EXP(17.502*P141/(240.97+P141))</f>
        <v>4.0391839589094509</v>
      </c>
      <c r="BC141">
        <f t="shared" ref="BC141:BC204" si="71">BB141*1000/AG141</f>
        <v>40.528782545743212</v>
      </c>
      <c r="BD141">
        <f t="shared" ref="BD141:BD204" si="72">(BC141-AA141)</f>
        <v>11.308825194058642</v>
      </c>
      <c r="BE141">
        <f t="shared" ref="BE141:BE204" si="73">IF(J141,V141,(U141+V141)/2)</f>
        <v>29.421199798583984</v>
      </c>
      <c r="BF141">
        <f t="shared" ref="BF141:BF204" si="74">0.61365*EXP(17.502*BE141/(240.97+BE141))</f>
        <v>4.1208430236210418</v>
      </c>
      <c r="BG141">
        <f t="shared" ref="BG141:BG204" si="75">IF(BD141&lt;&gt;0,(1000-(BC141+AA141)/2)/BD141*AW141,0)</f>
        <v>8.2460080503696017E-3</v>
      </c>
      <c r="BH141">
        <f t="shared" ref="BH141:BH204" si="76">AA141*AG141/1000</f>
        <v>2.912122585516423</v>
      </c>
      <c r="BI141">
        <f t="shared" ref="BI141:BI204" si="77">(BF141-BH141)</f>
        <v>1.2087204381046188</v>
      </c>
      <c r="BJ141">
        <f t="shared" ref="BJ141:BJ204" si="78">1/(1.6/L141+1.37/T141)</f>
        <v>5.1559070120163267E-3</v>
      </c>
      <c r="BK141">
        <f t="shared" ref="BK141:BK204" si="79">M141*AG141*0.001</f>
        <v>62.693754238045116</v>
      </c>
      <c r="BL141">
        <f t="shared" ref="BL141:BL204" si="80">M141/Y141</f>
        <v>1.4981222726229315</v>
      </c>
      <c r="BM141">
        <f t="shared" ref="BM141:BM204" si="81">(1-AW141*AG141/BB141/L141)*100</f>
        <v>71.172481111705537</v>
      </c>
      <c r="BN141">
        <f t="shared" ref="BN141:BN204" si="82">(Y141-K141/(T141/1.35))</f>
        <v>420.43775002641581</v>
      </c>
      <c r="BO141">
        <f t="shared" ref="BO141:BO204" si="83">K141*BM141/100/BN141</f>
        <v>-1.9113559394296623E-3</v>
      </c>
    </row>
    <row r="142" spans="1:67" x14ac:dyDescent="0.25">
      <c r="A142" s="1">
        <v>131</v>
      </c>
      <c r="B142" s="1" t="s">
        <v>218</v>
      </c>
      <c r="C142" s="1" t="s">
        <v>81</v>
      </c>
      <c r="D142" s="1" t="s">
        <v>82</v>
      </c>
      <c r="E142" s="1" t="s">
        <v>83</v>
      </c>
      <c r="F142" s="1" t="s">
        <v>84</v>
      </c>
      <c r="G142" s="1" t="s">
        <v>85</v>
      </c>
      <c r="H142" s="1" t="s">
        <v>86</v>
      </c>
      <c r="I142" s="1">
        <v>783.49999603256583</v>
      </c>
      <c r="J142" s="1">
        <v>0</v>
      </c>
      <c r="K142">
        <f t="shared" si="56"/>
        <v>-1.1996139070709499</v>
      </c>
      <c r="L142">
        <f t="shared" si="57"/>
        <v>7.9976010087218809E-3</v>
      </c>
      <c r="M142">
        <f t="shared" si="58"/>
        <v>650.46168580938058</v>
      </c>
      <c r="N142">
        <f t="shared" si="59"/>
        <v>9.3808706429483954E-2</v>
      </c>
      <c r="O142">
        <f t="shared" si="60"/>
        <v>1.1313951430636924</v>
      </c>
      <c r="P142">
        <f t="shared" si="61"/>
        <v>29.088159561157227</v>
      </c>
      <c r="Q142" s="1">
        <v>6</v>
      </c>
      <c r="R142">
        <f t="shared" si="62"/>
        <v>1.4200000166893005</v>
      </c>
      <c r="S142" s="1">
        <v>1</v>
      </c>
      <c r="T142">
        <f t="shared" si="63"/>
        <v>2.8400000333786011</v>
      </c>
      <c r="U142" s="1">
        <v>29.764724731445313</v>
      </c>
      <c r="V142" s="1">
        <v>29.088159561157227</v>
      </c>
      <c r="W142" s="1">
        <v>30.015073776245117</v>
      </c>
      <c r="X142" s="1">
        <v>417.64120483398438</v>
      </c>
      <c r="Y142" s="1">
        <v>419.95693969726563</v>
      </c>
      <c r="Z142" s="1">
        <v>29.026313781738281</v>
      </c>
      <c r="AA142" s="1">
        <v>29.20808219909668</v>
      </c>
      <c r="AB142" s="1">
        <v>68.824150085449219</v>
      </c>
      <c r="AC142" s="1">
        <v>69.255134582519531</v>
      </c>
      <c r="AD142" s="1">
        <v>300.60910034179688</v>
      </c>
      <c r="AE142" s="1">
        <v>0.3393271267414093</v>
      </c>
      <c r="AF142" s="1">
        <v>9.4069480895996094E-2</v>
      </c>
      <c r="AG142" s="1">
        <v>99.662139892578125</v>
      </c>
      <c r="AH142" s="1">
        <v>4.0236272811889648</v>
      </c>
      <c r="AI142" s="1">
        <v>0.32582002878189087</v>
      </c>
      <c r="AJ142" s="1">
        <v>3.2032433897256851E-2</v>
      </c>
      <c r="AK142" s="1">
        <v>2.3135654628276825E-3</v>
      </c>
      <c r="AL142" s="1">
        <v>2.7751877903938293E-2</v>
      </c>
      <c r="AM142" s="1">
        <v>1.8033877713605762E-3</v>
      </c>
      <c r="AN142" s="1">
        <v>1</v>
      </c>
      <c r="AO142" s="1">
        <v>-0.21956524252891541</v>
      </c>
      <c r="AP142" s="1">
        <v>2.737391471862793</v>
      </c>
      <c r="AQ142" s="1">
        <v>1</v>
      </c>
      <c r="AR142" s="1">
        <v>0</v>
      </c>
      <c r="AS142" s="1">
        <v>0.15999999642372131</v>
      </c>
      <c r="AT142" s="1">
        <v>111115</v>
      </c>
      <c r="AU142" s="1" t="s">
        <v>87</v>
      </c>
      <c r="AV142">
        <f t="shared" si="64"/>
        <v>0.501015167236328</v>
      </c>
      <c r="AW142">
        <f t="shared" si="65"/>
        <v>9.3808706429483955E-5</v>
      </c>
      <c r="AX142">
        <f t="shared" si="66"/>
        <v>302.2381595611572</v>
      </c>
      <c r="AY142">
        <f t="shared" si="67"/>
        <v>302.91472473144529</v>
      </c>
      <c r="AZ142">
        <f t="shared" si="68"/>
        <v>5.4292339065097117E-2</v>
      </c>
      <c r="BA142">
        <f t="shared" si="69"/>
        <v>4.5150054743008976E-2</v>
      </c>
      <c r="BB142">
        <f t="shared" si="70"/>
        <v>4.0423351171839865</v>
      </c>
      <c r="BC142">
        <f t="shared" si="71"/>
        <v>40.560388544145844</v>
      </c>
      <c r="BD142">
        <f t="shared" si="72"/>
        <v>11.352306345049165</v>
      </c>
      <c r="BE142">
        <f t="shared" si="73"/>
        <v>29.42644214630127</v>
      </c>
      <c r="BF142">
        <f t="shared" si="74"/>
        <v>4.1220893583403262</v>
      </c>
      <c r="BG142">
        <f t="shared" si="75"/>
        <v>7.9751425554133448E-3</v>
      </c>
      <c r="BH142">
        <f t="shared" si="76"/>
        <v>2.9109399741202941</v>
      </c>
      <c r="BI142">
        <f t="shared" si="77"/>
        <v>1.211149384220032</v>
      </c>
      <c r="BJ142">
        <f t="shared" si="78"/>
        <v>4.9864769952003042E-3</v>
      </c>
      <c r="BK142">
        <f t="shared" si="79"/>
        <v>64.826403525896694</v>
      </c>
      <c r="BL142">
        <f t="shared" si="80"/>
        <v>1.548877097443083</v>
      </c>
      <c r="BM142">
        <f t="shared" si="81"/>
        <v>71.081130809084343</v>
      </c>
      <c r="BN142">
        <f t="shared" si="82"/>
        <v>420.52717869568534</v>
      </c>
      <c r="BO142">
        <f t="shared" si="83"/>
        <v>-2.0276908929734729E-3</v>
      </c>
    </row>
    <row r="143" spans="1:67" x14ac:dyDescent="0.25">
      <c r="A143" s="1">
        <v>132</v>
      </c>
      <c r="B143" s="1" t="s">
        <v>219</v>
      </c>
      <c r="C143" s="1" t="s">
        <v>81</v>
      </c>
      <c r="D143" s="1" t="s">
        <v>82</v>
      </c>
      <c r="E143" s="1" t="s">
        <v>83</v>
      </c>
      <c r="F143" s="1" t="s">
        <v>84</v>
      </c>
      <c r="G143" s="1" t="s">
        <v>85</v>
      </c>
      <c r="H143" s="1" t="s">
        <v>86</v>
      </c>
      <c r="I143" s="1">
        <v>788.49999592080712</v>
      </c>
      <c r="J143" s="1">
        <v>0</v>
      </c>
      <c r="K143">
        <f t="shared" si="56"/>
        <v>-1.1252158713279858</v>
      </c>
      <c r="L143">
        <f t="shared" si="57"/>
        <v>8.1640231119608133E-3</v>
      </c>
      <c r="M143">
        <f t="shared" si="58"/>
        <v>631.09492795118126</v>
      </c>
      <c r="N143">
        <f t="shared" si="59"/>
        <v>9.5244828310336233E-2</v>
      </c>
      <c r="O143">
        <f t="shared" si="60"/>
        <v>1.1254091174748146</v>
      </c>
      <c r="P143">
        <f t="shared" si="61"/>
        <v>29.062778472900391</v>
      </c>
      <c r="Q143" s="1">
        <v>6</v>
      </c>
      <c r="R143">
        <f t="shared" si="62"/>
        <v>1.4200000166893005</v>
      </c>
      <c r="S143" s="1">
        <v>1</v>
      </c>
      <c r="T143">
        <f t="shared" si="63"/>
        <v>2.8400000333786011</v>
      </c>
      <c r="U143" s="1">
        <v>29.761796951293945</v>
      </c>
      <c r="V143" s="1">
        <v>29.062778472900391</v>
      </c>
      <c r="W143" s="1">
        <v>30.012977600097656</v>
      </c>
      <c r="X143" s="1">
        <v>417.69766235351563</v>
      </c>
      <c r="Y143" s="1">
        <v>419.8631591796875</v>
      </c>
      <c r="Z143" s="1">
        <v>29.023906707763672</v>
      </c>
      <c r="AA143" s="1">
        <v>29.208410263061523</v>
      </c>
      <c r="AB143" s="1">
        <v>68.830604553222656</v>
      </c>
      <c r="AC143" s="1">
        <v>69.268157958984375</v>
      </c>
      <c r="AD143" s="1">
        <v>300.68649291992188</v>
      </c>
      <c r="AE143" s="1">
        <v>0.22369961440563202</v>
      </c>
      <c r="AF143" s="1">
        <v>0.16953231394290924</v>
      </c>
      <c r="AG143" s="1">
        <v>99.6629638671875</v>
      </c>
      <c r="AH143" s="1">
        <v>4.0236272811889648</v>
      </c>
      <c r="AI143" s="1">
        <v>0.32582002878189087</v>
      </c>
      <c r="AJ143" s="1">
        <v>3.2032433897256851E-2</v>
      </c>
      <c r="AK143" s="1">
        <v>2.3135654628276825E-3</v>
      </c>
      <c r="AL143" s="1">
        <v>2.7751877903938293E-2</v>
      </c>
      <c r="AM143" s="1">
        <v>1.8033877713605762E-3</v>
      </c>
      <c r="AN143" s="1">
        <v>1</v>
      </c>
      <c r="AO143" s="1">
        <v>-0.21956524252891541</v>
      </c>
      <c r="AP143" s="1">
        <v>2.737391471862793</v>
      </c>
      <c r="AQ143" s="1">
        <v>1</v>
      </c>
      <c r="AR143" s="1">
        <v>0</v>
      </c>
      <c r="AS143" s="1">
        <v>0.15999999642372131</v>
      </c>
      <c r="AT143" s="1">
        <v>111115</v>
      </c>
      <c r="AU143" s="1" t="s">
        <v>87</v>
      </c>
      <c r="AV143">
        <f t="shared" si="64"/>
        <v>0.50114415486653641</v>
      </c>
      <c r="AW143">
        <f t="shared" si="65"/>
        <v>9.5244828310336239E-5</v>
      </c>
      <c r="AX143">
        <f t="shared" si="66"/>
        <v>302.21277847290037</v>
      </c>
      <c r="AY143">
        <f t="shared" si="67"/>
        <v>302.91179695129392</v>
      </c>
      <c r="AZ143">
        <f t="shared" si="68"/>
        <v>3.579193750488896E-2</v>
      </c>
      <c r="BA143">
        <f t="shared" si="69"/>
        <v>4.7243473915457378E-2</v>
      </c>
      <c r="BB143">
        <f t="shared" si="70"/>
        <v>4.0364058541403036</v>
      </c>
      <c r="BC143">
        <f t="shared" si="71"/>
        <v>40.500560062806123</v>
      </c>
      <c r="BD143">
        <f t="shared" si="72"/>
        <v>11.2921497997446</v>
      </c>
      <c r="BE143">
        <f t="shared" si="73"/>
        <v>29.412287712097168</v>
      </c>
      <c r="BF143">
        <f t="shared" si="74"/>
        <v>4.118724985872789</v>
      </c>
      <c r="BG143">
        <f t="shared" si="75"/>
        <v>8.1406216252308816E-3</v>
      </c>
      <c r="BH143">
        <f t="shared" si="76"/>
        <v>2.910996736665489</v>
      </c>
      <c r="BI143">
        <f t="shared" si="77"/>
        <v>1.2077282492073</v>
      </c>
      <c r="BJ143">
        <f t="shared" si="78"/>
        <v>5.0899858307109566E-3</v>
      </c>
      <c r="BK143">
        <f t="shared" si="79"/>
        <v>62.896791001163876</v>
      </c>
      <c r="BL143">
        <f t="shared" si="80"/>
        <v>1.5030966974673137</v>
      </c>
      <c r="BM143">
        <f t="shared" si="81"/>
        <v>71.194451525978707</v>
      </c>
      <c r="BN143">
        <f t="shared" si="82"/>
        <v>420.39803291505348</v>
      </c>
      <c r="BO143">
        <f t="shared" si="83"/>
        <v>-1.9055542732215689E-3</v>
      </c>
    </row>
    <row r="144" spans="1:67" x14ac:dyDescent="0.25">
      <c r="A144" s="1">
        <v>133</v>
      </c>
      <c r="B144" s="1" t="s">
        <v>220</v>
      </c>
      <c r="C144" s="1" t="s">
        <v>81</v>
      </c>
      <c r="D144" s="1" t="s">
        <v>82</v>
      </c>
      <c r="E144" s="1" t="s">
        <v>83</v>
      </c>
      <c r="F144" s="1" t="s">
        <v>84</v>
      </c>
      <c r="G144" s="1" t="s">
        <v>85</v>
      </c>
      <c r="H144" s="1" t="s">
        <v>86</v>
      </c>
      <c r="I144" s="1">
        <v>793.49999580904841</v>
      </c>
      <c r="J144" s="1">
        <v>0</v>
      </c>
      <c r="K144">
        <f t="shared" si="56"/>
        <v>-1.146798793773121</v>
      </c>
      <c r="L144">
        <f t="shared" si="57"/>
        <v>8.3158844900454113E-3</v>
      </c>
      <c r="M144">
        <f t="shared" si="58"/>
        <v>631.31507826786765</v>
      </c>
      <c r="N144">
        <f t="shared" si="59"/>
        <v>9.7250194281375241E-2</v>
      </c>
      <c r="O144">
        <f t="shared" si="60"/>
        <v>1.1281658985143275</v>
      </c>
      <c r="P144">
        <f t="shared" si="61"/>
        <v>29.074977874755859</v>
      </c>
      <c r="Q144" s="1">
        <v>6</v>
      </c>
      <c r="R144">
        <f t="shared" si="62"/>
        <v>1.4200000166893005</v>
      </c>
      <c r="S144" s="1">
        <v>1</v>
      </c>
      <c r="T144">
        <f t="shared" si="63"/>
        <v>2.8400000333786011</v>
      </c>
      <c r="U144" s="1">
        <v>29.762235641479492</v>
      </c>
      <c r="V144" s="1">
        <v>29.074977874755859</v>
      </c>
      <c r="W144" s="1">
        <v>30.016269683837891</v>
      </c>
      <c r="X144" s="1">
        <v>417.76742553710938</v>
      </c>
      <c r="Y144" s="1">
        <v>419.974609375</v>
      </c>
      <c r="Z144" s="1">
        <v>29.020843505859375</v>
      </c>
      <c r="AA144" s="1">
        <v>29.209259033203125</v>
      </c>
      <c r="AB144" s="1">
        <v>68.821769714355469</v>
      </c>
      <c r="AC144" s="1">
        <v>69.268592834472656</v>
      </c>
      <c r="AD144" s="1">
        <v>300.6427001953125</v>
      </c>
      <c r="AE144" s="1">
        <v>0.19952400028705597</v>
      </c>
      <c r="AF144" s="1">
        <v>2.4810615926980972E-2</v>
      </c>
      <c r="AG144" s="1">
        <v>99.663223266601563</v>
      </c>
      <c r="AH144" s="1">
        <v>4.0236272811889648</v>
      </c>
      <c r="AI144" s="1">
        <v>0.32582002878189087</v>
      </c>
      <c r="AJ144" s="1">
        <v>3.2032433897256851E-2</v>
      </c>
      <c r="AK144" s="1">
        <v>2.3135654628276825E-3</v>
      </c>
      <c r="AL144" s="1">
        <v>2.7751877903938293E-2</v>
      </c>
      <c r="AM144" s="1">
        <v>1.8033877713605762E-3</v>
      </c>
      <c r="AN144" s="1">
        <v>1</v>
      </c>
      <c r="AO144" s="1">
        <v>-0.21956524252891541</v>
      </c>
      <c r="AP144" s="1">
        <v>2.737391471862793</v>
      </c>
      <c r="AQ144" s="1">
        <v>1</v>
      </c>
      <c r="AR144" s="1">
        <v>0</v>
      </c>
      <c r="AS144" s="1">
        <v>0.15999999642372131</v>
      </c>
      <c r="AT144" s="1">
        <v>111115</v>
      </c>
      <c r="AU144" s="1" t="s">
        <v>87</v>
      </c>
      <c r="AV144">
        <f t="shared" si="64"/>
        <v>0.50107116699218746</v>
      </c>
      <c r="AW144">
        <f t="shared" si="65"/>
        <v>9.7250194281375241E-5</v>
      </c>
      <c r="AX144">
        <f t="shared" si="66"/>
        <v>302.22497787475584</v>
      </c>
      <c r="AY144">
        <f t="shared" si="67"/>
        <v>302.91223564147947</v>
      </c>
      <c r="AZ144">
        <f t="shared" si="68"/>
        <v>3.1923839332375525E-2</v>
      </c>
      <c r="BA144">
        <f t="shared" si="69"/>
        <v>4.4617948613789454E-2</v>
      </c>
      <c r="BB144">
        <f t="shared" si="70"/>
        <v>4.0392548029924491</v>
      </c>
      <c r="BC144">
        <f t="shared" si="71"/>
        <v>40.529040408289262</v>
      </c>
      <c r="BD144">
        <f t="shared" si="72"/>
        <v>11.319781375086137</v>
      </c>
      <c r="BE144">
        <f t="shared" si="73"/>
        <v>29.418606758117676</v>
      </c>
      <c r="BF144">
        <f t="shared" si="74"/>
        <v>4.1202266662403897</v>
      </c>
      <c r="BG144">
        <f t="shared" si="75"/>
        <v>8.2916056049617912E-3</v>
      </c>
      <c r="BH144">
        <f t="shared" si="76"/>
        <v>2.9110889044781216</v>
      </c>
      <c r="BI144">
        <f t="shared" si="77"/>
        <v>1.2091377617622681</v>
      </c>
      <c r="BJ144">
        <f t="shared" si="78"/>
        <v>5.1844293538683469E-3</v>
      </c>
      <c r="BK144">
        <f t="shared" si="79"/>
        <v>62.918895596982537</v>
      </c>
      <c r="BL144">
        <f t="shared" si="80"/>
        <v>1.5032220143198214</v>
      </c>
      <c r="BM144">
        <f t="shared" si="81"/>
        <v>71.145356819156717</v>
      </c>
      <c r="BN144">
        <f t="shared" si="82"/>
        <v>420.51974259802745</v>
      </c>
      <c r="BO144">
        <f t="shared" si="83"/>
        <v>-1.9402040170265703E-3</v>
      </c>
    </row>
    <row r="145" spans="1:67" x14ac:dyDescent="0.25">
      <c r="A145" s="1">
        <v>134</v>
      </c>
      <c r="B145" s="1" t="s">
        <v>221</v>
      </c>
      <c r="C145" s="1" t="s">
        <v>81</v>
      </c>
      <c r="D145" s="1" t="s">
        <v>82</v>
      </c>
      <c r="E145" s="1" t="s">
        <v>83</v>
      </c>
      <c r="F145" s="1" t="s">
        <v>84</v>
      </c>
      <c r="G145" s="1" t="s">
        <v>85</v>
      </c>
      <c r="H145" s="1" t="s">
        <v>86</v>
      </c>
      <c r="I145" s="1">
        <v>798.99999568611383</v>
      </c>
      <c r="J145" s="1">
        <v>0</v>
      </c>
      <c r="K145">
        <f t="shared" si="56"/>
        <v>-1.1286017298886728</v>
      </c>
      <c r="L145">
        <f t="shared" si="57"/>
        <v>7.9918011020137757E-3</v>
      </c>
      <c r="M145">
        <f t="shared" si="58"/>
        <v>636.50403615508935</v>
      </c>
      <c r="N145">
        <f t="shared" si="59"/>
        <v>9.3592256904032736E-2</v>
      </c>
      <c r="O145">
        <f t="shared" si="60"/>
        <v>1.129642982412443</v>
      </c>
      <c r="P145">
        <f t="shared" si="61"/>
        <v>29.077266693115234</v>
      </c>
      <c r="Q145" s="1">
        <v>6</v>
      </c>
      <c r="R145">
        <f t="shared" si="62"/>
        <v>1.4200000166893005</v>
      </c>
      <c r="S145" s="1">
        <v>1</v>
      </c>
      <c r="T145">
        <f t="shared" si="63"/>
        <v>2.8400000333786011</v>
      </c>
      <c r="U145" s="1">
        <v>29.7606201171875</v>
      </c>
      <c r="V145" s="1">
        <v>29.077266693115234</v>
      </c>
      <c r="W145" s="1">
        <v>30.013071060180664</v>
      </c>
      <c r="X145" s="1">
        <v>417.75546264648438</v>
      </c>
      <c r="Y145" s="1">
        <v>419.9290771484375</v>
      </c>
      <c r="Z145" s="1">
        <v>29.018272399902344</v>
      </c>
      <c r="AA145" s="1">
        <v>29.199575424194336</v>
      </c>
      <c r="AB145" s="1">
        <v>68.822608947753906</v>
      </c>
      <c r="AC145" s="1">
        <v>69.252601623535156</v>
      </c>
      <c r="AD145" s="1">
        <v>300.68798828125</v>
      </c>
      <c r="AE145" s="1">
        <v>0.21463336050510406</v>
      </c>
      <c r="AF145" s="1">
        <v>6.2024779617786407E-2</v>
      </c>
      <c r="AG145" s="1">
        <v>99.66400146484375</v>
      </c>
      <c r="AH145" s="1">
        <v>4.0236272811889648</v>
      </c>
      <c r="AI145" s="1">
        <v>0.32582002878189087</v>
      </c>
      <c r="AJ145" s="1">
        <v>3.2032433897256851E-2</v>
      </c>
      <c r="AK145" s="1">
        <v>2.3135654628276825E-3</v>
      </c>
      <c r="AL145" s="1">
        <v>2.7751877903938293E-2</v>
      </c>
      <c r="AM145" s="1">
        <v>1.8033877713605762E-3</v>
      </c>
      <c r="AN145" s="1">
        <v>1</v>
      </c>
      <c r="AO145" s="1">
        <v>-0.21956524252891541</v>
      </c>
      <c r="AP145" s="1">
        <v>2.737391471862793</v>
      </c>
      <c r="AQ145" s="1">
        <v>1</v>
      </c>
      <c r="AR145" s="1">
        <v>0</v>
      </c>
      <c r="AS145" s="1">
        <v>0.15999999642372131</v>
      </c>
      <c r="AT145" s="1">
        <v>111115</v>
      </c>
      <c r="AU145" s="1" t="s">
        <v>87</v>
      </c>
      <c r="AV145">
        <f t="shared" si="64"/>
        <v>0.50114664713541657</v>
      </c>
      <c r="AW145">
        <f t="shared" si="65"/>
        <v>9.3592256904032737E-5</v>
      </c>
      <c r="AX145">
        <f t="shared" si="66"/>
        <v>302.22726669311521</v>
      </c>
      <c r="AY145">
        <f t="shared" si="67"/>
        <v>302.91062011718748</v>
      </c>
      <c r="AZ145">
        <f t="shared" si="68"/>
        <v>3.4341336913227938E-2</v>
      </c>
      <c r="BA145">
        <f t="shared" si="69"/>
        <v>4.5942346819093698E-2</v>
      </c>
      <c r="BB145">
        <f t="shared" si="70"/>
        <v>4.039789510262163</v>
      </c>
      <c r="BC145">
        <f t="shared" si="71"/>
        <v>40.53408904806205</v>
      </c>
      <c r="BD145">
        <f t="shared" si="72"/>
        <v>11.334513623867714</v>
      </c>
      <c r="BE145">
        <f t="shared" si="73"/>
        <v>29.418943405151367</v>
      </c>
      <c r="BF145">
        <f t="shared" si="74"/>
        <v>4.1203066816178175</v>
      </c>
      <c r="BG145">
        <f t="shared" si="75"/>
        <v>7.969375165225303E-3</v>
      </c>
      <c r="BH145">
        <f t="shared" si="76"/>
        <v>2.9101465278497201</v>
      </c>
      <c r="BI145">
        <f t="shared" si="77"/>
        <v>1.2101601537680975</v>
      </c>
      <c r="BJ145">
        <f t="shared" si="78"/>
        <v>4.9828694654602814E-3</v>
      </c>
      <c r="BK145">
        <f t="shared" si="79"/>
        <v>63.43653919173979</v>
      </c>
      <c r="BL145">
        <f t="shared" si="80"/>
        <v>1.5157417544822609</v>
      </c>
      <c r="BM145">
        <f t="shared" si="81"/>
        <v>71.108184283922952</v>
      </c>
      <c r="BN145">
        <f t="shared" si="82"/>
        <v>420.46556035880462</v>
      </c>
      <c r="BO145">
        <f t="shared" si="83"/>
        <v>-1.9086657114935686E-3</v>
      </c>
    </row>
    <row r="146" spans="1:67" x14ac:dyDescent="0.25">
      <c r="A146" s="1">
        <v>135</v>
      </c>
      <c r="B146" s="1" t="s">
        <v>222</v>
      </c>
      <c r="C146" s="1" t="s">
        <v>81</v>
      </c>
      <c r="D146" s="1" t="s">
        <v>82</v>
      </c>
      <c r="E146" s="1" t="s">
        <v>83</v>
      </c>
      <c r="F146" s="1" t="s">
        <v>84</v>
      </c>
      <c r="G146" s="1" t="s">
        <v>85</v>
      </c>
      <c r="H146" s="1" t="s">
        <v>86</v>
      </c>
      <c r="I146" s="1">
        <v>803.99999557435513</v>
      </c>
      <c r="J146" s="1">
        <v>0</v>
      </c>
      <c r="K146">
        <f t="shared" si="56"/>
        <v>-1.2087767684686181</v>
      </c>
      <c r="L146">
        <f t="shared" si="57"/>
        <v>8.1118503731902637E-3</v>
      </c>
      <c r="M146">
        <f t="shared" si="58"/>
        <v>648.93676929686114</v>
      </c>
      <c r="N146">
        <f t="shared" si="59"/>
        <v>9.5037493490443381E-2</v>
      </c>
      <c r="O146">
        <f t="shared" si="60"/>
        <v>1.1301620258944105</v>
      </c>
      <c r="P146">
        <f t="shared" si="61"/>
        <v>29.078611373901367</v>
      </c>
      <c r="Q146" s="1">
        <v>6</v>
      </c>
      <c r="R146">
        <f t="shared" si="62"/>
        <v>1.4200000166893005</v>
      </c>
      <c r="S146" s="1">
        <v>1</v>
      </c>
      <c r="T146">
        <f t="shared" si="63"/>
        <v>2.8400000333786011</v>
      </c>
      <c r="U146" s="1">
        <v>29.760263442993164</v>
      </c>
      <c r="V146" s="1">
        <v>29.078611373901367</v>
      </c>
      <c r="W146" s="1">
        <v>30.014406204223633</v>
      </c>
      <c r="X146" s="1">
        <v>417.64208984375</v>
      </c>
      <c r="Y146" s="1">
        <v>419.974853515625</v>
      </c>
      <c r="Z146" s="1">
        <v>29.013278961181641</v>
      </c>
      <c r="AA146" s="1">
        <v>29.197412490844727</v>
      </c>
      <c r="AB146" s="1">
        <v>68.812431335449219</v>
      </c>
      <c r="AC146" s="1">
        <v>69.249153137207031</v>
      </c>
      <c r="AD146" s="1">
        <v>300.63827514648438</v>
      </c>
      <c r="AE146" s="1">
        <v>9.4467118382453918E-2</v>
      </c>
      <c r="AF146" s="1">
        <v>5.2720062434673309E-2</v>
      </c>
      <c r="AG146" s="1">
        <v>99.66436767578125</v>
      </c>
      <c r="AH146" s="1">
        <v>4.0236272811889648</v>
      </c>
      <c r="AI146" s="1">
        <v>0.32582002878189087</v>
      </c>
      <c r="AJ146" s="1">
        <v>3.2032433897256851E-2</v>
      </c>
      <c r="AK146" s="1">
        <v>2.3135654628276825E-3</v>
      </c>
      <c r="AL146" s="1">
        <v>2.7751877903938293E-2</v>
      </c>
      <c r="AM146" s="1">
        <v>1.8033877713605762E-3</v>
      </c>
      <c r="AN146" s="1">
        <v>1</v>
      </c>
      <c r="AO146" s="1">
        <v>-0.21956524252891541</v>
      </c>
      <c r="AP146" s="1">
        <v>2.737391471862793</v>
      </c>
      <c r="AQ146" s="1">
        <v>1</v>
      </c>
      <c r="AR146" s="1">
        <v>0</v>
      </c>
      <c r="AS146" s="1">
        <v>0.15999999642372131</v>
      </c>
      <c r="AT146" s="1">
        <v>111115</v>
      </c>
      <c r="AU146" s="1" t="s">
        <v>87</v>
      </c>
      <c r="AV146">
        <f t="shared" si="64"/>
        <v>0.50106379191080719</v>
      </c>
      <c r="AW146">
        <f t="shared" si="65"/>
        <v>9.5037493490443379E-5</v>
      </c>
      <c r="AX146">
        <f t="shared" si="66"/>
        <v>302.22861137390134</v>
      </c>
      <c r="AY146">
        <f t="shared" si="67"/>
        <v>302.91026344299314</v>
      </c>
      <c r="AZ146">
        <f t="shared" si="68"/>
        <v>1.5114738603351885E-2</v>
      </c>
      <c r="BA146">
        <f t="shared" si="69"/>
        <v>4.4775182986190751E-2</v>
      </c>
      <c r="BB146">
        <f t="shared" si="70"/>
        <v>4.0401036795634075</v>
      </c>
      <c r="BC146">
        <f t="shared" si="71"/>
        <v>40.537092380963003</v>
      </c>
      <c r="BD146">
        <f t="shared" si="72"/>
        <v>11.339679890118276</v>
      </c>
      <c r="BE146">
        <f t="shared" si="73"/>
        <v>29.419437408447266</v>
      </c>
      <c r="BF146">
        <f t="shared" si="74"/>
        <v>4.1204241004031488</v>
      </c>
      <c r="BG146">
        <f t="shared" si="75"/>
        <v>8.0887466050930824E-3</v>
      </c>
      <c r="BH146">
        <f t="shared" si="76"/>
        <v>2.909941653668997</v>
      </c>
      <c r="BI146">
        <f t="shared" si="77"/>
        <v>1.2104824467341517</v>
      </c>
      <c r="BJ146">
        <f t="shared" si="78"/>
        <v>5.0575372931346962E-3</v>
      </c>
      <c r="BK146">
        <f t="shared" si="79"/>
        <v>64.675872773536</v>
      </c>
      <c r="BL146">
        <f t="shared" si="80"/>
        <v>1.5451800598645073</v>
      </c>
      <c r="BM146">
        <f t="shared" si="81"/>
        <v>71.098362619936779</v>
      </c>
      <c r="BN146">
        <f t="shared" si="82"/>
        <v>420.54944809951706</v>
      </c>
      <c r="BO146">
        <f t="shared" si="83"/>
        <v>-2.0435658493790296E-3</v>
      </c>
    </row>
    <row r="147" spans="1:67" x14ac:dyDescent="0.25">
      <c r="A147" s="1">
        <v>136</v>
      </c>
      <c r="B147" s="1" t="s">
        <v>223</v>
      </c>
      <c r="C147" s="1" t="s">
        <v>81</v>
      </c>
      <c r="D147" s="1" t="s">
        <v>82</v>
      </c>
      <c r="E147" s="1" t="s">
        <v>83</v>
      </c>
      <c r="F147" s="1" t="s">
        <v>84</v>
      </c>
      <c r="G147" s="1" t="s">
        <v>85</v>
      </c>
      <c r="H147" s="1" t="s">
        <v>86</v>
      </c>
      <c r="I147" s="1">
        <v>808.99999546259642</v>
      </c>
      <c r="J147" s="1">
        <v>0</v>
      </c>
      <c r="K147">
        <f t="shared" si="56"/>
        <v>-1.1748333856394508</v>
      </c>
      <c r="L147">
        <f t="shared" si="57"/>
        <v>8.070985305456883E-3</v>
      </c>
      <c r="M147">
        <f t="shared" si="58"/>
        <v>643.40979244925734</v>
      </c>
      <c r="N147">
        <f t="shared" si="59"/>
        <v>9.4237326248277298E-2</v>
      </c>
      <c r="O147">
        <f t="shared" si="60"/>
        <v>1.1263262697340726</v>
      </c>
      <c r="P147">
        <f t="shared" si="61"/>
        <v>29.060689926147461</v>
      </c>
      <c r="Q147" s="1">
        <v>6</v>
      </c>
      <c r="R147">
        <f t="shared" si="62"/>
        <v>1.4200000166893005</v>
      </c>
      <c r="S147" s="1">
        <v>1</v>
      </c>
      <c r="T147">
        <f t="shared" si="63"/>
        <v>2.8400000333786011</v>
      </c>
      <c r="U147" s="1">
        <v>29.757579803466797</v>
      </c>
      <c r="V147" s="1">
        <v>29.060689926147461</v>
      </c>
      <c r="W147" s="1">
        <v>30.013107299804688</v>
      </c>
      <c r="X147" s="1">
        <v>417.63339233398438</v>
      </c>
      <c r="Y147" s="1">
        <v>419.89932250976563</v>
      </c>
      <c r="Z147" s="1">
        <v>29.011423110961914</v>
      </c>
      <c r="AA147" s="1">
        <v>29.194025039672852</v>
      </c>
      <c r="AB147" s="1">
        <v>68.818374633789063</v>
      </c>
      <c r="AC147" s="1">
        <v>69.251533508300781</v>
      </c>
      <c r="AD147" s="1">
        <v>300.6085205078125</v>
      </c>
      <c r="AE147" s="1">
        <v>1.9648920744657516E-2</v>
      </c>
      <c r="AF147" s="1">
        <v>2.6876566931605339E-2</v>
      </c>
      <c r="AG147" s="1">
        <v>99.663955688476563</v>
      </c>
      <c r="AH147" s="1">
        <v>4.0236272811889648</v>
      </c>
      <c r="AI147" s="1">
        <v>0.32582002878189087</v>
      </c>
      <c r="AJ147" s="1">
        <v>3.2032433897256851E-2</v>
      </c>
      <c r="AK147" s="1">
        <v>2.3135654628276825E-3</v>
      </c>
      <c r="AL147" s="1">
        <v>2.7751877903938293E-2</v>
      </c>
      <c r="AM147" s="1">
        <v>1.8033877713605762E-3</v>
      </c>
      <c r="AN147" s="1">
        <v>1</v>
      </c>
      <c r="AO147" s="1">
        <v>-0.21956524252891541</v>
      </c>
      <c r="AP147" s="1">
        <v>2.737391471862793</v>
      </c>
      <c r="AQ147" s="1">
        <v>1</v>
      </c>
      <c r="AR147" s="1">
        <v>0</v>
      </c>
      <c r="AS147" s="1">
        <v>0.15999999642372131</v>
      </c>
      <c r="AT147" s="1">
        <v>111115</v>
      </c>
      <c r="AU147" s="1" t="s">
        <v>87</v>
      </c>
      <c r="AV147">
        <f t="shared" si="64"/>
        <v>0.50101420084635406</v>
      </c>
      <c r="AW147">
        <f t="shared" si="65"/>
        <v>9.4237326248277294E-5</v>
      </c>
      <c r="AX147">
        <f t="shared" si="66"/>
        <v>302.21068992614744</v>
      </c>
      <c r="AY147">
        <f t="shared" si="67"/>
        <v>302.90757980346677</v>
      </c>
      <c r="AZ147">
        <f t="shared" si="68"/>
        <v>3.1438272488751862E-3</v>
      </c>
      <c r="BA147">
        <f t="shared" si="69"/>
        <v>4.7086641312909641E-2</v>
      </c>
      <c r="BB147">
        <f t="shared" si="70"/>
        <v>4.0359182876563029</v>
      </c>
      <c r="BC147">
        <f t="shared" si="71"/>
        <v>40.49526491073189</v>
      </c>
      <c r="BD147">
        <f t="shared" si="72"/>
        <v>11.301239871059039</v>
      </c>
      <c r="BE147">
        <f t="shared" si="73"/>
        <v>29.409134864807129</v>
      </c>
      <c r="BF147">
        <f t="shared" si="74"/>
        <v>4.1179759105685028</v>
      </c>
      <c r="BG147">
        <f t="shared" si="75"/>
        <v>8.0481134025536336E-3</v>
      </c>
      <c r="BH147">
        <f t="shared" si="76"/>
        <v>2.9095920179222303</v>
      </c>
      <c r="BI147">
        <f t="shared" si="77"/>
        <v>1.2083838926462724</v>
      </c>
      <c r="BJ147">
        <f t="shared" si="78"/>
        <v>5.0321207859271907E-3</v>
      </c>
      <c r="BK147">
        <f t="shared" si="79"/>
        <v>64.124765044194689</v>
      </c>
      <c r="BL147">
        <f t="shared" si="80"/>
        <v>1.5322953811965094</v>
      </c>
      <c r="BM147">
        <f t="shared" si="81"/>
        <v>71.166845798487401</v>
      </c>
      <c r="BN147">
        <f t="shared" si="82"/>
        <v>420.4577820351081</v>
      </c>
      <c r="BO147">
        <f t="shared" si="83"/>
        <v>-1.9885275042367118E-3</v>
      </c>
    </row>
    <row r="148" spans="1:67" x14ac:dyDescent="0.25">
      <c r="A148" s="1">
        <v>137</v>
      </c>
      <c r="B148" s="1" t="s">
        <v>224</v>
      </c>
      <c r="C148" s="1" t="s">
        <v>81</v>
      </c>
      <c r="D148" s="1" t="s">
        <v>82</v>
      </c>
      <c r="E148" s="1" t="s">
        <v>83</v>
      </c>
      <c r="F148" s="1" t="s">
        <v>84</v>
      </c>
      <c r="G148" s="1" t="s">
        <v>85</v>
      </c>
      <c r="H148" s="1" t="s">
        <v>86</v>
      </c>
      <c r="I148" s="1">
        <v>814.49999533966184</v>
      </c>
      <c r="J148" s="1">
        <v>0</v>
      </c>
      <c r="K148">
        <f t="shared" si="56"/>
        <v>-1.1497717382173047</v>
      </c>
      <c r="L148">
        <f t="shared" si="57"/>
        <v>8.1610500693503375E-3</v>
      </c>
      <c r="M148">
        <f t="shared" si="58"/>
        <v>635.92170224385688</v>
      </c>
      <c r="N148">
        <f t="shared" si="59"/>
        <v>9.5450712669645332E-2</v>
      </c>
      <c r="O148">
        <f t="shared" si="60"/>
        <v>1.1282713642783957</v>
      </c>
      <c r="P148">
        <f t="shared" si="61"/>
        <v>29.066991806030273</v>
      </c>
      <c r="Q148" s="1">
        <v>6</v>
      </c>
      <c r="R148">
        <f t="shared" si="62"/>
        <v>1.4200000166893005</v>
      </c>
      <c r="S148" s="1">
        <v>1</v>
      </c>
      <c r="T148">
        <f t="shared" si="63"/>
        <v>2.8400000333786011</v>
      </c>
      <c r="U148" s="1">
        <v>29.755186080932617</v>
      </c>
      <c r="V148" s="1">
        <v>29.066991806030273</v>
      </c>
      <c r="W148" s="1">
        <v>30.01324462890625</v>
      </c>
      <c r="X148" s="1">
        <v>417.63900756835938</v>
      </c>
      <c r="Y148" s="1">
        <v>419.853515625</v>
      </c>
      <c r="Z148" s="1">
        <v>29.004276275634766</v>
      </c>
      <c r="AA148" s="1">
        <v>29.189197540283203</v>
      </c>
      <c r="AB148" s="1">
        <v>68.811073303222656</v>
      </c>
      <c r="AC148" s="1">
        <v>69.249794006347656</v>
      </c>
      <c r="AD148" s="1">
        <v>300.6617431640625</v>
      </c>
      <c r="AE148" s="1">
        <v>0.11638271063566208</v>
      </c>
      <c r="AF148" s="1">
        <v>0.37420654296875</v>
      </c>
      <c r="AG148" s="1">
        <v>99.664207458496094</v>
      </c>
      <c r="AH148" s="1">
        <v>4.0236272811889648</v>
      </c>
      <c r="AI148" s="1">
        <v>0.32582002878189087</v>
      </c>
      <c r="AJ148" s="1">
        <v>3.2032433897256851E-2</v>
      </c>
      <c r="AK148" s="1">
        <v>2.3135654628276825E-3</v>
      </c>
      <c r="AL148" s="1">
        <v>2.7751877903938293E-2</v>
      </c>
      <c r="AM148" s="1">
        <v>1.8033877713605762E-3</v>
      </c>
      <c r="AN148" s="1">
        <v>1</v>
      </c>
      <c r="AO148" s="1">
        <v>-0.21956524252891541</v>
      </c>
      <c r="AP148" s="1">
        <v>2.737391471862793</v>
      </c>
      <c r="AQ148" s="1">
        <v>1</v>
      </c>
      <c r="AR148" s="1">
        <v>0</v>
      </c>
      <c r="AS148" s="1">
        <v>0.15999999642372131</v>
      </c>
      <c r="AT148" s="1">
        <v>111115</v>
      </c>
      <c r="AU148" s="1" t="s">
        <v>87</v>
      </c>
      <c r="AV148">
        <f t="shared" si="64"/>
        <v>0.50110290527343748</v>
      </c>
      <c r="AW148">
        <f t="shared" si="65"/>
        <v>9.5450712669645332E-5</v>
      </c>
      <c r="AX148">
        <f t="shared" si="66"/>
        <v>302.21699180603025</v>
      </c>
      <c r="AY148">
        <f t="shared" si="67"/>
        <v>302.90518608093259</v>
      </c>
      <c r="AZ148">
        <f t="shared" si="68"/>
        <v>1.8621233285488925E-2</v>
      </c>
      <c r="BA148">
        <f t="shared" si="69"/>
        <v>4.5484686807208533E-2</v>
      </c>
      <c r="BB148">
        <f t="shared" si="70"/>
        <v>4.0373896034802046</v>
      </c>
      <c r="BC148">
        <f t="shared" si="71"/>
        <v>40.509925342671536</v>
      </c>
      <c r="BD148">
        <f t="shared" si="72"/>
        <v>11.320727802388333</v>
      </c>
      <c r="BE148">
        <f t="shared" si="73"/>
        <v>29.411088943481445</v>
      </c>
      <c r="BF148">
        <f t="shared" si="74"/>
        <v>4.1184401601239813</v>
      </c>
      <c r="BG148">
        <f t="shared" si="75"/>
        <v>8.1376655990612438E-3</v>
      </c>
      <c r="BH148">
        <f t="shared" si="76"/>
        <v>2.9091182392018089</v>
      </c>
      <c r="BI148">
        <f t="shared" si="77"/>
        <v>1.2093219209221724</v>
      </c>
      <c r="BJ148">
        <f t="shared" si="78"/>
        <v>5.0881367911618878E-3</v>
      </c>
      <c r="BK148">
        <f t="shared" si="79"/>
        <v>63.378632459791739</v>
      </c>
      <c r="BL148">
        <f t="shared" si="80"/>
        <v>1.5146275512239422</v>
      </c>
      <c r="BM148">
        <f t="shared" si="81"/>
        <v>71.128344288848737</v>
      </c>
      <c r="BN148">
        <f t="shared" si="82"/>
        <v>420.40006204343325</v>
      </c>
      <c r="BO148">
        <f t="shared" si="83"/>
        <v>-1.9453222640357115E-3</v>
      </c>
    </row>
    <row r="149" spans="1:67" x14ac:dyDescent="0.25">
      <c r="A149" s="1">
        <v>138</v>
      </c>
      <c r="B149" s="1" t="s">
        <v>225</v>
      </c>
      <c r="C149" s="1" t="s">
        <v>81</v>
      </c>
      <c r="D149" s="1" t="s">
        <v>82</v>
      </c>
      <c r="E149" s="1" t="s">
        <v>83</v>
      </c>
      <c r="F149" s="1" t="s">
        <v>84</v>
      </c>
      <c r="G149" s="1" t="s">
        <v>85</v>
      </c>
      <c r="H149" s="1" t="s">
        <v>86</v>
      </c>
      <c r="I149" s="1">
        <v>819.49999522790313</v>
      </c>
      <c r="J149" s="1">
        <v>0</v>
      </c>
      <c r="K149">
        <f t="shared" si="56"/>
        <v>-1.1066453091846065</v>
      </c>
      <c r="L149">
        <f t="shared" si="57"/>
        <v>8.2952091366589962E-3</v>
      </c>
      <c r="M149">
        <f t="shared" si="58"/>
        <v>624.02576514307805</v>
      </c>
      <c r="N149">
        <f t="shared" si="59"/>
        <v>9.728821650567665E-2</v>
      </c>
      <c r="O149">
        <f t="shared" si="60"/>
        <v>1.1314377235314508</v>
      </c>
      <c r="P149">
        <f t="shared" si="61"/>
        <v>29.082426071166992</v>
      </c>
      <c r="Q149" s="1">
        <v>6</v>
      </c>
      <c r="R149">
        <f t="shared" si="62"/>
        <v>1.4200000166893005</v>
      </c>
      <c r="S149" s="1">
        <v>1</v>
      </c>
      <c r="T149">
        <f t="shared" si="63"/>
        <v>2.8400000333786011</v>
      </c>
      <c r="U149" s="1">
        <v>29.759767532348633</v>
      </c>
      <c r="V149" s="1">
        <v>29.082426071166992</v>
      </c>
      <c r="W149" s="1">
        <v>30.017314910888672</v>
      </c>
      <c r="X149" s="1">
        <v>417.73147583007813</v>
      </c>
      <c r="Y149" s="1">
        <v>419.85833740234375</v>
      </c>
      <c r="Z149" s="1">
        <v>29.004737854003906</v>
      </c>
      <c r="AA149" s="1">
        <v>29.193214416503906</v>
      </c>
      <c r="AB149" s="1">
        <v>68.794952392578125</v>
      </c>
      <c r="AC149" s="1">
        <v>69.241989135742188</v>
      </c>
      <c r="AD149" s="1">
        <v>300.66781616210938</v>
      </c>
      <c r="AE149" s="1">
        <v>0.2864348292350769</v>
      </c>
      <c r="AF149" s="1">
        <v>6.0992114245891571E-2</v>
      </c>
      <c r="AG149" s="1">
        <v>99.665534973144531</v>
      </c>
      <c r="AH149" s="1">
        <v>4.0236272811889648</v>
      </c>
      <c r="AI149" s="1">
        <v>0.32582002878189087</v>
      </c>
      <c r="AJ149" s="1">
        <v>3.2032433897256851E-2</v>
      </c>
      <c r="AK149" s="1">
        <v>2.3135654628276825E-3</v>
      </c>
      <c r="AL149" s="1">
        <v>2.7751877903938293E-2</v>
      </c>
      <c r="AM149" s="1">
        <v>1.8033877713605762E-3</v>
      </c>
      <c r="AN149" s="1">
        <v>1</v>
      </c>
      <c r="AO149" s="1">
        <v>-0.21956524252891541</v>
      </c>
      <c r="AP149" s="1">
        <v>2.737391471862793</v>
      </c>
      <c r="AQ149" s="1">
        <v>1</v>
      </c>
      <c r="AR149" s="1">
        <v>0</v>
      </c>
      <c r="AS149" s="1">
        <v>0.15999999642372131</v>
      </c>
      <c r="AT149" s="1">
        <v>111115</v>
      </c>
      <c r="AU149" s="1" t="s">
        <v>87</v>
      </c>
      <c r="AV149">
        <f t="shared" si="64"/>
        <v>0.50111302693684889</v>
      </c>
      <c r="AW149">
        <f t="shared" si="65"/>
        <v>9.7288216505676649E-5</v>
      </c>
      <c r="AX149">
        <f t="shared" si="66"/>
        <v>302.23242607116697</v>
      </c>
      <c r="AY149">
        <f t="shared" si="67"/>
        <v>302.90976753234861</v>
      </c>
      <c r="AZ149">
        <f t="shared" si="68"/>
        <v>4.582957165324153E-2</v>
      </c>
      <c r="BA149">
        <f t="shared" si="69"/>
        <v>4.3419838280196625E-2</v>
      </c>
      <c r="BB149">
        <f t="shared" si="70"/>
        <v>4.0409950559380281</v>
      </c>
      <c r="BC149">
        <f t="shared" si="71"/>
        <v>40.545561281810187</v>
      </c>
      <c r="BD149">
        <f t="shared" si="72"/>
        <v>11.352346865306281</v>
      </c>
      <c r="BE149">
        <f t="shared" si="73"/>
        <v>29.421096801757813</v>
      </c>
      <c r="BF149">
        <f t="shared" si="74"/>
        <v>4.1208185400737856</v>
      </c>
      <c r="BG149">
        <f t="shared" si="75"/>
        <v>8.27105065280739E-3</v>
      </c>
      <c r="BH149">
        <f t="shared" si="76"/>
        <v>2.9095573324065773</v>
      </c>
      <c r="BI149">
        <f t="shared" si="77"/>
        <v>1.2112612076672082</v>
      </c>
      <c r="BJ149">
        <f t="shared" si="78"/>
        <v>5.1715717319894012E-3</v>
      </c>
      <c r="BK149">
        <f t="shared" si="79"/>
        <v>62.193861720010723</v>
      </c>
      <c r="BL149">
        <f t="shared" si="80"/>
        <v>1.4862769404650022</v>
      </c>
      <c r="BM149">
        <f t="shared" si="81"/>
        <v>71.073919846150545</v>
      </c>
      <c r="BN149">
        <f t="shared" si="82"/>
        <v>420.38438358186505</v>
      </c>
      <c r="BO149">
        <f t="shared" si="83"/>
        <v>-1.870992907323074E-3</v>
      </c>
    </row>
    <row r="150" spans="1:67" x14ac:dyDescent="0.25">
      <c r="A150" s="1">
        <v>139</v>
      </c>
      <c r="B150" s="1" t="s">
        <v>226</v>
      </c>
      <c r="C150" s="1" t="s">
        <v>81</v>
      </c>
      <c r="D150" s="1" t="s">
        <v>82</v>
      </c>
      <c r="E150" s="1" t="s">
        <v>83</v>
      </c>
      <c r="F150" s="1" t="s">
        <v>84</v>
      </c>
      <c r="G150" s="1" t="s">
        <v>85</v>
      </c>
      <c r="H150" s="1" t="s">
        <v>86</v>
      </c>
      <c r="I150" s="1">
        <v>824.49999511614442</v>
      </c>
      <c r="J150" s="1">
        <v>0</v>
      </c>
      <c r="K150">
        <f t="shared" si="56"/>
        <v>-0.98594021370369744</v>
      </c>
      <c r="L150">
        <f t="shared" si="57"/>
        <v>8.1307578135551128E-3</v>
      </c>
      <c r="M150">
        <f t="shared" si="58"/>
        <v>604.77910094870799</v>
      </c>
      <c r="N150">
        <f t="shared" si="59"/>
        <v>9.5223245957423333E-2</v>
      </c>
      <c r="O150">
        <f t="shared" si="60"/>
        <v>1.1297663918656333</v>
      </c>
      <c r="P150">
        <f t="shared" si="61"/>
        <v>29.07295036315918</v>
      </c>
      <c r="Q150" s="1">
        <v>6</v>
      </c>
      <c r="R150">
        <f t="shared" si="62"/>
        <v>1.4200000166893005</v>
      </c>
      <c r="S150" s="1">
        <v>1</v>
      </c>
      <c r="T150">
        <f t="shared" si="63"/>
        <v>2.8400000333786011</v>
      </c>
      <c r="U150" s="1">
        <v>29.758468627929688</v>
      </c>
      <c r="V150" s="1">
        <v>29.07295036315918</v>
      </c>
      <c r="W150" s="1">
        <v>30.014404296875</v>
      </c>
      <c r="X150" s="1">
        <v>418.022705078125</v>
      </c>
      <c r="Y150" s="1">
        <v>419.91064453125</v>
      </c>
      <c r="Z150" s="1">
        <v>29.003414154052734</v>
      </c>
      <c r="AA150" s="1">
        <v>29.18791389465332</v>
      </c>
      <c r="AB150" s="1">
        <v>68.796607971191406</v>
      </c>
      <c r="AC150" s="1">
        <v>69.234245300292969</v>
      </c>
      <c r="AD150" s="1">
        <v>300.63092041015625</v>
      </c>
      <c r="AE150" s="1">
        <v>0.11940718442201614</v>
      </c>
      <c r="AF150" s="1">
        <v>5.1686659455299377E-2</v>
      </c>
      <c r="AG150" s="1">
        <v>99.665046691894531</v>
      </c>
      <c r="AH150" s="1">
        <v>4.0236272811889648</v>
      </c>
      <c r="AI150" s="1">
        <v>0.32582002878189087</v>
      </c>
      <c r="AJ150" s="1">
        <v>3.2032433897256851E-2</v>
      </c>
      <c r="AK150" s="1">
        <v>2.3135654628276825E-3</v>
      </c>
      <c r="AL150" s="1">
        <v>2.7751877903938293E-2</v>
      </c>
      <c r="AM150" s="1">
        <v>1.8033877713605762E-3</v>
      </c>
      <c r="AN150" s="1">
        <v>1</v>
      </c>
      <c r="AO150" s="1">
        <v>-0.21956524252891541</v>
      </c>
      <c r="AP150" s="1">
        <v>2.737391471862793</v>
      </c>
      <c r="AQ150" s="1">
        <v>1</v>
      </c>
      <c r="AR150" s="1">
        <v>0</v>
      </c>
      <c r="AS150" s="1">
        <v>0.15999999642372131</v>
      </c>
      <c r="AT150" s="1">
        <v>111115</v>
      </c>
      <c r="AU150" s="1" t="s">
        <v>87</v>
      </c>
      <c r="AV150">
        <f t="shared" si="64"/>
        <v>0.50105153401692692</v>
      </c>
      <c r="AW150">
        <f t="shared" si="65"/>
        <v>9.5223245957423339E-5</v>
      </c>
      <c r="AX150">
        <f t="shared" si="66"/>
        <v>302.22295036315916</v>
      </c>
      <c r="AY150">
        <f t="shared" si="67"/>
        <v>302.90846862792966</v>
      </c>
      <c r="AZ150">
        <f t="shared" si="68"/>
        <v>1.9105149080489214E-2</v>
      </c>
      <c r="BA150">
        <f t="shared" si="69"/>
        <v>4.524634721031201E-2</v>
      </c>
      <c r="BB150">
        <f t="shared" si="70"/>
        <v>4.0387811930152537</v>
      </c>
      <c r="BC150">
        <f t="shared" si="71"/>
        <v>40.523546891025703</v>
      </c>
      <c r="BD150">
        <f t="shared" si="72"/>
        <v>11.335632996372382</v>
      </c>
      <c r="BE150">
        <f t="shared" si="73"/>
        <v>29.415709495544434</v>
      </c>
      <c r="BF150">
        <f t="shared" si="74"/>
        <v>4.1195380913094173</v>
      </c>
      <c r="BG150">
        <f t="shared" si="75"/>
        <v>8.1075463715710814E-3</v>
      </c>
      <c r="BH150">
        <f t="shared" si="76"/>
        <v>2.9090148011496204</v>
      </c>
      <c r="BI150">
        <f t="shared" si="77"/>
        <v>1.2105232901597969</v>
      </c>
      <c r="BJ150">
        <f t="shared" si="78"/>
        <v>5.0692967855778277E-3</v>
      </c>
      <c r="BK150">
        <f t="shared" si="79"/>
        <v>60.275337334334985</v>
      </c>
      <c r="BL150">
        <f t="shared" si="80"/>
        <v>1.4402566565651802</v>
      </c>
      <c r="BM150">
        <f t="shared" si="81"/>
        <v>71.099556613063712</v>
      </c>
      <c r="BN150">
        <f t="shared" si="82"/>
        <v>420.37931328929807</v>
      </c>
      <c r="BO150">
        <f t="shared" si="83"/>
        <v>-1.6675395250260701E-3</v>
      </c>
    </row>
    <row r="151" spans="1:67" x14ac:dyDescent="0.25">
      <c r="A151" s="1">
        <v>140</v>
      </c>
      <c r="B151" s="1" t="s">
        <v>227</v>
      </c>
      <c r="C151" s="1" t="s">
        <v>81</v>
      </c>
      <c r="D151" s="1" t="s">
        <v>82</v>
      </c>
      <c r="E151" s="1" t="s">
        <v>83</v>
      </c>
      <c r="F151" s="1" t="s">
        <v>84</v>
      </c>
      <c r="G151" s="1" t="s">
        <v>85</v>
      </c>
      <c r="H151" s="1" t="s">
        <v>86</v>
      </c>
      <c r="I151" s="1">
        <v>829.99999499320984</v>
      </c>
      <c r="J151" s="1">
        <v>0</v>
      </c>
      <c r="K151">
        <f t="shared" si="56"/>
        <v>-1.0653496618879374</v>
      </c>
      <c r="L151">
        <f t="shared" si="57"/>
        <v>8.2401828737098809E-3</v>
      </c>
      <c r="M151">
        <f t="shared" si="58"/>
        <v>617.63680836598837</v>
      </c>
      <c r="N151">
        <f t="shared" si="59"/>
        <v>9.6437389315039881E-2</v>
      </c>
      <c r="O151">
        <f t="shared" si="60"/>
        <v>1.1290263171550312</v>
      </c>
      <c r="P151">
        <f t="shared" si="61"/>
        <v>29.068599700927734</v>
      </c>
      <c r="Q151" s="1">
        <v>6</v>
      </c>
      <c r="R151">
        <f t="shared" si="62"/>
        <v>1.4200000166893005</v>
      </c>
      <c r="S151" s="1">
        <v>1</v>
      </c>
      <c r="T151">
        <f t="shared" si="63"/>
        <v>2.8400000333786011</v>
      </c>
      <c r="U151" s="1">
        <v>29.754487991333008</v>
      </c>
      <c r="V151" s="1">
        <v>29.068599700927734</v>
      </c>
      <c r="W151" s="1">
        <v>30.015296936035156</v>
      </c>
      <c r="X151" s="1">
        <v>417.95755004882813</v>
      </c>
      <c r="Y151" s="1">
        <v>420.00265502929688</v>
      </c>
      <c r="Z151" s="1">
        <v>28.998371124267578</v>
      </c>
      <c r="AA151" s="1">
        <v>29.185197830200195</v>
      </c>
      <c r="AB151" s="1">
        <v>68.800277709960938</v>
      </c>
      <c r="AC151" s="1">
        <v>69.243537902832031</v>
      </c>
      <c r="AD151" s="1">
        <v>300.67279052734375</v>
      </c>
      <c r="AE151" s="1">
        <v>0.20329611003398895</v>
      </c>
      <c r="AF151" s="1">
        <v>7.7530600130558014E-2</v>
      </c>
      <c r="AG151" s="1">
        <v>99.664863586425781</v>
      </c>
      <c r="AH151" s="1">
        <v>4.0236272811889648</v>
      </c>
      <c r="AI151" s="1">
        <v>0.32582002878189087</v>
      </c>
      <c r="AJ151" s="1">
        <v>3.2032433897256851E-2</v>
      </c>
      <c r="AK151" s="1">
        <v>2.3135654628276825E-3</v>
      </c>
      <c r="AL151" s="1">
        <v>2.7751877903938293E-2</v>
      </c>
      <c r="AM151" s="1">
        <v>1.8033877713605762E-3</v>
      </c>
      <c r="AN151" s="1">
        <v>1</v>
      </c>
      <c r="AO151" s="1">
        <v>-0.21956524252891541</v>
      </c>
      <c r="AP151" s="1">
        <v>2.737391471862793</v>
      </c>
      <c r="AQ151" s="1">
        <v>1</v>
      </c>
      <c r="AR151" s="1">
        <v>0</v>
      </c>
      <c r="AS151" s="1">
        <v>0.15999999642372131</v>
      </c>
      <c r="AT151" s="1">
        <v>111115</v>
      </c>
      <c r="AU151" s="1" t="s">
        <v>87</v>
      </c>
      <c r="AV151">
        <f t="shared" si="64"/>
        <v>0.50112131754557276</v>
      </c>
      <c r="AW151">
        <f t="shared" si="65"/>
        <v>9.643738931503988E-5</v>
      </c>
      <c r="AX151">
        <f t="shared" si="66"/>
        <v>302.21859970092771</v>
      </c>
      <c r="AY151">
        <f t="shared" si="67"/>
        <v>302.90448799133299</v>
      </c>
      <c r="AZ151">
        <f t="shared" si="68"/>
        <v>3.2527376878394687E-2</v>
      </c>
      <c r="BA151">
        <f t="shared" si="69"/>
        <v>4.4839113722049517E-2</v>
      </c>
      <c r="BB151">
        <f t="shared" si="70"/>
        <v>4.0377650776447833</v>
      </c>
      <c r="BC151">
        <f t="shared" si="71"/>
        <v>40.513426019425374</v>
      </c>
      <c r="BD151">
        <f t="shared" si="72"/>
        <v>11.328228189225179</v>
      </c>
      <c r="BE151">
        <f t="shared" si="73"/>
        <v>29.411543846130371</v>
      </c>
      <c r="BF151">
        <f t="shared" si="74"/>
        <v>4.1185482423362574</v>
      </c>
      <c r="BG151">
        <f t="shared" si="75"/>
        <v>8.216343376814662E-3</v>
      </c>
      <c r="BH151">
        <f t="shared" si="76"/>
        <v>2.9087387604897521</v>
      </c>
      <c r="BI151">
        <f t="shared" si="77"/>
        <v>1.2098094818465053</v>
      </c>
      <c r="BJ151">
        <f t="shared" si="78"/>
        <v>5.1373511323631639E-3</v>
      </c>
      <c r="BK151">
        <f t="shared" si="79"/>
        <v>61.556688251751638</v>
      </c>
      <c r="BL151">
        <f t="shared" si="80"/>
        <v>1.4705545333348089</v>
      </c>
      <c r="BM151">
        <f t="shared" si="81"/>
        <v>71.112522247489579</v>
      </c>
      <c r="BN151">
        <f t="shared" si="82"/>
        <v>420.50907123586211</v>
      </c>
      <c r="BO151">
        <f t="shared" si="83"/>
        <v>-1.8016187215582821E-3</v>
      </c>
    </row>
    <row r="152" spans="1:67" x14ac:dyDescent="0.25">
      <c r="A152" s="1">
        <v>141</v>
      </c>
      <c r="B152" s="1" t="s">
        <v>228</v>
      </c>
      <c r="C152" s="1" t="s">
        <v>81</v>
      </c>
      <c r="D152" s="1" t="s">
        <v>82</v>
      </c>
      <c r="E152" s="1" t="s">
        <v>83</v>
      </c>
      <c r="F152" s="1" t="s">
        <v>84</v>
      </c>
      <c r="G152" s="1" t="s">
        <v>85</v>
      </c>
      <c r="H152" s="1" t="s">
        <v>86</v>
      </c>
      <c r="I152" s="1">
        <v>834.99999488145113</v>
      </c>
      <c r="J152" s="1">
        <v>0</v>
      </c>
      <c r="K152">
        <f t="shared" si="56"/>
        <v>-1.0519462952275613</v>
      </c>
      <c r="L152">
        <f t="shared" si="57"/>
        <v>8.3292532706561971E-3</v>
      </c>
      <c r="M152">
        <f t="shared" si="58"/>
        <v>612.95065610997619</v>
      </c>
      <c r="N152">
        <f t="shared" si="59"/>
        <v>9.7421848715498624E-2</v>
      </c>
      <c r="O152">
        <f t="shared" si="60"/>
        <v>1.1284078307110201</v>
      </c>
      <c r="P152">
        <f t="shared" si="61"/>
        <v>29.064605712890625</v>
      </c>
      <c r="Q152" s="1">
        <v>6</v>
      </c>
      <c r="R152">
        <f t="shared" si="62"/>
        <v>1.4200000166893005</v>
      </c>
      <c r="S152" s="1">
        <v>1</v>
      </c>
      <c r="T152">
        <f t="shared" si="63"/>
        <v>2.8400000333786011</v>
      </c>
      <c r="U152" s="1">
        <v>29.75360107421875</v>
      </c>
      <c r="V152" s="1">
        <v>29.064605712890625</v>
      </c>
      <c r="W152" s="1">
        <v>30.014188766479492</v>
      </c>
      <c r="X152" s="1">
        <v>418.04306030273438</v>
      </c>
      <c r="Y152" s="1">
        <v>420.06082153320313</v>
      </c>
      <c r="Z152" s="1">
        <v>28.993034362792969</v>
      </c>
      <c r="AA152" s="1">
        <v>29.181791305541992</v>
      </c>
      <c r="AB152" s="1">
        <v>68.791725158691406</v>
      </c>
      <c r="AC152" s="1">
        <v>69.239593505859375</v>
      </c>
      <c r="AD152" s="1">
        <v>300.63711547851563</v>
      </c>
      <c r="AE152" s="1">
        <v>0.22445386648178101</v>
      </c>
      <c r="AF152" s="1">
        <v>7.2360867634415627E-3</v>
      </c>
      <c r="AG152" s="1">
        <v>99.665733337402344</v>
      </c>
      <c r="AH152" s="1">
        <v>4.0236272811889648</v>
      </c>
      <c r="AI152" s="1">
        <v>0.32582002878189087</v>
      </c>
      <c r="AJ152" s="1">
        <v>3.2032433897256851E-2</v>
      </c>
      <c r="AK152" s="1">
        <v>2.3135654628276825E-3</v>
      </c>
      <c r="AL152" s="1">
        <v>2.7751877903938293E-2</v>
      </c>
      <c r="AM152" s="1">
        <v>1.8033877713605762E-3</v>
      </c>
      <c r="AN152" s="1">
        <v>1</v>
      </c>
      <c r="AO152" s="1">
        <v>-0.21956524252891541</v>
      </c>
      <c r="AP152" s="1">
        <v>2.737391471862793</v>
      </c>
      <c r="AQ152" s="1">
        <v>1</v>
      </c>
      <c r="AR152" s="1">
        <v>0</v>
      </c>
      <c r="AS152" s="1">
        <v>0.15999999642372131</v>
      </c>
      <c r="AT152" s="1">
        <v>111115</v>
      </c>
      <c r="AU152" s="1" t="s">
        <v>87</v>
      </c>
      <c r="AV152">
        <f t="shared" si="64"/>
        <v>0.50106185913085932</v>
      </c>
      <c r="AW152">
        <f t="shared" si="65"/>
        <v>9.7421848715498625E-5</v>
      </c>
      <c r="AX152">
        <f t="shared" si="66"/>
        <v>302.2146057128906</v>
      </c>
      <c r="AY152">
        <f t="shared" si="67"/>
        <v>302.90360107421873</v>
      </c>
      <c r="AZ152">
        <f t="shared" si="68"/>
        <v>3.5912617834375382E-2</v>
      </c>
      <c r="BA152">
        <f t="shared" si="69"/>
        <v>4.480380642629847E-2</v>
      </c>
      <c r="BB152">
        <f t="shared" si="70"/>
        <v>4.0368324612768944</v>
      </c>
      <c r="BC152">
        <f t="shared" si="71"/>
        <v>40.503715029225198</v>
      </c>
      <c r="BD152">
        <f t="shared" si="72"/>
        <v>11.321923723683206</v>
      </c>
      <c r="BE152">
        <f t="shared" si="73"/>
        <v>29.409103393554688</v>
      </c>
      <c r="BF152">
        <f t="shared" si="74"/>
        <v>4.1179684340090077</v>
      </c>
      <c r="BG152">
        <f t="shared" si="75"/>
        <v>8.3048963747130496E-3</v>
      </c>
      <c r="BH152">
        <f t="shared" si="76"/>
        <v>2.9084246305658743</v>
      </c>
      <c r="BI152">
        <f t="shared" si="77"/>
        <v>1.2095438034431334</v>
      </c>
      <c r="BJ152">
        <f t="shared" si="78"/>
        <v>5.1927430674462765E-3</v>
      </c>
      <c r="BK152">
        <f t="shared" si="79"/>
        <v>61.090176640842692</v>
      </c>
      <c r="BL152">
        <f t="shared" si="80"/>
        <v>1.4591950134095673</v>
      </c>
      <c r="BM152">
        <f t="shared" si="81"/>
        <v>71.122776126583403</v>
      </c>
      <c r="BN152">
        <f t="shared" si="82"/>
        <v>420.56086642118424</v>
      </c>
      <c r="BO152">
        <f t="shared" si="83"/>
        <v>-1.7789896023690046E-3</v>
      </c>
    </row>
    <row r="153" spans="1:67" x14ac:dyDescent="0.25">
      <c r="A153" s="1">
        <v>142</v>
      </c>
      <c r="B153" s="1" t="s">
        <v>229</v>
      </c>
      <c r="C153" s="1" t="s">
        <v>81</v>
      </c>
      <c r="D153" s="1" t="s">
        <v>82</v>
      </c>
      <c r="E153" s="1" t="s">
        <v>83</v>
      </c>
      <c r="F153" s="1" t="s">
        <v>84</v>
      </c>
      <c r="G153" s="1" t="s">
        <v>85</v>
      </c>
      <c r="H153" s="1" t="s">
        <v>86</v>
      </c>
      <c r="I153" s="1">
        <v>839.99999476969242</v>
      </c>
      <c r="J153" s="1">
        <v>0</v>
      </c>
      <c r="K153">
        <f t="shared" si="56"/>
        <v>-1.1202777520375571</v>
      </c>
      <c r="L153">
        <f t="shared" si="57"/>
        <v>8.1827140903063204E-3</v>
      </c>
      <c r="M153">
        <f t="shared" si="58"/>
        <v>629.85334513530063</v>
      </c>
      <c r="N153">
        <f t="shared" si="59"/>
        <v>9.5683730773237358E-2</v>
      </c>
      <c r="O153">
        <f t="shared" si="60"/>
        <v>1.1280757930057792</v>
      </c>
      <c r="P153">
        <f t="shared" si="61"/>
        <v>29.060258865356445</v>
      </c>
      <c r="Q153" s="1">
        <v>6</v>
      </c>
      <c r="R153">
        <f t="shared" si="62"/>
        <v>1.4200000166893005</v>
      </c>
      <c r="S153" s="1">
        <v>1</v>
      </c>
      <c r="T153">
        <f t="shared" si="63"/>
        <v>2.8400000333786011</v>
      </c>
      <c r="U153" s="1">
        <v>29.753978729248047</v>
      </c>
      <c r="V153" s="1">
        <v>29.060258865356445</v>
      </c>
      <c r="W153" s="1">
        <v>30.012851715087891</v>
      </c>
      <c r="X153" s="1">
        <v>417.95126342773438</v>
      </c>
      <c r="Y153" s="1">
        <v>420.106689453125</v>
      </c>
      <c r="Z153" s="1">
        <v>28.989545822143555</v>
      </c>
      <c r="AA153" s="1">
        <v>29.174922943115234</v>
      </c>
      <c r="AB153" s="1">
        <v>68.781997680664063</v>
      </c>
      <c r="AC153" s="1">
        <v>69.221832275390625</v>
      </c>
      <c r="AD153" s="1">
        <v>300.65899658203125</v>
      </c>
      <c r="AE153" s="1">
        <v>0.35671743750572205</v>
      </c>
      <c r="AF153" s="1">
        <v>0.12818557024002075</v>
      </c>
      <c r="AG153" s="1">
        <v>99.665794372558594</v>
      </c>
      <c r="AH153" s="1">
        <v>4.0236272811889648</v>
      </c>
      <c r="AI153" s="1">
        <v>0.32582002878189087</v>
      </c>
      <c r="AJ153" s="1">
        <v>3.2032433897256851E-2</v>
      </c>
      <c r="AK153" s="1">
        <v>2.3135654628276825E-3</v>
      </c>
      <c r="AL153" s="1">
        <v>2.7751877903938293E-2</v>
      </c>
      <c r="AM153" s="1">
        <v>1.8033877713605762E-3</v>
      </c>
      <c r="AN153" s="1">
        <v>1</v>
      </c>
      <c r="AO153" s="1">
        <v>-0.21956524252891541</v>
      </c>
      <c r="AP153" s="1">
        <v>2.737391471862793</v>
      </c>
      <c r="AQ153" s="1">
        <v>1</v>
      </c>
      <c r="AR153" s="1">
        <v>0</v>
      </c>
      <c r="AS153" s="1">
        <v>0.15999999642372131</v>
      </c>
      <c r="AT153" s="1">
        <v>111115</v>
      </c>
      <c r="AU153" s="1" t="s">
        <v>87</v>
      </c>
      <c r="AV153">
        <f t="shared" si="64"/>
        <v>0.50109832763671869</v>
      </c>
      <c r="AW153">
        <f t="shared" si="65"/>
        <v>9.5683730773237359E-5</v>
      </c>
      <c r="AX153">
        <f t="shared" si="66"/>
        <v>302.21025886535642</v>
      </c>
      <c r="AY153">
        <f t="shared" si="67"/>
        <v>302.90397872924802</v>
      </c>
      <c r="AZ153">
        <f t="shared" si="68"/>
        <v>5.7074788725194558E-2</v>
      </c>
      <c r="BA153">
        <f t="shared" si="69"/>
        <v>4.6545614019250475E-2</v>
      </c>
      <c r="BB153">
        <f t="shared" si="70"/>
        <v>4.035817663889544</v>
      </c>
      <c r="BC153">
        <f t="shared" si="71"/>
        <v>40.493508222122216</v>
      </c>
      <c r="BD153">
        <f t="shared" si="72"/>
        <v>11.318585279006982</v>
      </c>
      <c r="BE153">
        <f t="shared" si="73"/>
        <v>29.407118797302246</v>
      </c>
      <c r="BF153">
        <f t="shared" si="74"/>
        <v>4.1174969815379754</v>
      </c>
      <c r="BG153">
        <f t="shared" si="75"/>
        <v>8.1592054829519641E-3</v>
      </c>
      <c r="BH153">
        <f t="shared" si="76"/>
        <v>2.9077418708837648</v>
      </c>
      <c r="BI153">
        <f t="shared" si="77"/>
        <v>1.2097551106542106</v>
      </c>
      <c r="BJ153">
        <f t="shared" si="78"/>
        <v>5.1016103304305548E-3</v>
      </c>
      <c r="BK153">
        <f t="shared" si="79"/>
        <v>62.774833981123052</v>
      </c>
      <c r="BL153">
        <f t="shared" si="80"/>
        <v>1.4992699734327342</v>
      </c>
      <c r="BM153">
        <f t="shared" si="81"/>
        <v>71.122784137941778</v>
      </c>
      <c r="BN153">
        <f t="shared" si="82"/>
        <v>420.63921584308122</v>
      </c>
      <c r="BO153">
        <f t="shared" si="83"/>
        <v>-1.8941950662638479E-3</v>
      </c>
    </row>
    <row r="154" spans="1:67" x14ac:dyDescent="0.25">
      <c r="A154" s="1">
        <v>143</v>
      </c>
      <c r="B154" s="1" t="s">
        <v>230</v>
      </c>
      <c r="C154" s="1" t="s">
        <v>81</v>
      </c>
      <c r="D154" s="1" t="s">
        <v>82</v>
      </c>
      <c r="E154" s="1" t="s">
        <v>83</v>
      </c>
      <c r="F154" s="1" t="s">
        <v>84</v>
      </c>
      <c r="G154" s="1" t="s">
        <v>85</v>
      </c>
      <c r="H154" s="1" t="s">
        <v>86</v>
      </c>
      <c r="I154" s="1">
        <v>845.49999464675784</v>
      </c>
      <c r="J154" s="1">
        <v>0</v>
      </c>
      <c r="K154">
        <f t="shared" si="56"/>
        <v>-1.0988393102724823</v>
      </c>
      <c r="L154">
        <f t="shared" si="57"/>
        <v>8.1525182652240607E-3</v>
      </c>
      <c r="M154">
        <f t="shared" si="58"/>
        <v>626.49711631556193</v>
      </c>
      <c r="N154">
        <f t="shared" si="59"/>
        <v>9.5367934521529016E-2</v>
      </c>
      <c r="O154">
        <f t="shared" si="60"/>
        <v>1.1284990684206431</v>
      </c>
      <c r="P154">
        <f t="shared" si="61"/>
        <v>29.060937881469727</v>
      </c>
      <c r="Q154" s="1">
        <v>6</v>
      </c>
      <c r="R154">
        <f t="shared" si="62"/>
        <v>1.4200000166893005</v>
      </c>
      <c r="S154" s="1">
        <v>1</v>
      </c>
      <c r="T154">
        <f t="shared" si="63"/>
        <v>2.8400000333786011</v>
      </c>
      <c r="U154" s="1">
        <v>29.752676010131836</v>
      </c>
      <c r="V154" s="1">
        <v>29.060937881469727</v>
      </c>
      <c r="W154" s="1">
        <v>30.014965057373047</v>
      </c>
      <c r="X154" s="1">
        <v>418.016357421875</v>
      </c>
      <c r="Y154" s="1">
        <v>420.12942504882813</v>
      </c>
      <c r="Z154" s="1">
        <v>28.987653732299805</v>
      </c>
      <c r="AA154" s="1">
        <v>29.172433853149414</v>
      </c>
      <c r="AB154" s="1">
        <v>68.782272338867188</v>
      </c>
      <c r="AC154" s="1">
        <v>69.220718383789063</v>
      </c>
      <c r="AD154" s="1">
        <v>300.63565063476563</v>
      </c>
      <c r="AE154" s="1">
        <v>0.1481257826089859</v>
      </c>
      <c r="AF154" s="1">
        <v>0.35560521483421326</v>
      </c>
      <c r="AG154" s="1">
        <v>99.66522216796875</v>
      </c>
      <c r="AH154" s="1">
        <v>4.0236272811889648</v>
      </c>
      <c r="AI154" s="1">
        <v>0.32582002878189087</v>
      </c>
      <c r="AJ154" s="1">
        <v>3.2032433897256851E-2</v>
      </c>
      <c r="AK154" s="1">
        <v>2.3135654628276825E-3</v>
      </c>
      <c r="AL154" s="1">
        <v>2.7751877903938293E-2</v>
      </c>
      <c r="AM154" s="1">
        <v>1.8033877713605762E-3</v>
      </c>
      <c r="AN154" s="1">
        <v>1</v>
      </c>
      <c r="AO154" s="1">
        <v>-0.21956524252891541</v>
      </c>
      <c r="AP154" s="1">
        <v>2.737391471862793</v>
      </c>
      <c r="AQ154" s="1">
        <v>1</v>
      </c>
      <c r="AR154" s="1">
        <v>0</v>
      </c>
      <c r="AS154" s="1">
        <v>0.15999999642372131</v>
      </c>
      <c r="AT154" s="1">
        <v>111115</v>
      </c>
      <c r="AU154" s="1" t="s">
        <v>87</v>
      </c>
      <c r="AV154">
        <f t="shared" si="64"/>
        <v>0.50105941772460938</v>
      </c>
      <c r="AW154">
        <f t="shared" si="65"/>
        <v>9.5367934521529019E-5</v>
      </c>
      <c r="AX154">
        <f t="shared" si="66"/>
        <v>302.2109378814697</v>
      </c>
      <c r="AY154">
        <f t="shared" si="67"/>
        <v>302.90267601013181</v>
      </c>
      <c r="AZ154">
        <f t="shared" si="68"/>
        <v>2.3700124687698665E-2</v>
      </c>
      <c r="BA154">
        <f t="shared" si="69"/>
        <v>4.6057997384339806E-2</v>
      </c>
      <c r="BB154">
        <f t="shared" si="70"/>
        <v>4.0359761695751519</v>
      </c>
      <c r="BC154">
        <f t="shared" si="71"/>
        <v>40.495331087239251</v>
      </c>
      <c r="BD154">
        <f t="shared" si="72"/>
        <v>11.322897234089837</v>
      </c>
      <c r="BE154">
        <f t="shared" si="73"/>
        <v>29.406806945800781</v>
      </c>
      <c r="BF154">
        <f t="shared" si="74"/>
        <v>4.1174229036641758</v>
      </c>
      <c r="BG154">
        <f t="shared" si="75"/>
        <v>8.129182593113923E-3</v>
      </c>
      <c r="BH154">
        <f t="shared" si="76"/>
        <v>2.9074771011545089</v>
      </c>
      <c r="BI154">
        <f t="shared" si="77"/>
        <v>1.209945802509667</v>
      </c>
      <c r="BJ154">
        <f t="shared" si="78"/>
        <v>5.0828305443610007E-3</v>
      </c>
      <c r="BK154">
        <f t="shared" si="79"/>
        <v>62.439974285182238</v>
      </c>
      <c r="BL154">
        <f t="shared" si="80"/>
        <v>1.4912002801107049</v>
      </c>
      <c r="BM154">
        <f t="shared" si="81"/>
        <v>71.112787099251619</v>
      </c>
      <c r="BN154">
        <f t="shared" si="82"/>
        <v>420.65176063031862</v>
      </c>
      <c r="BO154">
        <f t="shared" si="83"/>
        <v>-1.8576298316356897E-3</v>
      </c>
    </row>
    <row r="155" spans="1:67" x14ac:dyDescent="0.25">
      <c r="A155" s="1">
        <v>144</v>
      </c>
      <c r="B155" s="1" t="s">
        <v>231</v>
      </c>
      <c r="C155" s="1" t="s">
        <v>81</v>
      </c>
      <c r="D155" s="1" t="s">
        <v>82</v>
      </c>
      <c r="E155" s="1" t="s">
        <v>83</v>
      </c>
      <c r="F155" s="1" t="s">
        <v>84</v>
      </c>
      <c r="G155" s="1" t="s">
        <v>85</v>
      </c>
      <c r="H155" s="1" t="s">
        <v>86</v>
      </c>
      <c r="I155" s="1">
        <v>850.49999453499913</v>
      </c>
      <c r="J155" s="1">
        <v>0</v>
      </c>
      <c r="K155">
        <f t="shared" si="56"/>
        <v>-1.0884234693583028</v>
      </c>
      <c r="L155">
        <f t="shared" si="57"/>
        <v>8.0540382250057045E-3</v>
      </c>
      <c r="M155">
        <f t="shared" si="58"/>
        <v>627.06010299240984</v>
      </c>
      <c r="N155">
        <f t="shared" si="59"/>
        <v>9.4187668847232772E-2</v>
      </c>
      <c r="O155">
        <f t="shared" si="60"/>
        <v>1.1281329273132674</v>
      </c>
      <c r="P155">
        <f t="shared" si="61"/>
        <v>29.057327270507813</v>
      </c>
      <c r="Q155" s="1">
        <v>6</v>
      </c>
      <c r="R155">
        <f t="shared" si="62"/>
        <v>1.4200000166893005</v>
      </c>
      <c r="S155" s="1">
        <v>1</v>
      </c>
      <c r="T155">
        <f t="shared" si="63"/>
        <v>2.8400000333786011</v>
      </c>
      <c r="U155" s="1">
        <v>29.751396179199219</v>
      </c>
      <c r="V155" s="1">
        <v>29.057327270507813</v>
      </c>
      <c r="W155" s="1">
        <v>30.012502670288086</v>
      </c>
      <c r="X155" s="1">
        <v>418.03860473632813</v>
      </c>
      <c r="Y155" s="1">
        <v>420.13177490234375</v>
      </c>
      <c r="Z155" s="1">
        <v>28.985078811645508</v>
      </c>
      <c r="AA155" s="1">
        <v>29.167564392089844</v>
      </c>
      <c r="AB155" s="1">
        <v>68.781440734863281</v>
      </c>
      <c r="AC155" s="1">
        <v>69.2144775390625</v>
      </c>
      <c r="AD155" s="1">
        <v>300.64987182617188</v>
      </c>
      <c r="AE155" s="1">
        <v>0.15567693114280701</v>
      </c>
      <c r="AF155" s="1">
        <v>6.4089052379131317E-2</v>
      </c>
      <c r="AG155" s="1">
        <v>99.665519714355469</v>
      </c>
      <c r="AH155" s="1">
        <v>4.0236272811889648</v>
      </c>
      <c r="AI155" s="1">
        <v>0.32582002878189087</v>
      </c>
      <c r="AJ155" s="1">
        <v>3.2032433897256851E-2</v>
      </c>
      <c r="AK155" s="1">
        <v>2.3135654628276825E-3</v>
      </c>
      <c r="AL155" s="1">
        <v>2.7751877903938293E-2</v>
      </c>
      <c r="AM155" s="1">
        <v>1.8033877713605762E-3</v>
      </c>
      <c r="AN155" s="1">
        <v>1</v>
      </c>
      <c r="AO155" s="1">
        <v>-0.21956524252891541</v>
      </c>
      <c r="AP155" s="1">
        <v>2.737391471862793</v>
      </c>
      <c r="AQ155" s="1">
        <v>1</v>
      </c>
      <c r="AR155" s="1">
        <v>0</v>
      </c>
      <c r="AS155" s="1">
        <v>0.15999999642372131</v>
      </c>
      <c r="AT155" s="1">
        <v>111115</v>
      </c>
      <c r="AU155" s="1" t="s">
        <v>87</v>
      </c>
      <c r="AV155">
        <f t="shared" si="64"/>
        <v>0.50108311971028641</v>
      </c>
      <c r="AW155">
        <f t="shared" si="65"/>
        <v>9.4187668847232778E-5</v>
      </c>
      <c r="AX155">
        <f t="shared" si="66"/>
        <v>302.20732727050779</v>
      </c>
      <c r="AY155">
        <f t="shared" si="67"/>
        <v>302.9013961791992</v>
      </c>
      <c r="AZ155">
        <f t="shared" si="68"/>
        <v>2.490830842610503E-2</v>
      </c>
      <c r="BA155">
        <f t="shared" si="69"/>
        <v>4.697258902154211E-2</v>
      </c>
      <c r="BB155">
        <f t="shared" si="70"/>
        <v>4.0351333912528302</v>
      </c>
      <c r="BC155">
        <f t="shared" si="71"/>
        <v>40.486754123368343</v>
      </c>
      <c r="BD155">
        <f t="shared" si="72"/>
        <v>11.319189731278499</v>
      </c>
      <c r="BE155">
        <f t="shared" si="73"/>
        <v>29.404361724853516</v>
      </c>
      <c r="BF155">
        <f t="shared" si="74"/>
        <v>4.1168421009113585</v>
      </c>
      <c r="BG155">
        <f t="shared" si="75"/>
        <v>8.0312621364557676E-3</v>
      </c>
      <c r="BH155">
        <f t="shared" si="76"/>
        <v>2.9070004639395628</v>
      </c>
      <c r="BI155">
        <f t="shared" si="77"/>
        <v>1.2098416369717957</v>
      </c>
      <c r="BJ155">
        <f t="shared" si="78"/>
        <v>5.0215801675964691E-3</v>
      </c>
      <c r="BK155">
        <f t="shared" si="79"/>
        <v>62.496271056875791</v>
      </c>
      <c r="BL155">
        <f t="shared" si="80"/>
        <v>1.49253196366346</v>
      </c>
      <c r="BM155">
        <f t="shared" si="81"/>
        <v>71.115330576279476</v>
      </c>
      <c r="BN155">
        <f t="shared" si="82"/>
        <v>420.64915929190857</v>
      </c>
      <c r="BO155">
        <f t="shared" si="83"/>
        <v>-1.8400986456431412E-3</v>
      </c>
    </row>
    <row r="156" spans="1:67" x14ac:dyDescent="0.25">
      <c r="A156" s="1">
        <v>145</v>
      </c>
      <c r="B156" s="1" t="s">
        <v>232</v>
      </c>
      <c r="C156" s="1" t="s">
        <v>81</v>
      </c>
      <c r="D156" s="1" t="s">
        <v>82</v>
      </c>
      <c r="E156" s="1" t="s">
        <v>83</v>
      </c>
      <c r="F156" s="1" t="s">
        <v>84</v>
      </c>
      <c r="G156" s="1" t="s">
        <v>85</v>
      </c>
      <c r="H156" s="1" t="s">
        <v>86</v>
      </c>
      <c r="I156" s="1">
        <v>855.49999442324042</v>
      </c>
      <c r="J156" s="1">
        <v>0</v>
      </c>
      <c r="K156">
        <f t="shared" si="56"/>
        <v>-1.1015950628717681</v>
      </c>
      <c r="L156">
        <f t="shared" si="57"/>
        <v>7.9710078094799679E-3</v>
      </c>
      <c r="M156">
        <f t="shared" si="58"/>
        <v>631.95913100696453</v>
      </c>
      <c r="N156">
        <f t="shared" si="59"/>
        <v>9.3347581079009423E-2</v>
      </c>
      <c r="O156">
        <f t="shared" si="60"/>
        <v>1.1296936553570562</v>
      </c>
      <c r="P156">
        <f t="shared" si="61"/>
        <v>29.063755035400391</v>
      </c>
      <c r="Q156" s="1">
        <v>6</v>
      </c>
      <c r="R156">
        <f t="shared" si="62"/>
        <v>1.4200000166893005</v>
      </c>
      <c r="S156" s="1">
        <v>1</v>
      </c>
      <c r="T156">
        <f t="shared" si="63"/>
        <v>2.8400000333786011</v>
      </c>
      <c r="U156" s="1">
        <v>29.756677627563477</v>
      </c>
      <c r="V156" s="1">
        <v>29.063755035400391</v>
      </c>
      <c r="W156" s="1">
        <v>30.016166687011719</v>
      </c>
      <c r="X156" s="1">
        <v>418.06814575195313</v>
      </c>
      <c r="Y156" s="1">
        <v>420.18832397460938</v>
      </c>
      <c r="Z156" s="1">
        <v>28.985654830932617</v>
      </c>
      <c r="AA156" s="1">
        <v>29.166515350341797</v>
      </c>
      <c r="AB156" s="1">
        <v>68.762939453125</v>
      </c>
      <c r="AC156" s="1">
        <v>69.192001342773438</v>
      </c>
      <c r="AD156" s="1">
        <v>300.64590454101563</v>
      </c>
      <c r="AE156" s="1">
        <v>0.26225084066390991</v>
      </c>
      <c r="AF156" s="1">
        <v>6.0992226004600525E-2</v>
      </c>
      <c r="AG156" s="1">
        <v>99.667037963867188</v>
      </c>
      <c r="AH156" s="1">
        <v>4.0236272811889648</v>
      </c>
      <c r="AI156" s="1">
        <v>0.32582002878189087</v>
      </c>
      <c r="AJ156" s="1">
        <v>3.2032433897256851E-2</v>
      </c>
      <c r="AK156" s="1">
        <v>2.3135654628276825E-3</v>
      </c>
      <c r="AL156" s="1">
        <v>2.7751877903938293E-2</v>
      </c>
      <c r="AM156" s="1">
        <v>1.8033877713605762E-3</v>
      </c>
      <c r="AN156" s="1">
        <v>1</v>
      </c>
      <c r="AO156" s="1">
        <v>-0.21956524252891541</v>
      </c>
      <c r="AP156" s="1">
        <v>2.737391471862793</v>
      </c>
      <c r="AQ156" s="1">
        <v>1</v>
      </c>
      <c r="AR156" s="1">
        <v>0</v>
      </c>
      <c r="AS156" s="1">
        <v>0.15999999642372131</v>
      </c>
      <c r="AT156" s="1">
        <v>111115</v>
      </c>
      <c r="AU156" s="1" t="s">
        <v>87</v>
      </c>
      <c r="AV156">
        <f t="shared" si="64"/>
        <v>0.50107650756835931</v>
      </c>
      <c r="AW156">
        <f t="shared" si="65"/>
        <v>9.3347581079009426E-5</v>
      </c>
      <c r="AX156">
        <f t="shared" si="66"/>
        <v>302.21375503540037</v>
      </c>
      <c r="AY156">
        <f t="shared" si="67"/>
        <v>302.90667762756345</v>
      </c>
      <c r="AZ156">
        <f t="shared" si="68"/>
        <v>4.1960133568343494E-2</v>
      </c>
      <c r="BA156">
        <f t="shared" si="69"/>
        <v>4.743458535415284E-2</v>
      </c>
      <c r="BB156">
        <f t="shared" si="70"/>
        <v>4.0366338480532873</v>
      </c>
      <c r="BC156">
        <f t="shared" si="71"/>
        <v>40.501192074321594</v>
      </c>
      <c r="BD156">
        <f t="shared" si="72"/>
        <v>11.334676723979797</v>
      </c>
      <c r="BE156">
        <f t="shared" si="73"/>
        <v>29.410216331481934</v>
      </c>
      <c r="BF156">
        <f t="shared" si="74"/>
        <v>4.1182328395307843</v>
      </c>
      <c r="BG156">
        <f t="shared" si="75"/>
        <v>7.9486982548602394E-3</v>
      </c>
      <c r="BH156">
        <f t="shared" si="76"/>
        <v>2.9069401926962311</v>
      </c>
      <c r="BI156">
        <f t="shared" si="77"/>
        <v>1.2112926468345533</v>
      </c>
      <c r="BJ156">
        <f t="shared" si="78"/>
        <v>4.9699359779106951E-3</v>
      </c>
      <c r="BK156">
        <f t="shared" si="79"/>
        <v>62.985494701683656</v>
      </c>
      <c r="BL156">
        <f t="shared" si="80"/>
        <v>1.5039902228343494</v>
      </c>
      <c r="BM156">
        <f t="shared" si="81"/>
        <v>71.085077814455019</v>
      </c>
      <c r="BN156">
        <f t="shared" si="82"/>
        <v>420.71196950890459</v>
      </c>
      <c r="BO156">
        <f t="shared" si="83"/>
        <v>-1.8612964792912006E-3</v>
      </c>
    </row>
    <row r="157" spans="1:67" x14ac:dyDescent="0.25">
      <c r="A157" s="1">
        <v>146</v>
      </c>
      <c r="B157" s="1" t="s">
        <v>233</v>
      </c>
      <c r="C157" s="1" t="s">
        <v>81</v>
      </c>
      <c r="D157" s="1" t="s">
        <v>82</v>
      </c>
      <c r="E157" s="1" t="s">
        <v>83</v>
      </c>
      <c r="F157" s="1" t="s">
        <v>84</v>
      </c>
      <c r="G157" s="1" t="s">
        <v>85</v>
      </c>
      <c r="H157" s="1" t="s">
        <v>86</v>
      </c>
      <c r="I157" s="1">
        <v>860.99999430030584</v>
      </c>
      <c r="J157" s="1">
        <v>0</v>
      </c>
      <c r="K157">
        <f t="shared" si="56"/>
        <v>-1.12731988748458</v>
      </c>
      <c r="L157">
        <f t="shared" si="57"/>
        <v>7.8981506657680306E-3</v>
      </c>
      <c r="M157">
        <f t="shared" si="58"/>
        <v>639.17896120436694</v>
      </c>
      <c r="N157">
        <f t="shared" si="59"/>
        <v>9.2328449680589966E-2</v>
      </c>
      <c r="O157">
        <f t="shared" si="60"/>
        <v>1.1276513941008171</v>
      </c>
      <c r="P157">
        <f t="shared" si="61"/>
        <v>29.052228927612305</v>
      </c>
      <c r="Q157" s="1">
        <v>6</v>
      </c>
      <c r="R157">
        <f t="shared" si="62"/>
        <v>1.4200000166893005</v>
      </c>
      <c r="S157" s="1">
        <v>1</v>
      </c>
      <c r="T157">
        <f t="shared" si="63"/>
        <v>2.8400000333786011</v>
      </c>
      <c r="U157" s="1">
        <v>29.752712249755859</v>
      </c>
      <c r="V157" s="1">
        <v>29.052228927612305</v>
      </c>
      <c r="W157" s="1">
        <v>30.013217926025391</v>
      </c>
      <c r="X157" s="1">
        <v>418.02203369140625</v>
      </c>
      <c r="Y157" s="1">
        <v>420.19448852539063</v>
      </c>
      <c r="Z157" s="1">
        <v>28.981285095214844</v>
      </c>
      <c r="AA157" s="1">
        <v>29.160179138183594</v>
      </c>
      <c r="AB157" s="1">
        <v>68.76788330078125</v>
      </c>
      <c r="AC157" s="1">
        <v>69.192367553710938</v>
      </c>
      <c r="AD157" s="1">
        <v>300.63427734375</v>
      </c>
      <c r="AE157" s="1">
        <v>0.19725209474563599</v>
      </c>
      <c r="AF157" s="1">
        <v>1.9641280174255371E-2</v>
      </c>
      <c r="AG157" s="1">
        <v>99.666473388671875</v>
      </c>
      <c r="AH157" s="1">
        <v>4.0236272811889648</v>
      </c>
      <c r="AI157" s="1">
        <v>0.32582002878189087</v>
      </c>
      <c r="AJ157" s="1">
        <v>3.2032433897256851E-2</v>
      </c>
      <c r="AK157" s="1">
        <v>2.3135654628276825E-3</v>
      </c>
      <c r="AL157" s="1">
        <v>2.7751877903938293E-2</v>
      </c>
      <c r="AM157" s="1">
        <v>1.8033877713605762E-3</v>
      </c>
      <c r="AN157" s="1">
        <v>1</v>
      </c>
      <c r="AO157" s="1">
        <v>-0.21956524252891541</v>
      </c>
      <c r="AP157" s="1">
        <v>2.737391471862793</v>
      </c>
      <c r="AQ157" s="1">
        <v>1</v>
      </c>
      <c r="AR157" s="1">
        <v>0</v>
      </c>
      <c r="AS157" s="1">
        <v>0.15999999642372131</v>
      </c>
      <c r="AT157" s="1">
        <v>111115</v>
      </c>
      <c r="AU157" s="1" t="s">
        <v>87</v>
      </c>
      <c r="AV157">
        <f t="shared" si="64"/>
        <v>0.50105712890624998</v>
      </c>
      <c r="AW157">
        <f t="shared" si="65"/>
        <v>9.2328449680589966E-5</v>
      </c>
      <c r="AX157">
        <f t="shared" si="66"/>
        <v>302.20222892761228</v>
      </c>
      <c r="AY157">
        <f t="shared" si="67"/>
        <v>302.90271224975584</v>
      </c>
      <c r="AZ157">
        <f t="shared" si="68"/>
        <v>3.1560334453873296E-2</v>
      </c>
      <c r="BA157">
        <f t="shared" si="69"/>
        <v>4.8838868776027548E-2</v>
      </c>
      <c r="BB157">
        <f t="shared" si="70"/>
        <v>4.0339436121854968</v>
      </c>
      <c r="BC157">
        <f t="shared" si="71"/>
        <v>40.474429113732405</v>
      </c>
      <c r="BD157">
        <f t="shared" si="72"/>
        <v>11.314249975548812</v>
      </c>
      <c r="BE157">
        <f t="shared" si="73"/>
        <v>29.402470588684082</v>
      </c>
      <c r="BF157">
        <f t="shared" si="74"/>
        <v>4.116392956500305</v>
      </c>
      <c r="BG157">
        <f t="shared" si="75"/>
        <v>7.8762465175478916E-3</v>
      </c>
      <c r="BH157">
        <f t="shared" si="76"/>
        <v>2.9062922180846797</v>
      </c>
      <c r="BI157">
        <f t="shared" si="77"/>
        <v>1.2101007384156253</v>
      </c>
      <c r="BJ157">
        <f t="shared" si="78"/>
        <v>4.9246173492050963E-3</v>
      </c>
      <c r="BK157">
        <f t="shared" si="79"/>
        <v>63.70471292747397</v>
      </c>
      <c r="BL157">
        <f t="shared" si="80"/>
        <v>1.5211502736446387</v>
      </c>
      <c r="BM157">
        <f t="shared" si="81"/>
        <v>71.117858104419554</v>
      </c>
      <c r="BN157">
        <f t="shared" si="82"/>
        <v>420.73036240927001</v>
      </c>
      <c r="BO157">
        <f t="shared" si="83"/>
        <v>-1.9055571681900591E-3</v>
      </c>
    </row>
    <row r="158" spans="1:67" x14ac:dyDescent="0.25">
      <c r="A158" s="1">
        <v>147</v>
      </c>
      <c r="B158" s="1" t="s">
        <v>234</v>
      </c>
      <c r="C158" s="1" t="s">
        <v>81</v>
      </c>
      <c r="D158" s="1" t="s">
        <v>82</v>
      </c>
      <c r="E158" s="1" t="s">
        <v>83</v>
      </c>
      <c r="F158" s="1" t="s">
        <v>84</v>
      </c>
      <c r="G158" s="1" t="s">
        <v>85</v>
      </c>
      <c r="H158" s="1" t="s">
        <v>86</v>
      </c>
      <c r="I158" s="1">
        <v>865.99999418854713</v>
      </c>
      <c r="J158" s="1">
        <v>0</v>
      </c>
      <c r="K158">
        <f t="shared" si="56"/>
        <v>-1.1536639630556991</v>
      </c>
      <c r="L158">
        <f t="shared" si="57"/>
        <v>7.8171556687109192E-3</v>
      </c>
      <c r="M158">
        <f t="shared" si="58"/>
        <v>646.85592078221498</v>
      </c>
      <c r="N158">
        <f t="shared" si="59"/>
        <v>9.1506729579312274E-2</v>
      </c>
      <c r="O158">
        <f t="shared" si="60"/>
        <v>1.1291548390485748</v>
      </c>
      <c r="P158">
        <f t="shared" si="61"/>
        <v>29.056253433227539</v>
      </c>
      <c r="Q158" s="1">
        <v>6</v>
      </c>
      <c r="R158">
        <f t="shared" si="62"/>
        <v>1.4200000166893005</v>
      </c>
      <c r="S158" s="1">
        <v>1</v>
      </c>
      <c r="T158">
        <f t="shared" si="63"/>
        <v>2.8400000333786011</v>
      </c>
      <c r="U158" s="1">
        <v>29.7510986328125</v>
      </c>
      <c r="V158" s="1">
        <v>29.056253433227539</v>
      </c>
      <c r="W158" s="1">
        <v>30.013044357299805</v>
      </c>
      <c r="X158" s="1">
        <v>417.96002197265625</v>
      </c>
      <c r="Y158" s="1">
        <v>420.18582153320313</v>
      </c>
      <c r="Z158" s="1">
        <v>28.977357864379883</v>
      </c>
      <c r="AA158" s="1">
        <v>29.154666900634766</v>
      </c>
      <c r="AB158" s="1">
        <v>68.76458740234375</v>
      </c>
      <c r="AC158" s="1">
        <v>69.185348510742188</v>
      </c>
      <c r="AD158" s="1">
        <v>300.62387084960938</v>
      </c>
      <c r="AE158" s="1">
        <v>0.18213067948818207</v>
      </c>
      <c r="AF158" s="1">
        <v>0.1540236622095108</v>
      </c>
      <c r="AG158" s="1">
        <v>99.665962219238281</v>
      </c>
      <c r="AH158" s="1">
        <v>4.0236272811889648</v>
      </c>
      <c r="AI158" s="1">
        <v>0.32582002878189087</v>
      </c>
      <c r="AJ158" s="1">
        <v>3.2032433897256851E-2</v>
      </c>
      <c r="AK158" s="1">
        <v>2.3135654628276825E-3</v>
      </c>
      <c r="AL158" s="1">
        <v>2.7751877903938293E-2</v>
      </c>
      <c r="AM158" s="1">
        <v>1.8033877713605762E-3</v>
      </c>
      <c r="AN158" s="1">
        <v>1</v>
      </c>
      <c r="AO158" s="1">
        <v>-0.21956524252891541</v>
      </c>
      <c r="AP158" s="1">
        <v>2.737391471862793</v>
      </c>
      <c r="AQ158" s="1">
        <v>1</v>
      </c>
      <c r="AR158" s="1">
        <v>0</v>
      </c>
      <c r="AS158" s="1">
        <v>0.15999999642372131</v>
      </c>
      <c r="AT158" s="1">
        <v>111115</v>
      </c>
      <c r="AU158" s="1" t="s">
        <v>87</v>
      </c>
      <c r="AV158">
        <f t="shared" si="64"/>
        <v>0.50103978474934885</v>
      </c>
      <c r="AW158">
        <f t="shared" si="65"/>
        <v>9.1506729579312276E-5</v>
      </c>
      <c r="AX158">
        <f t="shared" si="66"/>
        <v>302.20625343322752</v>
      </c>
      <c r="AY158">
        <f t="shared" si="67"/>
        <v>302.90109863281248</v>
      </c>
      <c r="AZ158">
        <f t="shared" si="68"/>
        <v>2.9140908066759064E-2</v>
      </c>
      <c r="BA158">
        <f t="shared" si="69"/>
        <v>4.8461324055485588E-2</v>
      </c>
      <c r="BB158">
        <f t="shared" si="70"/>
        <v>4.0348827688817162</v>
      </c>
      <c r="BC158">
        <f t="shared" si="71"/>
        <v>40.484059743546752</v>
      </c>
      <c r="BD158">
        <f t="shared" si="72"/>
        <v>11.329392842911986</v>
      </c>
      <c r="BE158">
        <f t="shared" si="73"/>
        <v>29.40367603302002</v>
      </c>
      <c r="BF158">
        <f t="shared" si="74"/>
        <v>4.1166792443197542</v>
      </c>
      <c r="BG158">
        <f t="shared" si="75"/>
        <v>7.7956978578009066E-3</v>
      </c>
      <c r="BH158">
        <f t="shared" si="76"/>
        <v>2.9057279298331413</v>
      </c>
      <c r="BI158">
        <f t="shared" si="77"/>
        <v>1.2109513144866129</v>
      </c>
      <c r="BJ158">
        <f t="shared" si="78"/>
        <v>4.8742344783641242E-3</v>
      </c>
      <c r="BK158">
        <f t="shared" si="79"/>
        <v>64.469517761970835</v>
      </c>
      <c r="BL158">
        <f t="shared" si="80"/>
        <v>1.539452041532297</v>
      </c>
      <c r="BM158">
        <f t="shared" si="81"/>
        <v>71.085198412674146</v>
      </c>
      <c r="BN158">
        <f t="shared" si="82"/>
        <v>420.73421812891456</v>
      </c>
      <c r="BO158">
        <f t="shared" si="83"/>
        <v>-1.9491742810954027E-3</v>
      </c>
    </row>
    <row r="159" spans="1:67" x14ac:dyDescent="0.25">
      <c r="A159" s="1">
        <v>148</v>
      </c>
      <c r="B159" s="1" t="s">
        <v>235</v>
      </c>
      <c r="C159" s="1" t="s">
        <v>81</v>
      </c>
      <c r="D159" s="1" t="s">
        <v>82</v>
      </c>
      <c r="E159" s="1" t="s">
        <v>83</v>
      </c>
      <c r="F159" s="1" t="s">
        <v>84</v>
      </c>
      <c r="G159" s="1" t="s">
        <v>85</v>
      </c>
      <c r="H159" s="1" t="s">
        <v>86</v>
      </c>
      <c r="I159" s="1">
        <v>870.99999407678843</v>
      </c>
      <c r="J159" s="1">
        <v>0</v>
      </c>
      <c r="K159">
        <f t="shared" si="56"/>
        <v>-1.1564320641369967</v>
      </c>
      <c r="L159">
        <f t="shared" si="57"/>
        <v>7.7677725469193415E-3</v>
      </c>
      <c r="M159">
        <f t="shared" si="58"/>
        <v>648.95483280201995</v>
      </c>
      <c r="N159">
        <f t="shared" si="59"/>
        <v>9.081956192591098E-2</v>
      </c>
      <c r="O159">
        <f t="shared" si="60"/>
        <v>1.1278172777549447</v>
      </c>
      <c r="P159">
        <f t="shared" si="61"/>
        <v>29.050455093383789</v>
      </c>
      <c r="Q159" s="1">
        <v>6</v>
      </c>
      <c r="R159">
        <f t="shared" si="62"/>
        <v>1.4200000166893005</v>
      </c>
      <c r="S159" s="1">
        <v>1</v>
      </c>
      <c r="T159">
        <f t="shared" si="63"/>
        <v>2.8400000333786011</v>
      </c>
      <c r="U159" s="1">
        <v>29.754587173461914</v>
      </c>
      <c r="V159" s="1">
        <v>29.050455093383789</v>
      </c>
      <c r="W159" s="1">
        <v>30.014448165893555</v>
      </c>
      <c r="X159" s="1">
        <v>417.98825073242188</v>
      </c>
      <c r="Y159" s="1">
        <v>420.21987915039063</v>
      </c>
      <c r="Z159" s="1">
        <v>28.977838516235352</v>
      </c>
      <c r="AA159" s="1">
        <v>29.15379524230957</v>
      </c>
      <c r="AB159" s="1">
        <v>68.753623962402344</v>
      </c>
      <c r="AC159" s="1">
        <v>69.171104431152344</v>
      </c>
      <c r="AD159" s="1">
        <v>300.65969848632813</v>
      </c>
      <c r="AE159" s="1">
        <v>0.1451079249382019</v>
      </c>
      <c r="AF159" s="1">
        <v>9.9242165684700012E-2</v>
      </c>
      <c r="AG159" s="1">
        <v>99.668411254882813</v>
      </c>
      <c r="AH159" s="1">
        <v>4.0236272811889648</v>
      </c>
      <c r="AI159" s="1">
        <v>0.32582002878189087</v>
      </c>
      <c r="AJ159" s="1">
        <v>3.2032433897256851E-2</v>
      </c>
      <c r="AK159" s="1">
        <v>2.3135654628276825E-3</v>
      </c>
      <c r="AL159" s="1">
        <v>2.7751877903938293E-2</v>
      </c>
      <c r="AM159" s="1">
        <v>1.8033877713605762E-3</v>
      </c>
      <c r="AN159" s="1">
        <v>1</v>
      </c>
      <c r="AO159" s="1">
        <v>-0.21956524252891541</v>
      </c>
      <c r="AP159" s="1">
        <v>2.737391471862793</v>
      </c>
      <c r="AQ159" s="1">
        <v>1</v>
      </c>
      <c r="AR159" s="1">
        <v>0</v>
      </c>
      <c r="AS159" s="1">
        <v>0.15999999642372131</v>
      </c>
      <c r="AT159" s="1">
        <v>111115</v>
      </c>
      <c r="AU159" s="1" t="s">
        <v>87</v>
      </c>
      <c r="AV159">
        <f t="shared" si="64"/>
        <v>0.5010994974772135</v>
      </c>
      <c r="AW159">
        <f t="shared" si="65"/>
        <v>9.081956192591098E-5</v>
      </c>
      <c r="AX159">
        <f t="shared" si="66"/>
        <v>302.20045509338377</v>
      </c>
      <c r="AY159">
        <f t="shared" si="67"/>
        <v>302.90458717346189</v>
      </c>
      <c r="AZ159">
        <f t="shared" si="68"/>
        <v>2.3217267471165925E-2</v>
      </c>
      <c r="BA159">
        <f t="shared" si="69"/>
        <v>4.9989367395696885E-2</v>
      </c>
      <c r="BB159">
        <f t="shared" si="70"/>
        <v>4.0335297316061007</v>
      </c>
      <c r="BC159">
        <f t="shared" si="71"/>
        <v>40.469489588743649</v>
      </c>
      <c r="BD159">
        <f t="shared" si="72"/>
        <v>11.315694346434078</v>
      </c>
      <c r="BE159">
        <f t="shared" si="73"/>
        <v>29.402521133422852</v>
      </c>
      <c r="BF159">
        <f t="shared" si="74"/>
        <v>4.1164049603086541</v>
      </c>
      <c r="BG159">
        <f t="shared" si="75"/>
        <v>7.7465846220417843E-3</v>
      </c>
      <c r="BH159">
        <f t="shared" si="76"/>
        <v>2.9057124538511561</v>
      </c>
      <c r="BI159">
        <f t="shared" si="77"/>
        <v>1.210692506457498</v>
      </c>
      <c r="BJ159">
        <f t="shared" si="78"/>
        <v>4.8435145436645632E-3</v>
      </c>
      <c r="BK159">
        <f t="shared" si="79"/>
        <v>64.680297161555444</v>
      </c>
      <c r="BL159">
        <f t="shared" si="80"/>
        <v>1.544322068042308</v>
      </c>
      <c r="BM159">
        <f t="shared" si="81"/>
        <v>71.109492192410698</v>
      </c>
      <c r="BN159">
        <f t="shared" si="82"/>
        <v>420.76959156878371</v>
      </c>
      <c r="BO159">
        <f t="shared" si="83"/>
        <v>-1.9543545561172136E-3</v>
      </c>
    </row>
    <row r="160" spans="1:67" x14ac:dyDescent="0.25">
      <c r="A160" s="1">
        <v>149</v>
      </c>
      <c r="B160" s="1" t="s">
        <v>236</v>
      </c>
      <c r="C160" s="1" t="s">
        <v>81</v>
      </c>
      <c r="D160" s="1" t="s">
        <v>82</v>
      </c>
      <c r="E160" s="1" t="s">
        <v>83</v>
      </c>
      <c r="F160" s="1" t="s">
        <v>84</v>
      </c>
      <c r="G160" s="1" t="s">
        <v>85</v>
      </c>
      <c r="H160" s="1" t="s">
        <v>86</v>
      </c>
      <c r="I160" s="1">
        <v>876.49999395385385</v>
      </c>
      <c r="J160" s="1">
        <v>0</v>
      </c>
      <c r="K160">
        <f t="shared" si="56"/>
        <v>-1.1156704645320001</v>
      </c>
      <c r="L160">
        <f t="shared" si="57"/>
        <v>8.0395652115037471E-3</v>
      </c>
      <c r="M160">
        <f t="shared" si="58"/>
        <v>632.83183610698882</v>
      </c>
      <c r="N160">
        <f t="shared" si="59"/>
        <v>9.4115736051131133E-2</v>
      </c>
      <c r="O160">
        <f t="shared" si="60"/>
        <v>1.129330870923912</v>
      </c>
      <c r="P160">
        <f t="shared" si="61"/>
        <v>29.055807113647461</v>
      </c>
      <c r="Q160" s="1">
        <v>6</v>
      </c>
      <c r="R160">
        <f t="shared" si="62"/>
        <v>1.4200000166893005</v>
      </c>
      <c r="S160" s="1">
        <v>1</v>
      </c>
      <c r="T160">
        <f t="shared" si="63"/>
        <v>2.8400000333786011</v>
      </c>
      <c r="U160" s="1">
        <v>29.750940322875977</v>
      </c>
      <c r="V160" s="1">
        <v>29.055807113647461</v>
      </c>
      <c r="W160" s="1">
        <v>30.012300491333008</v>
      </c>
      <c r="X160" s="1">
        <v>417.9952392578125</v>
      </c>
      <c r="Y160" s="1">
        <v>420.1429443359375</v>
      </c>
      <c r="Z160" s="1">
        <v>28.969011306762695</v>
      </c>
      <c r="AA160" s="1">
        <v>29.151369094848633</v>
      </c>
      <c r="AB160" s="1">
        <v>68.746566772460938</v>
      </c>
      <c r="AC160" s="1">
        <v>69.179313659667969</v>
      </c>
      <c r="AD160" s="1">
        <v>300.63580322265625</v>
      </c>
      <c r="AE160" s="1">
        <v>0.24032258987426758</v>
      </c>
      <c r="AF160" s="1">
        <v>5.1685962826013565E-2</v>
      </c>
      <c r="AG160" s="1">
        <v>99.667625427246094</v>
      </c>
      <c r="AH160" s="1">
        <v>4.0236272811889648</v>
      </c>
      <c r="AI160" s="1">
        <v>0.32582002878189087</v>
      </c>
      <c r="AJ160" s="1">
        <v>3.2032433897256851E-2</v>
      </c>
      <c r="AK160" s="1">
        <v>2.3135654628276825E-3</v>
      </c>
      <c r="AL160" s="1">
        <v>2.7751877903938293E-2</v>
      </c>
      <c r="AM160" s="1">
        <v>1.8033877713605762E-3</v>
      </c>
      <c r="AN160" s="1">
        <v>1</v>
      </c>
      <c r="AO160" s="1">
        <v>-0.21956524252891541</v>
      </c>
      <c r="AP160" s="1">
        <v>2.737391471862793</v>
      </c>
      <c r="AQ160" s="1">
        <v>1</v>
      </c>
      <c r="AR160" s="1">
        <v>0</v>
      </c>
      <c r="AS160" s="1">
        <v>0.15999999642372131</v>
      </c>
      <c r="AT160" s="1">
        <v>111115</v>
      </c>
      <c r="AU160" s="1" t="s">
        <v>87</v>
      </c>
      <c r="AV160">
        <f t="shared" si="64"/>
        <v>0.50105967203776036</v>
      </c>
      <c r="AW160">
        <f t="shared" si="65"/>
        <v>9.4115736051131126E-5</v>
      </c>
      <c r="AX160">
        <f t="shared" si="66"/>
        <v>302.20580711364744</v>
      </c>
      <c r="AY160">
        <f t="shared" si="67"/>
        <v>302.90094032287595</v>
      </c>
      <c r="AZ160">
        <f t="shared" si="68"/>
        <v>3.8451613520422256E-2</v>
      </c>
      <c r="BA160">
        <f t="shared" si="69"/>
        <v>4.730436117857463E-2</v>
      </c>
      <c r="BB160">
        <f t="shared" si="70"/>
        <v>4.0347786065606837</v>
      </c>
      <c r="BC160">
        <f t="shared" si="71"/>
        <v>40.48233906712197</v>
      </c>
      <c r="BD160">
        <f t="shared" si="72"/>
        <v>11.330969972273337</v>
      </c>
      <c r="BE160">
        <f t="shared" si="73"/>
        <v>29.403373718261719</v>
      </c>
      <c r="BF160">
        <f t="shared" si="74"/>
        <v>4.1166074442406817</v>
      </c>
      <c r="BG160">
        <f t="shared" si="75"/>
        <v>8.0168707908145065E-3</v>
      </c>
      <c r="BH160">
        <f t="shared" si="76"/>
        <v>2.9054477356367716</v>
      </c>
      <c r="BI160">
        <f t="shared" si="77"/>
        <v>1.2111597086039101</v>
      </c>
      <c r="BJ160">
        <f t="shared" si="78"/>
        <v>5.0125782658517583E-3</v>
      </c>
      <c r="BK160">
        <f t="shared" si="79"/>
        <v>63.07284639954775</v>
      </c>
      <c r="BL160">
        <f t="shared" si="80"/>
        <v>1.5062298311523941</v>
      </c>
      <c r="BM160">
        <f t="shared" si="81"/>
        <v>71.082277705594791</v>
      </c>
      <c r="BN160">
        <f t="shared" si="82"/>
        <v>420.67328064206998</v>
      </c>
      <c r="BO160">
        <f t="shared" si="83"/>
        <v>-1.8851779144791884E-3</v>
      </c>
    </row>
    <row r="161" spans="1:67" x14ac:dyDescent="0.25">
      <c r="A161" s="1">
        <v>150</v>
      </c>
      <c r="B161" s="1" t="s">
        <v>237</v>
      </c>
      <c r="C161" s="1" t="s">
        <v>81</v>
      </c>
      <c r="D161" s="1" t="s">
        <v>82</v>
      </c>
      <c r="E161" s="1" t="s">
        <v>83</v>
      </c>
      <c r="F161" s="1" t="s">
        <v>84</v>
      </c>
      <c r="G161" s="1" t="s">
        <v>85</v>
      </c>
      <c r="H161" s="1" t="s">
        <v>86</v>
      </c>
      <c r="I161" s="1">
        <v>881.99999383091927</v>
      </c>
      <c r="J161" s="1">
        <v>0</v>
      </c>
      <c r="K161">
        <f t="shared" si="56"/>
        <v>-1.1267347030366239</v>
      </c>
      <c r="L161">
        <f t="shared" si="57"/>
        <v>8.1168292684241066E-3</v>
      </c>
      <c r="M161">
        <f t="shared" si="58"/>
        <v>632.9555910672949</v>
      </c>
      <c r="N161">
        <f t="shared" si="59"/>
        <v>9.5063124626176887E-2</v>
      </c>
      <c r="O161">
        <f t="shared" si="60"/>
        <v>1.1298839415685111</v>
      </c>
      <c r="P161">
        <f t="shared" si="61"/>
        <v>29.056791305541992</v>
      </c>
      <c r="Q161" s="1">
        <v>6</v>
      </c>
      <c r="R161">
        <f t="shared" si="62"/>
        <v>1.4200000166893005</v>
      </c>
      <c r="S161" s="1">
        <v>1</v>
      </c>
      <c r="T161">
        <f t="shared" si="63"/>
        <v>2.8400000333786011</v>
      </c>
      <c r="U161" s="1">
        <v>29.753610610961914</v>
      </c>
      <c r="V161" s="1">
        <v>29.056791305541992</v>
      </c>
      <c r="W161" s="1">
        <v>30.015470504760742</v>
      </c>
      <c r="X161" s="1">
        <v>418.03155517578125</v>
      </c>
      <c r="Y161" s="1">
        <v>420.2003173828125</v>
      </c>
      <c r="Z161" s="1">
        <v>28.963647842407227</v>
      </c>
      <c r="AA161" s="1">
        <v>29.147823333740234</v>
      </c>
      <c r="AB161" s="1">
        <v>68.723976135253906</v>
      </c>
      <c r="AC161" s="1">
        <v>69.160980224609375</v>
      </c>
      <c r="AD161" s="1">
        <v>300.66619873046875</v>
      </c>
      <c r="AE161" s="1">
        <v>0.13150076568126678</v>
      </c>
      <c r="AF161" s="1">
        <v>6.4092293381690979E-2</v>
      </c>
      <c r="AG161" s="1">
        <v>99.668655395507813</v>
      </c>
      <c r="AH161" s="1">
        <v>4.0236272811889648</v>
      </c>
      <c r="AI161" s="1">
        <v>0.32582002878189087</v>
      </c>
      <c r="AJ161" s="1">
        <v>3.2032433897256851E-2</v>
      </c>
      <c r="AK161" s="1">
        <v>2.3135654628276825E-3</v>
      </c>
      <c r="AL161" s="1">
        <v>2.7751877903938293E-2</v>
      </c>
      <c r="AM161" s="1">
        <v>1.8033877713605762E-3</v>
      </c>
      <c r="AN161" s="1">
        <v>1</v>
      </c>
      <c r="AO161" s="1">
        <v>-0.21956524252891541</v>
      </c>
      <c r="AP161" s="1">
        <v>2.737391471862793</v>
      </c>
      <c r="AQ161" s="1">
        <v>1</v>
      </c>
      <c r="AR161" s="1">
        <v>0</v>
      </c>
      <c r="AS161" s="1">
        <v>0.15999999642372131</v>
      </c>
      <c r="AT161" s="1">
        <v>111115</v>
      </c>
      <c r="AU161" s="1" t="s">
        <v>87</v>
      </c>
      <c r="AV161">
        <f t="shared" si="64"/>
        <v>0.50111033121744786</v>
      </c>
      <c r="AW161">
        <f t="shared" si="65"/>
        <v>9.5063124626176886E-5</v>
      </c>
      <c r="AX161">
        <f t="shared" si="66"/>
        <v>302.20679130554197</v>
      </c>
      <c r="AY161">
        <f t="shared" si="67"/>
        <v>302.90361061096189</v>
      </c>
      <c r="AZ161">
        <f t="shared" si="68"/>
        <v>2.10401220387193E-2</v>
      </c>
      <c r="BA161">
        <f t="shared" si="69"/>
        <v>4.6864292502536771E-2</v>
      </c>
      <c r="BB161">
        <f t="shared" si="70"/>
        <v>4.0350083009482081</v>
      </c>
      <c r="BC161">
        <f t="shared" si="71"/>
        <v>40.484225305702992</v>
      </c>
      <c r="BD161">
        <f t="shared" si="72"/>
        <v>11.336401971962758</v>
      </c>
      <c r="BE161">
        <f t="shared" si="73"/>
        <v>29.405200958251953</v>
      </c>
      <c r="BF161">
        <f t="shared" si="74"/>
        <v>4.1170414323391276</v>
      </c>
      <c r="BG161">
        <f t="shared" si="75"/>
        <v>8.0936971707785358E-3</v>
      </c>
      <c r="BH161">
        <f t="shared" si="76"/>
        <v>2.9051243593796969</v>
      </c>
      <c r="BI161">
        <f t="shared" si="77"/>
        <v>1.2119170729594306</v>
      </c>
      <c r="BJ161">
        <f t="shared" si="78"/>
        <v>5.0606339326067645E-3</v>
      </c>
      <c r="BK161">
        <f t="shared" si="79"/>
        <v>63.08583268674618</v>
      </c>
      <c r="BL161">
        <f t="shared" si="80"/>
        <v>1.506318688690226</v>
      </c>
      <c r="BM161">
        <f t="shared" si="81"/>
        <v>71.070572393383031</v>
      </c>
      <c r="BN161">
        <f t="shared" si="82"/>
        <v>420.73591309803152</v>
      </c>
      <c r="BO161">
        <f t="shared" si="83"/>
        <v>-1.9032765634542637E-3</v>
      </c>
    </row>
    <row r="162" spans="1:67" x14ac:dyDescent="0.25">
      <c r="A162" s="1">
        <v>151</v>
      </c>
      <c r="B162" s="1" t="s">
        <v>238</v>
      </c>
      <c r="C162" s="1" t="s">
        <v>81</v>
      </c>
      <c r="D162" s="1" t="s">
        <v>82</v>
      </c>
      <c r="E162" s="1" t="s">
        <v>83</v>
      </c>
      <c r="F162" s="1" t="s">
        <v>84</v>
      </c>
      <c r="G162" s="1" t="s">
        <v>85</v>
      </c>
      <c r="H162" s="1" t="s">
        <v>86</v>
      </c>
      <c r="I162" s="1">
        <v>886.99999371916056</v>
      </c>
      <c r="J162" s="1">
        <v>0</v>
      </c>
      <c r="K162">
        <f t="shared" si="56"/>
        <v>-1.1285579784333251</v>
      </c>
      <c r="L162">
        <f t="shared" si="57"/>
        <v>7.943114659046728E-3</v>
      </c>
      <c r="M162">
        <f t="shared" si="58"/>
        <v>638.07455518774418</v>
      </c>
      <c r="N162">
        <f t="shared" si="59"/>
        <v>9.3198443836890993E-2</v>
      </c>
      <c r="O162">
        <f t="shared" si="60"/>
        <v>1.1318640858620803</v>
      </c>
      <c r="P162">
        <f t="shared" si="61"/>
        <v>29.063667297363281</v>
      </c>
      <c r="Q162" s="1">
        <v>6</v>
      </c>
      <c r="R162">
        <f t="shared" si="62"/>
        <v>1.4200000166893005</v>
      </c>
      <c r="S162" s="1">
        <v>1</v>
      </c>
      <c r="T162">
        <f t="shared" si="63"/>
        <v>2.8400000333786011</v>
      </c>
      <c r="U162" s="1">
        <v>29.753856658935547</v>
      </c>
      <c r="V162" s="1">
        <v>29.063667297363281</v>
      </c>
      <c r="W162" s="1">
        <v>30.016834259033203</v>
      </c>
      <c r="X162" s="1">
        <v>417.98507690429688</v>
      </c>
      <c r="Y162" s="1">
        <v>420.15908813476563</v>
      </c>
      <c r="Z162" s="1">
        <v>28.963651657104492</v>
      </c>
      <c r="AA162" s="1">
        <v>29.144218444824219</v>
      </c>
      <c r="AB162" s="1">
        <v>68.722640991210938</v>
      </c>
      <c r="AC162" s="1">
        <v>69.151077270507813</v>
      </c>
      <c r="AD162" s="1">
        <v>300.6607666015625</v>
      </c>
      <c r="AE162" s="1">
        <v>0.30306193232536316</v>
      </c>
      <c r="AF162" s="1">
        <v>1.5506483614444733E-2</v>
      </c>
      <c r="AG162" s="1">
        <v>99.668113708496094</v>
      </c>
      <c r="AH162" s="1">
        <v>4.0236272811889648</v>
      </c>
      <c r="AI162" s="1">
        <v>0.32582002878189087</v>
      </c>
      <c r="AJ162" s="1">
        <v>3.2032433897256851E-2</v>
      </c>
      <c r="AK162" s="1">
        <v>2.3135654628276825E-3</v>
      </c>
      <c r="AL162" s="1">
        <v>2.7751877903938293E-2</v>
      </c>
      <c r="AM162" s="1">
        <v>1.8033877713605762E-3</v>
      </c>
      <c r="AN162" s="1">
        <v>1</v>
      </c>
      <c r="AO162" s="1">
        <v>-0.21956524252891541</v>
      </c>
      <c r="AP162" s="1">
        <v>2.737391471862793</v>
      </c>
      <c r="AQ162" s="1">
        <v>1</v>
      </c>
      <c r="AR162" s="1">
        <v>0</v>
      </c>
      <c r="AS162" s="1">
        <v>0.15999999642372131</v>
      </c>
      <c r="AT162" s="1">
        <v>111115</v>
      </c>
      <c r="AU162" s="1" t="s">
        <v>87</v>
      </c>
      <c r="AV162">
        <f t="shared" si="64"/>
        <v>0.50110127766927071</v>
      </c>
      <c r="AW162">
        <f t="shared" si="65"/>
        <v>9.3198443836890998E-5</v>
      </c>
      <c r="AX162">
        <f t="shared" si="66"/>
        <v>302.21366729736326</v>
      </c>
      <c r="AY162">
        <f t="shared" si="67"/>
        <v>302.90385665893552</v>
      </c>
      <c r="AZ162">
        <f t="shared" si="68"/>
        <v>4.8489908088224176E-2</v>
      </c>
      <c r="BA162">
        <f t="shared" si="69"/>
        <v>4.7212610451707361E-2</v>
      </c>
      <c r="BB162">
        <f t="shared" si="70"/>
        <v>4.0366133637660697</v>
      </c>
      <c r="BC162">
        <f t="shared" si="71"/>
        <v>40.500549409133377</v>
      </c>
      <c r="BD162">
        <f t="shared" si="72"/>
        <v>11.356330964309159</v>
      </c>
      <c r="BE162">
        <f t="shared" si="73"/>
        <v>29.408761978149414</v>
      </c>
      <c r="BF162">
        <f t="shared" si="74"/>
        <v>4.117887325427148</v>
      </c>
      <c r="BG162">
        <f t="shared" si="75"/>
        <v>7.9209607510481658E-3</v>
      </c>
      <c r="BH162">
        <f t="shared" si="76"/>
        <v>2.9047492779039894</v>
      </c>
      <c r="BI162">
        <f t="shared" si="77"/>
        <v>1.2131380475231586</v>
      </c>
      <c r="BJ162">
        <f t="shared" si="78"/>
        <v>4.9525861043364719E-3</v>
      </c>
      <c r="BK162">
        <f t="shared" si="79"/>
        <v>63.595687320950148</v>
      </c>
      <c r="BL162">
        <f t="shared" si="80"/>
        <v>1.5186498952584417</v>
      </c>
      <c r="BM162">
        <f t="shared" si="81"/>
        <v>71.029438374223147</v>
      </c>
      <c r="BN162">
        <f t="shared" si="82"/>
        <v>420.69555054778624</v>
      </c>
      <c r="BO162">
        <f t="shared" si="83"/>
        <v>-1.9054358734360408E-3</v>
      </c>
    </row>
    <row r="163" spans="1:67" x14ac:dyDescent="0.25">
      <c r="A163" s="1">
        <v>152</v>
      </c>
      <c r="B163" s="1" t="s">
        <v>239</v>
      </c>
      <c r="C163" s="1" t="s">
        <v>81</v>
      </c>
      <c r="D163" s="1" t="s">
        <v>82</v>
      </c>
      <c r="E163" s="1" t="s">
        <v>83</v>
      </c>
      <c r="F163" s="1" t="s">
        <v>84</v>
      </c>
      <c r="G163" s="1" t="s">
        <v>85</v>
      </c>
      <c r="H163" s="1" t="s">
        <v>86</v>
      </c>
      <c r="I163" s="1">
        <v>892.49999359622598</v>
      </c>
      <c r="J163" s="1">
        <v>0</v>
      </c>
      <c r="K163">
        <f t="shared" si="56"/>
        <v>-1.1049066407228127</v>
      </c>
      <c r="L163">
        <f t="shared" si="57"/>
        <v>8.1003942564046479E-3</v>
      </c>
      <c r="M163">
        <f t="shared" si="58"/>
        <v>629.08888791160962</v>
      </c>
      <c r="N163">
        <f t="shared" si="59"/>
        <v>9.5048846963154202E-2</v>
      </c>
      <c r="O163">
        <f t="shared" si="60"/>
        <v>1.1319987771543887</v>
      </c>
      <c r="P163">
        <f t="shared" si="61"/>
        <v>29.062610626220703</v>
      </c>
      <c r="Q163" s="1">
        <v>6</v>
      </c>
      <c r="R163">
        <f t="shared" si="62"/>
        <v>1.4200000166893005</v>
      </c>
      <c r="S163" s="1">
        <v>1</v>
      </c>
      <c r="T163">
        <f t="shared" si="63"/>
        <v>2.8400000333786011</v>
      </c>
      <c r="U163" s="1">
        <v>29.753185272216797</v>
      </c>
      <c r="V163" s="1">
        <v>29.062610626220703</v>
      </c>
      <c r="W163" s="1">
        <v>30.014404296875</v>
      </c>
      <c r="X163" s="1">
        <v>418.06207275390625</v>
      </c>
      <c r="Y163" s="1">
        <v>420.18704223632813</v>
      </c>
      <c r="Z163" s="1">
        <v>28.956043243408203</v>
      </c>
      <c r="AA163" s="1">
        <v>29.140171051025391</v>
      </c>
      <c r="AB163" s="1">
        <v>68.707771301269531</v>
      </c>
      <c r="AC163" s="1">
        <v>69.144676208496094</v>
      </c>
      <c r="AD163" s="1">
        <v>300.70126342773438</v>
      </c>
      <c r="AE163" s="1">
        <v>0.1798737496137619</v>
      </c>
      <c r="AF163" s="1">
        <v>0.13852581381797791</v>
      </c>
      <c r="AG163" s="1">
        <v>99.668869018554688</v>
      </c>
      <c r="AH163" s="1">
        <v>4.0236272811889648</v>
      </c>
      <c r="AI163" s="1">
        <v>0.32582002878189087</v>
      </c>
      <c r="AJ163" s="1">
        <v>3.2032433897256851E-2</v>
      </c>
      <c r="AK163" s="1">
        <v>2.3135654628276825E-3</v>
      </c>
      <c r="AL163" s="1">
        <v>2.7751877903938293E-2</v>
      </c>
      <c r="AM163" s="1">
        <v>1.8033877713605762E-3</v>
      </c>
      <c r="AN163" s="1">
        <v>1</v>
      </c>
      <c r="AO163" s="1">
        <v>-0.21956524252891541</v>
      </c>
      <c r="AP163" s="1">
        <v>2.737391471862793</v>
      </c>
      <c r="AQ163" s="1">
        <v>1</v>
      </c>
      <c r="AR163" s="1">
        <v>0</v>
      </c>
      <c r="AS163" s="1">
        <v>0.15999999642372131</v>
      </c>
      <c r="AT163" s="1">
        <v>111115</v>
      </c>
      <c r="AU163" s="1" t="s">
        <v>87</v>
      </c>
      <c r="AV163">
        <f t="shared" si="64"/>
        <v>0.50116877237955726</v>
      </c>
      <c r="AW163">
        <f t="shared" si="65"/>
        <v>9.5048846963154208E-5</v>
      </c>
      <c r="AX163">
        <f t="shared" si="66"/>
        <v>302.21261062622068</v>
      </c>
      <c r="AY163">
        <f t="shared" si="67"/>
        <v>302.90318527221677</v>
      </c>
      <c r="AZ163">
        <f t="shared" si="68"/>
        <v>2.8779799294923247E-2</v>
      </c>
      <c r="BA163">
        <f t="shared" si="69"/>
        <v>4.6118432502739552E-2</v>
      </c>
      <c r="BB163">
        <f t="shared" si="70"/>
        <v>4.0363666688173172</v>
      </c>
      <c r="BC163">
        <f t="shared" si="71"/>
        <v>40.497767342638291</v>
      </c>
      <c r="BD163">
        <f t="shared" si="72"/>
        <v>11.3575962916129</v>
      </c>
      <c r="BE163">
        <f t="shared" si="73"/>
        <v>29.40789794921875</v>
      </c>
      <c r="BF163">
        <f t="shared" si="74"/>
        <v>4.1176820680314483</v>
      </c>
      <c r="BG163">
        <f t="shared" si="75"/>
        <v>8.0773556070394357E-3</v>
      </c>
      <c r="BH163">
        <f t="shared" si="76"/>
        <v>2.9043678916629285</v>
      </c>
      <c r="BI163">
        <f t="shared" si="77"/>
        <v>1.2133141763685198</v>
      </c>
      <c r="BJ163">
        <f t="shared" si="78"/>
        <v>5.0504120902282439E-3</v>
      </c>
      <c r="BK163">
        <f t="shared" si="79"/>
        <v>62.700577970290446</v>
      </c>
      <c r="BL163">
        <f t="shared" si="80"/>
        <v>1.4971639405238673</v>
      </c>
      <c r="BM163">
        <f t="shared" si="81"/>
        <v>71.025922682503889</v>
      </c>
      <c r="BN163">
        <f t="shared" si="82"/>
        <v>420.71226193613262</v>
      </c>
      <c r="BO163">
        <f t="shared" si="83"/>
        <v>-1.8653369710264593E-3</v>
      </c>
    </row>
    <row r="164" spans="1:67" x14ac:dyDescent="0.25">
      <c r="A164" s="1">
        <v>153</v>
      </c>
      <c r="B164" s="1" t="s">
        <v>240</v>
      </c>
      <c r="C164" s="1" t="s">
        <v>81</v>
      </c>
      <c r="D164" s="1" t="s">
        <v>82</v>
      </c>
      <c r="E164" s="1" t="s">
        <v>83</v>
      </c>
      <c r="F164" s="1" t="s">
        <v>84</v>
      </c>
      <c r="G164" s="1" t="s">
        <v>85</v>
      </c>
      <c r="H164" s="1" t="s">
        <v>86</v>
      </c>
      <c r="I164" s="1">
        <v>897.49999348446727</v>
      </c>
      <c r="J164" s="1">
        <v>0</v>
      </c>
      <c r="K164">
        <f t="shared" si="56"/>
        <v>-1.1041482575228661</v>
      </c>
      <c r="L164">
        <f t="shared" si="57"/>
        <v>8.1960611419844131E-3</v>
      </c>
      <c r="M164">
        <f t="shared" si="58"/>
        <v>626.3764979516817</v>
      </c>
      <c r="N164">
        <f t="shared" si="59"/>
        <v>9.6140241486826775E-2</v>
      </c>
      <c r="O164">
        <f t="shared" si="60"/>
        <v>1.1316774926972029</v>
      </c>
      <c r="P164">
        <f t="shared" si="61"/>
        <v>29.060138702392578</v>
      </c>
      <c r="Q164" s="1">
        <v>6</v>
      </c>
      <c r="R164">
        <f t="shared" si="62"/>
        <v>1.4200000166893005</v>
      </c>
      <c r="S164" s="1">
        <v>1</v>
      </c>
      <c r="T164">
        <f t="shared" si="63"/>
        <v>2.8400000333786011</v>
      </c>
      <c r="U164" s="1">
        <v>29.747295379638672</v>
      </c>
      <c r="V164" s="1">
        <v>29.060138702392578</v>
      </c>
      <c r="W164" s="1">
        <v>30.013776779174805</v>
      </c>
      <c r="X164" s="1">
        <v>418.01852416992188</v>
      </c>
      <c r="Y164" s="1">
        <v>420.1416015625</v>
      </c>
      <c r="Z164" s="1">
        <v>28.951255798339844</v>
      </c>
      <c r="AA164" s="1">
        <v>29.137544631958008</v>
      </c>
      <c r="AB164" s="1">
        <v>68.719841003417969</v>
      </c>
      <c r="AC164" s="1">
        <v>69.162017822265625</v>
      </c>
      <c r="AD164" s="1">
        <v>300.62655639648438</v>
      </c>
      <c r="AE164" s="1">
        <v>0.1602146178483963</v>
      </c>
      <c r="AF164" s="1">
        <v>1.240459643304348E-2</v>
      </c>
      <c r="AG164" s="1">
        <v>99.669075012207031</v>
      </c>
      <c r="AH164" s="1">
        <v>4.0236272811889648</v>
      </c>
      <c r="AI164" s="1">
        <v>0.32582002878189087</v>
      </c>
      <c r="AJ164" s="1">
        <v>3.2032433897256851E-2</v>
      </c>
      <c r="AK164" s="1">
        <v>2.3135654628276825E-3</v>
      </c>
      <c r="AL164" s="1">
        <v>2.7751877903938293E-2</v>
      </c>
      <c r="AM164" s="1">
        <v>1.8033877713605762E-3</v>
      </c>
      <c r="AN164" s="1">
        <v>1</v>
      </c>
      <c r="AO164" s="1">
        <v>-0.21956524252891541</v>
      </c>
      <c r="AP164" s="1">
        <v>2.737391471862793</v>
      </c>
      <c r="AQ164" s="1">
        <v>1</v>
      </c>
      <c r="AR164" s="1">
        <v>0</v>
      </c>
      <c r="AS164" s="1">
        <v>0.15999999642372131</v>
      </c>
      <c r="AT164" s="1">
        <v>111115</v>
      </c>
      <c r="AU164" s="1" t="s">
        <v>87</v>
      </c>
      <c r="AV164">
        <f t="shared" si="64"/>
        <v>0.50104426066080721</v>
      </c>
      <c r="AW164">
        <f t="shared" si="65"/>
        <v>9.6140241486826776E-5</v>
      </c>
      <c r="AX164">
        <f t="shared" si="66"/>
        <v>302.21013870239256</v>
      </c>
      <c r="AY164">
        <f t="shared" si="67"/>
        <v>302.89729537963865</v>
      </c>
      <c r="AZ164">
        <f t="shared" si="68"/>
        <v>2.5634338282771285E-2</v>
      </c>
      <c r="BA164">
        <f t="shared" si="69"/>
        <v>4.5073806258406804E-2</v>
      </c>
      <c r="BB164">
        <f t="shared" si="70"/>
        <v>4.0357896142913559</v>
      </c>
      <c r="BC164">
        <f t="shared" si="71"/>
        <v>40.491893937984976</v>
      </c>
      <c r="BD164">
        <f t="shared" si="72"/>
        <v>11.354349306026968</v>
      </c>
      <c r="BE164">
        <f t="shared" si="73"/>
        <v>29.403717041015625</v>
      </c>
      <c r="BF164">
        <f t="shared" si="74"/>
        <v>4.1166889838467471</v>
      </c>
      <c r="BG164">
        <f t="shared" si="75"/>
        <v>8.1724758915262784E-3</v>
      </c>
      <c r="BH164">
        <f t="shared" si="76"/>
        <v>2.904112121594153</v>
      </c>
      <c r="BI164">
        <f t="shared" si="77"/>
        <v>1.2125768622525941</v>
      </c>
      <c r="BJ164">
        <f t="shared" si="78"/>
        <v>5.1099111962621879E-3</v>
      </c>
      <c r="BK164">
        <f t="shared" si="79"/>
        <v>62.43036616022971</v>
      </c>
      <c r="BL164">
        <f t="shared" si="80"/>
        <v>1.490869972462135</v>
      </c>
      <c r="BM164">
        <f t="shared" si="81"/>
        <v>71.031105075312936</v>
      </c>
      <c r="BN164">
        <f t="shared" si="82"/>
        <v>420.66646076325242</v>
      </c>
      <c r="BO164">
        <f t="shared" si="83"/>
        <v>-1.8643956248979284E-3</v>
      </c>
    </row>
    <row r="165" spans="1:67" x14ac:dyDescent="0.25">
      <c r="A165" s="1">
        <v>154</v>
      </c>
      <c r="B165" s="1" t="s">
        <v>241</v>
      </c>
      <c r="C165" s="1" t="s">
        <v>81</v>
      </c>
      <c r="D165" s="1" t="s">
        <v>82</v>
      </c>
      <c r="E165" s="1" t="s">
        <v>83</v>
      </c>
      <c r="F165" s="1" t="s">
        <v>84</v>
      </c>
      <c r="G165" s="1" t="s">
        <v>85</v>
      </c>
      <c r="H165" s="1" t="s">
        <v>86</v>
      </c>
      <c r="I165" s="1">
        <v>902.49999337270856</v>
      </c>
      <c r="J165" s="1">
        <v>0</v>
      </c>
      <c r="K165">
        <f t="shared" si="56"/>
        <v>-1.1596569421053715</v>
      </c>
      <c r="L165">
        <f t="shared" si="57"/>
        <v>8.3353959885432809E-3</v>
      </c>
      <c r="M165">
        <f t="shared" si="58"/>
        <v>633.45390603030989</v>
      </c>
      <c r="N165">
        <f t="shared" si="59"/>
        <v>9.7602897244710704E-2</v>
      </c>
      <c r="O165">
        <f t="shared" si="60"/>
        <v>1.1297507118163579</v>
      </c>
      <c r="P165">
        <f t="shared" si="61"/>
        <v>29.051753997802734</v>
      </c>
      <c r="Q165" s="1">
        <v>6</v>
      </c>
      <c r="R165">
        <f t="shared" si="62"/>
        <v>1.4200000166893005</v>
      </c>
      <c r="S165" s="1">
        <v>1</v>
      </c>
      <c r="T165">
        <f t="shared" si="63"/>
        <v>2.8400000333786011</v>
      </c>
      <c r="U165" s="1">
        <v>29.751291275024414</v>
      </c>
      <c r="V165" s="1">
        <v>29.051753997802734</v>
      </c>
      <c r="W165" s="1">
        <v>30.014917373657227</v>
      </c>
      <c r="X165" s="1">
        <v>417.9576416015625</v>
      </c>
      <c r="Y165" s="1">
        <v>420.19033813476563</v>
      </c>
      <c r="Z165" s="1">
        <v>28.948259353637695</v>
      </c>
      <c r="AA165" s="1">
        <v>29.137388229370117</v>
      </c>
      <c r="AB165" s="1">
        <v>68.696578979492188</v>
      </c>
      <c r="AC165" s="1">
        <v>69.145401000976563</v>
      </c>
      <c r="AD165" s="1">
        <v>300.61724853515625</v>
      </c>
      <c r="AE165" s="1">
        <v>0.19650115072727203</v>
      </c>
      <c r="AF165" s="1">
        <v>6.2026616185903549E-2</v>
      </c>
      <c r="AG165" s="1">
        <v>99.6685791015625</v>
      </c>
      <c r="AH165" s="1">
        <v>4.0236272811889648</v>
      </c>
      <c r="AI165" s="1">
        <v>0.32582002878189087</v>
      </c>
      <c r="AJ165" s="1">
        <v>3.2032433897256851E-2</v>
      </c>
      <c r="AK165" s="1">
        <v>2.3135654628276825E-3</v>
      </c>
      <c r="AL165" s="1">
        <v>2.7751877903938293E-2</v>
      </c>
      <c r="AM165" s="1">
        <v>1.8033877713605762E-3</v>
      </c>
      <c r="AN165" s="1">
        <v>1</v>
      </c>
      <c r="AO165" s="1">
        <v>-0.21956524252891541</v>
      </c>
      <c r="AP165" s="1">
        <v>2.737391471862793</v>
      </c>
      <c r="AQ165" s="1">
        <v>1</v>
      </c>
      <c r="AR165" s="1">
        <v>0</v>
      </c>
      <c r="AS165" s="1">
        <v>0.15999999642372131</v>
      </c>
      <c r="AT165" s="1">
        <v>111115</v>
      </c>
      <c r="AU165" s="1" t="s">
        <v>87</v>
      </c>
      <c r="AV165">
        <f t="shared" si="64"/>
        <v>0.50102874755859372</v>
      </c>
      <c r="AW165">
        <f t="shared" si="65"/>
        <v>9.7602897244710704E-5</v>
      </c>
      <c r="AX165">
        <f t="shared" si="66"/>
        <v>302.20175399780271</v>
      </c>
      <c r="AY165">
        <f t="shared" si="67"/>
        <v>302.90129127502439</v>
      </c>
      <c r="AZ165">
        <f t="shared" si="68"/>
        <v>3.1440183413620648E-2</v>
      </c>
      <c r="BA165">
        <f t="shared" si="69"/>
        <v>4.6079171836989431E-2</v>
      </c>
      <c r="BB165">
        <f t="shared" si="70"/>
        <v>4.0338327953682693</v>
      </c>
      <c r="BC165">
        <f t="shared" si="71"/>
        <v>40.472462151364525</v>
      </c>
      <c r="BD165">
        <f t="shared" si="72"/>
        <v>11.335073921994407</v>
      </c>
      <c r="BE165">
        <f t="shared" si="73"/>
        <v>29.401522636413574</v>
      </c>
      <c r="BF165">
        <f t="shared" si="74"/>
        <v>4.1161678341249912</v>
      </c>
      <c r="BG165">
        <f t="shared" si="75"/>
        <v>8.3110032061590577E-3</v>
      </c>
      <c r="BH165">
        <f t="shared" si="76"/>
        <v>2.9040820835519114</v>
      </c>
      <c r="BI165">
        <f t="shared" si="77"/>
        <v>1.2120857505730798</v>
      </c>
      <c r="BJ165">
        <f t="shared" si="78"/>
        <v>5.1965630491576506E-3</v>
      </c>
      <c r="BK165">
        <f t="shared" si="79"/>
        <v>63.135450740375681</v>
      </c>
      <c r="BL165">
        <f t="shared" si="80"/>
        <v>1.507540389534481</v>
      </c>
      <c r="BM165">
        <f t="shared" si="81"/>
        <v>71.06810720147277</v>
      </c>
      <c r="BN165">
        <f t="shared" si="82"/>
        <v>420.74158350569604</v>
      </c>
      <c r="BO165">
        <f t="shared" si="83"/>
        <v>-1.9587943552377895E-3</v>
      </c>
    </row>
    <row r="166" spans="1:67" x14ac:dyDescent="0.25">
      <c r="A166" s="1">
        <v>155</v>
      </c>
      <c r="B166" s="1" t="s">
        <v>242</v>
      </c>
      <c r="C166" s="1" t="s">
        <v>81</v>
      </c>
      <c r="D166" s="1" t="s">
        <v>82</v>
      </c>
      <c r="E166" s="1" t="s">
        <v>83</v>
      </c>
      <c r="F166" s="1" t="s">
        <v>84</v>
      </c>
      <c r="G166" s="1" t="s">
        <v>85</v>
      </c>
      <c r="H166" s="1" t="s">
        <v>86</v>
      </c>
      <c r="I166" s="1">
        <v>907.99999324977398</v>
      </c>
      <c r="J166" s="1">
        <v>0</v>
      </c>
      <c r="K166">
        <f t="shared" si="56"/>
        <v>-1.1266729827497592</v>
      </c>
      <c r="L166">
        <f t="shared" si="57"/>
        <v>8.1223376642042804E-3</v>
      </c>
      <c r="M166">
        <f t="shared" si="58"/>
        <v>632.73646119743353</v>
      </c>
      <c r="N166">
        <f t="shared" si="59"/>
        <v>9.5309505866855423E-2</v>
      </c>
      <c r="O166">
        <f t="shared" si="60"/>
        <v>1.1320519671592537</v>
      </c>
      <c r="P166">
        <f t="shared" si="61"/>
        <v>29.058774948120117</v>
      </c>
      <c r="Q166" s="1">
        <v>6</v>
      </c>
      <c r="R166">
        <f t="shared" si="62"/>
        <v>1.4200000166893005</v>
      </c>
      <c r="S166" s="1">
        <v>1</v>
      </c>
      <c r="T166">
        <f t="shared" si="63"/>
        <v>2.8400000333786011</v>
      </c>
      <c r="U166" s="1">
        <v>29.751653671264648</v>
      </c>
      <c r="V166" s="1">
        <v>29.058774948120117</v>
      </c>
      <c r="W166" s="1">
        <v>30.014219284057617</v>
      </c>
      <c r="X166" s="1">
        <v>417.99209594726563</v>
      </c>
      <c r="Y166" s="1">
        <v>420.16049194335938</v>
      </c>
      <c r="Z166" s="1">
        <v>28.946104049682617</v>
      </c>
      <c r="AA166" s="1">
        <v>29.130756378173828</v>
      </c>
      <c r="AB166" s="1">
        <v>68.689994812011719</v>
      </c>
      <c r="AC166" s="1">
        <v>69.128173828125</v>
      </c>
      <c r="AD166" s="1">
        <v>300.67230224609375</v>
      </c>
      <c r="AE166" s="1">
        <v>0.14510262012481689</v>
      </c>
      <c r="AF166" s="1">
        <v>2.0674696192145348E-2</v>
      </c>
      <c r="AG166" s="1">
        <v>99.66851806640625</v>
      </c>
      <c r="AH166" s="1">
        <v>4.0236272811889648</v>
      </c>
      <c r="AI166" s="1">
        <v>0.32582002878189087</v>
      </c>
      <c r="AJ166" s="1">
        <v>3.2032433897256851E-2</v>
      </c>
      <c r="AK166" s="1">
        <v>2.3135654628276825E-3</v>
      </c>
      <c r="AL166" s="1">
        <v>2.7751877903938293E-2</v>
      </c>
      <c r="AM166" s="1">
        <v>1.8033877713605762E-3</v>
      </c>
      <c r="AN166" s="1">
        <v>1</v>
      </c>
      <c r="AO166" s="1">
        <v>-0.21956524252891541</v>
      </c>
      <c r="AP166" s="1">
        <v>2.737391471862793</v>
      </c>
      <c r="AQ166" s="1">
        <v>1</v>
      </c>
      <c r="AR166" s="1">
        <v>0</v>
      </c>
      <c r="AS166" s="1">
        <v>0.15999999642372131</v>
      </c>
      <c r="AT166" s="1">
        <v>111115</v>
      </c>
      <c r="AU166" s="1" t="s">
        <v>87</v>
      </c>
      <c r="AV166">
        <f t="shared" si="64"/>
        <v>0.50112050374348949</v>
      </c>
      <c r="AW166">
        <f t="shared" si="65"/>
        <v>9.5309505866855422E-5</v>
      </c>
      <c r="AX166">
        <f t="shared" si="66"/>
        <v>302.20877494812009</v>
      </c>
      <c r="AY166">
        <f t="shared" si="67"/>
        <v>302.90165367126463</v>
      </c>
      <c r="AZ166">
        <f t="shared" si="68"/>
        <v>2.3216418701043295E-2</v>
      </c>
      <c r="BA166">
        <f t="shared" si="69"/>
        <v>4.623422442316473E-2</v>
      </c>
      <c r="BB166">
        <f t="shared" si="70"/>
        <v>4.0354712855253512</v>
      </c>
      <c r="BC166">
        <f t="shared" si="71"/>
        <v>40.488926331147347</v>
      </c>
      <c r="BD166">
        <f t="shared" si="72"/>
        <v>11.358169952973519</v>
      </c>
      <c r="BE166">
        <f t="shared" si="73"/>
        <v>29.405214309692383</v>
      </c>
      <c r="BF166">
        <f t="shared" si="74"/>
        <v>4.1170446035889245</v>
      </c>
      <c r="BG166">
        <f t="shared" si="75"/>
        <v>8.0991742040236007E-3</v>
      </c>
      <c r="BH166">
        <f t="shared" si="76"/>
        <v>2.9034193183660975</v>
      </c>
      <c r="BI166">
        <f t="shared" si="77"/>
        <v>1.2136252852228271</v>
      </c>
      <c r="BJ166">
        <f t="shared" si="78"/>
        <v>5.0640598857946582E-3</v>
      </c>
      <c r="BK166">
        <f t="shared" si="79"/>
        <v>63.063905414130367</v>
      </c>
      <c r="BL166">
        <f t="shared" si="80"/>
        <v>1.5059399285041082</v>
      </c>
      <c r="BM166">
        <f t="shared" si="81"/>
        <v>71.018629609953194</v>
      </c>
      <c r="BN166">
        <f t="shared" si="82"/>
        <v>420.69605831971</v>
      </c>
      <c r="BO166">
        <f t="shared" si="83"/>
        <v>-1.9019615152333737E-3</v>
      </c>
    </row>
    <row r="167" spans="1:67" x14ac:dyDescent="0.25">
      <c r="A167" s="1">
        <v>156</v>
      </c>
      <c r="B167" s="1" t="s">
        <v>243</v>
      </c>
      <c r="C167" s="1" t="s">
        <v>81</v>
      </c>
      <c r="D167" s="1" t="s">
        <v>82</v>
      </c>
      <c r="E167" s="1" t="s">
        <v>83</v>
      </c>
      <c r="F167" s="1" t="s">
        <v>84</v>
      </c>
      <c r="G167" s="1" t="s">
        <v>85</v>
      </c>
      <c r="H167" s="1" t="s">
        <v>86</v>
      </c>
      <c r="I167" s="1">
        <v>912.99999313801527</v>
      </c>
      <c r="J167" s="1">
        <v>0</v>
      </c>
      <c r="K167">
        <f t="shared" si="56"/>
        <v>-1.2399821561361701</v>
      </c>
      <c r="L167">
        <f t="shared" si="57"/>
        <v>8.2045753998975113E-3</v>
      </c>
      <c r="M167">
        <f t="shared" si="58"/>
        <v>652.45355433005034</v>
      </c>
      <c r="N167">
        <f t="shared" si="59"/>
        <v>9.6254386145778276E-2</v>
      </c>
      <c r="O167">
        <f t="shared" si="60"/>
        <v>1.1318703368641003</v>
      </c>
      <c r="P167">
        <f t="shared" si="61"/>
        <v>29.05682373046875</v>
      </c>
      <c r="Q167" s="1">
        <v>6</v>
      </c>
      <c r="R167">
        <f t="shared" si="62"/>
        <v>1.4200000166893005</v>
      </c>
      <c r="S167" s="1">
        <v>1</v>
      </c>
      <c r="T167">
        <f t="shared" si="63"/>
        <v>2.8400000333786011</v>
      </c>
      <c r="U167" s="1">
        <v>29.751787185668945</v>
      </c>
      <c r="V167" s="1">
        <v>29.05682373046875</v>
      </c>
      <c r="W167" s="1">
        <v>30.014144897460938</v>
      </c>
      <c r="X167" s="1">
        <v>417.74005126953125</v>
      </c>
      <c r="Y167" s="1">
        <v>420.13418579101563</v>
      </c>
      <c r="Z167" s="1">
        <v>28.941047668457031</v>
      </c>
      <c r="AA167" s="1">
        <v>29.1275634765625</v>
      </c>
      <c r="AB167" s="1">
        <v>68.678520202636719</v>
      </c>
      <c r="AC167" s="1">
        <v>69.121124267578125</v>
      </c>
      <c r="AD167" s="1">
        <v>300.62030029296875</v>
      </c>
      <c r="AE167" s="1">
        <v>3.6276686936616898E-2</v>
      </c>
      <c r="AF167" s="1">
        <v>2.0675284788012505E-2</v>
      </c>
      <c r="AG167" s="1">
        <v>99.6700439453125</v>
      </c>
      <c r="AH167" s="1">
        <v>4.0236272811889648</v>
      </c>
      <c r="AI167" s="1">
        <v>0.32582002878189087</v>
      </c>
      <c r="AJ167" s="1">
        <v>3.2032433897256851E-2</v>
      </c>
      <c r="AK167" s="1">
        <v>2.3135654628276825E-3</v>
      </c>
      <c r="AL167" s="1">
        <v>2.7751877903938293E-2</v>
      </c>
      <c r="AM167" s="1">
        <v>1.8033877713605762E-3</v>
      </c>
      <c r="AN167" s="1">
        <v>1</v>
      </c>
      <c r="AO167" s="1">
        <v>-0.21956524252891541</v>
      </c>
      <c r="AP167" s="1">
        <v>2.737391471862793</v>
      </c>
      <c r="AQ167" s="1">
        <v>1</v>
      </c>
      <c r="AR167" s="1">
        <v>0</v>
      </c>
      <c r="AS167" s="1">
        <v>0.15999999642372131</v>
      </c>
      <c r="AT167" s="1">
        <v>111115</v>
      </c>
      <c r="AU167" s="1" t="s">
        <v>87</v>
      </c>
      <c r="AV167">
        <f t="shared" si="64"/>
        <v>0.50103383382161448</v>
      </c>
      <c r="AW167">
        <f t="shared" si="65"/>
        <v>9.625438614577828E-5</v>
      </c>
      <c r="AX167">
        <f t="shared" si="66"/>
        <v>302.20682373046873</v>
      </c>
      <c r="AY167">
        <f t="shared" si="67"/>
        <v>302.90178718566892</v>
      </c>
      <c r="AZ167">
        <f t="shared" si="68"/>
        <v>5.8042697801231613E-3</v>
      </c>
      <c r="BA167">
        <f t="shared" si="69"/>
        <v>4.5846826640193725E-2</v>
      </c>
      <c r="BB167">
        <f t="shared" si="70"/>
        <v>4.0350158685929642</v>
      </c>
      <c r="BC167">
        <f t="shared" si="71"/>
        <v>40.483737228077459</v>
      </c>
      <c r="BD167">
        <f t="shared" si="72"/>
        <v>11.356173751514959</v>
      </c>
      <c r="BE167">
        <f t="shared" si="73"/>
        <v>29.404305458068848</v>
      </c>
      <c r="BF167">
        <f t="shared" si="74"/>
        <v>4.1168287369461352</v>
      </c>
      <c r="BG167">
        <f t="shared" si="75"/>
        <v>8.1809411928306687E-3</v>
      </c>
      <c r="BH167">
        <f t="shared" si="76"/>
        <v>2.9031455317288639</v>
      </c>
      <c r="BI167">
        <f t="shared" si="77"/>
        <v>1.2136832052172712</v>
      </c>
      <c r="BJ167">
        <f t="shared" si="78"/>
        <v>5.1152063917566937E-3</v>
      </c>
      <c r="BK167">
        <f t="shared" si="79"/>
        <v>65.030074432351455</v>
      </c>
      <c r="BL167">
        <f t="shared" si="80"/>
        <v>1.5529646869883511</v>
      </c>
      <c r="BM167">
        <f t="shared" si="81"/>
        <v>71.020971573910387</v>
      </c>
      <c r="BN167">
        <f t="shared" si="82"/>
        <v>420.72361392168801</v>
      </c>
      <c r="BO167">
        <f t="shared" si="83"/>
        <v>-2.0931731557025253E-3</v>
      </c>
    </row>
    <row r="168" spans="1:67" x14ac:dyDescent="0.25">
      <c r="A168" s="1">
        <v>157</v>
      </c>
      <c r="B168" s="1" t="s">
        <v>244</v>
      </c>
      <c r="C168" s="1" t="s">
        <v>81</v>
      </c>
      <c r="D168" s="1" t="s">
        <v>82</v>
      </c>
      <c r="E168" s="1" t="s">
        <v>83</v>
      </c>
      <c r="F168" s="1" t="s">
        <v>84</v>
      </c>
      <c r="G168" s="1" t="s">
        <v>85</v>
      </c>
      <c r="H168" s="1" t="s">
        <v>86</v>
      </c>
      <c r="I168" s="1">
        <v>917.99999302625656</v>
      </c>
      <c r="J168" s="1">
        <v>0</v>
      </c>
      <c r="K168">
        <f t="shared" si="56"/>
        <v>-1.2200905004087137</v>
      </c>
      <c r="L168">
        <f t="shared" si="57"/>
        <v>8.1411428356667342E-3</v>
      </c>
      <c r="M168">
        <f t="shared" si="58"/>
        <v>650.31728739205653</v>
      </c>
      <c r="N168">
        <f t="shared" si="59"/>
        <v>9.581905256466329E-2</v>
      </c>
      <c r="O168">
        <f t="shared" si="60"/>
        <v>1.1354771290564778</v>
      </c>
      <c r="P168">
        <f t="shared" si="61"/>
        <v>29.070348739624023</v>
      </c>
      <c r="Q168" s="1">
        <v>6</v>
      </c>
      <c r="R168">
        <f t="shared" si="62"/>
        <v>1.4200000166893005</v>
      </c>
      <c r="S168" s="1">
        <v>1</v>
      </c>
      <c r="T168">
        <f t="shared" si="63"/>
        <v>2.8400000333786011</v>
      </c>
      <c r="U168" s="1">
        <v>29.751880645751953</v>
      </c>
      <c r="V168" s="1">
        <v>29.070348739624023</v>
      </c>
      <c r="W168" s="1">
        <v>30.014768600463867</v>
      </c>
      <c r="X168" s="1">
        <v>417.68978881835938</v>
      </c>
      <c r="Y168" s="1">
        <v>420.044189453125</v>
      </c>
      <c r="Z168" s="1">
        <v>28.937713623046875</v>
      </c>
      <c r="AA168" s="1">
        <v>29.123353958129883</v>
      </c>
      <c r="AB168" s="1">
        <v>68.669540405273438</v>
      </c>
      <c r="AC168" s="1">
        <v>69.110069274902344</v>
      </c>
      <c r="AD168" s="1">
        <v>300.67327880859375</v>
      </c>
      <c r="AE168" s="1">
        <v>0.17609603703022003</v>
      </c>
      <c r="AF168" s="1">
        <v>0.13335782289505005</v>
      </c>
      <c r="AG168" s="1">
        <v>99.669029235839844</v>
      </c>
      <c r="AH168" s="1">
        <v>4.0236272811889648</v>
      </c>
      <c r="AI168" s="1">
        <v>0.32582002878189087</v>
      </c>
      <c r="AJ168" s="1">
        <v>3.2032433897256851E-2</v>
      </c>
      <c r="AK168" s="1">
        <v>2.3135654628276825E-3</v>
      </c>
      <c r="AL168" s="1">
        <v>2.7751877903938293E-2</v>
      </c>
      <c r="AM168" s="1">
        <v>1.8033877713605762E-3</v>
      </c>
      <c r="AN168" s="1">
        <v>1</v>
      </c>
      <c r="AO168" s="1">
        <v>-0.21956524252891541</v>
      </c>
      <c r="AP168" s="1">
        <v>2.737391471862793</v>
      </c>
      <c r="AQ168" s="1">
        <v>1</v>
      </c>
      <c r="AR168" s="1">
        <v>0</v>
      </c>
      <c r="AS168" s="1">
        <v>0.15999999642372131</v>
      </c>
      <c r="AT168" s="1">
        <v>111115</v>
      </c>
      <c r="AU168" s="1" t="s">
        <v>87</v>
      </c>
      <c r="AV168">
        <f t="shared" si="64"/>
        <v>0.50112213134765615</v>
      </c>
      <c r="AW168">
        <f t="shared" si="65"/>
        <v>9.5819052564663287E-5</v>
      </c>
      <c r="AX168">
        <f t="shared" si="66"/>
        <v>302.220348739624</v>
      </c>
      <c r="AY168">
        <f t="shared" si="67"/>
        <v>302.90188064575193</v>
      </c>
      <c r="AZ168">
        <f t="shared" si="68"/>
        <v>2.8175365295066701E-2</v>
      </c>
      <c r="BA168">
        <f t="shared" si="69"/>
        <v>4.4509857853962116E-2</v>
      </c>
      <c r="BB168">
        <f t="shared" si="70"/>
        <v>4.0381735461550372</v>
      </c>
      <c r="BC168">
        <f t="shared" si="71"/>
        <v>40.515831017073417</v>
      </c>
      <c r="BD168">
        <f t="shared" si="72"/>
        <v>11.392477058943534</v>
      </c>
      <c r="BE168">
        <f t="shared" si="73"/>
        <v>29.411114692687988</v>
      </c>
      <c r="BF168">
        <f t="shared" si="74"/>
        <v>4.1184462779190323</v>
      </c>
      <c r="BG168">
        <f t="shared" si="75"/>
        <v>8.1178721469718617E-3</v>
      </c>
      <c r="BH168">
        <f t="shared" si="76"/>
        <v>2.9026964170985594</v>
      </c>
      <c r="BI168">
        <f t="shared" si="77"/>
        <v>1.2157498608204729</v>
      </c>
      <c r="BJ168">
        <f t="shared" si="78"/>
        <v>5.0757556986190918E-3</v>
      </c>
      <c r="BK168">
        <f t="shared" si="79"/>
        <v>64.816492729650946</v>
      </c>
      <c r="BL168">
        <f t="shared" si="80"/>
        <v>1.5482116018286902</v>
      </c>
      <c r="BM168">
        <f t="shared" si="81"/>
        <v>70.950293643715995</v>
      </c>
      <c r="BN168">
        <f t="shared" si="82"/>
        <v>420.62416204333385</v>
      </c>
      <c r="BO168">
        <f t="shared" si="83"/>
        <v>-2.058031541872965E-3</v>
      </c>
    </row>
    <row r="169" spans="1:67" x14ac:dyDescent="0.25">
      <c r="A169" s="1">
        <v>158</v>
      </c>
      <c r="B169" s="1" t="s">
        <v>245</v>
      </c>
      <c r="C169" s="1" t="s">
        <v>81</v>
      </c>
      <c r="D169" s="1" t="s">
        <v>82</v>
      </c>
      <c r="E169" s="1" t="s">
        <v>83</v>
      </c>
      <c r="F169" s="1" t="s">
        <v>84</v>
      </c>
      <c r="G169" s="1" t="s">
        <v>85</v>
      </c>
      <c r="H169" s="1" t="s">
        <v>86</v>
      </c>
      <c r="I169" s="1">
        <v>923.49999290332198</v>
      </c>
      <c r="J169" s="1">
        <v>0</v>
      </c>
      <c r="K169">
        <f t="shared" si="56"/>
        <v>-1.1669423788161213</v>
      </c>
      <c r="L169">
        <f t="shared" si="57"/>
        <v>8.2445900586264678E-3</v>
      </c>
      <c r="M169">
        <f t="shared" si="58"/>
        <v>637.05752977769498</v>
      </c>
      <c r="N169">
        <f t="shared" si="59"/>
        <v>9.6720863579948288E-2</v>
      </c>
      <c r="O169">
        <f t="shared" si="60"/>
        <v>1.131852024249731</v>
      </c>
      <c r="P169">
        <f t="shared" si="61"/>
        <v>29.054412841796875</v>
      </c>
      <c r="Q169" s="1">
        <v>6</v>
      </c>
      <c r="R169">
        <f t="shared" si="62"/>
        <v>1.4200000166893005</v>
      </c>
      <c r="S169" s="1">
        <v>1</v>
      </c>
      <c r="T169">
        <f t="shared" si="63"/>
        <v>2.8400000333786011</v>
      </c>
      <c r="U169" s="1">
        <v>29.747882843017578</v>
      </c>
      <c r="V169" s="1">
        <v>29.054412841796875</v>
      </c>
      <c r="W169" s="1">
        <v>30.015504837036133</v>
      </c>
      <c r="X169" s="1">
        <v>417.72735595703125</v>
      </c>
      <c r="Y169" s="1">
        <v>419.97506713867188</v>
      </c>
      <c r="Z169" s="1">
        <v>28.934854507446289</v>
      </c>
      <c r="AA169" s="1">
        <v>29.122251510620117</v>
      </c>
      <c r="AB169" s="1">
        <v>68.67889404296875</v>
      </c>
      <c r="AC169" s="1">
        <v>69.123695373535156</v>
      </c>
      <c r="AD169" s="1">
        <v>300.65838623046875</v>
      </c>
      <c r="AE169" s="1">
        <v>8.9931495487689972E-2</v>
      </c>
      <c r="AF169" s="1">
        <v>2.5842823088169098E-2</v>
      </c>
      <c r="AG169" s="1">
        <v>99.669532775878906</v>
      </c>
      <c r="AH169" s="1">
        <v>4.0236272811889648</v>
      </c>
      <c r="AI169" s="1">
        <v>0.32582002878189087</v>
      </c>
      <c r="AJ169" s="1">
        <v>3.2032433897256851E-2</v>
      </c>
      <c r="AK169" s="1">
        <v>2.3135654628276825E-3</v>
      </c>
      <c r="AL169" s="1">
        <v>2.7751877903938293E-2</v>
      </c>
      <c r="AM169" s="1">
        <v>1.8033877713605762E-3</v>
      </c>
      <c r="AN169" s="1">
        <v>1</v>
      </c>
      <c r="AO169" s="1">
        <v>-0.21956524252891541</v>
      </c>
      <c r="AP169" s="1">
        <v>2.737391471862793</v>
      </c>
      <c r="AQ169" s="1">
        <v>1</v>
      </c>
      <c r="AR169" s="1">
        <v>0</v>
      </c>
      <c r="AS169" s="1">
        <v>0.15999999642372131</v>
      </c>
      <c r="AT169" s="1">
        <v>111115</v>
      </c>
      <c r="AU169" s="1" t="s">
        <v>87</v>
      </c>
      <c r="AV169">
        <f t="shared" si="64"/>
        <v>0.50109731038411454</v>
      </c>
      <c r="AW169">
        <f t="shared" si="65"/>
        <v>9.6720863579948283E-5</v>
      </c>
      <c r="AX169">
        <f t="shared" si="66"/>
        <v>302.20441284179685</v>
      </c>
      <c r="AY169">
        <f t="shared" si="67"/>
        <v>302.89788284301756</v>
      </c>
      <c r="AZ169">
        <f t="shared" si="68"/>
        <v>1.4389038956410305E-2</v>
      </c>
      <c r="BA169">
        <f t="shared" si="69"/>
        <v>4.5507003565804262E-2</v>
      </c>
      <c r="BB169">
        <f t="shared" si="70"/>
        <v>4.0344532256948717</v>
      </c>
      <c r="BC169">
        <f t="shared" si="71"/>
        <v>40.478299770571944</v>
      </c>
      <c r="BD169">
        <f t="shared" si="72"/>
        <v>11.356048259951827</v>
      </c>
      <c r="BE169">
        <f t="shared" si="73"/>
        <v>29.401147842407227</v>
      </c>
      <c r="BF169">
        <f t="shared" si="74"/>
        <v>4.1160788299494282</v>
      </c>
      <c r="BG169">
        <f t="shared" si="75"/>
        <v>8.2207250911740682E-3</v>
      </c>
      <c r="BH169">
        <f t="shared" si="76"/>
        <v>2.9026012014451408</v>
      </c>
      <c r="BI169">
        <f t="shared" si="77"/>
        <v>1.2134776285042874</v>
      </c>
      <c r="BJ169">
        <f t="shared" si="78"/>
        <v>5.140091983702166E-3</v>
      </c>
      <c r="BK169">
        <f t="shared" si="79"/>
        <v>63.49522634429843</v>
      </c>
      <c r="BL169">
        <f t="shared" si="80"/>
        <v>1.5168936911374895</v>
      </c>
      <c r="BM169">
        <f t="shared" si="81"/>
        <v>71.017967652306197</v>
      </c>
      <c r="BN169">
        <f t="shared" si="82"/>
        <v>420.52977565729384</v>
      </c>
      <c r="BO169">
        <f t="shared" si="83"/>
        <v>-1.9707017411867101E-3</v>
      </c>
    </row>
    <row r="170" spans="1:67" x14ac:dyDescent="0.25">
      <c r="A170" s="1">
        <v>159</v>
      </c>
      <c r="B170" s="1" t="s">
        <v>246</v>
      </c>
      <c r="C170" s="1" t="s">
        <v>81</v>
      </c>
      <c r="D170" s="1" t="s">
        <v>82</v>
      </c>
      <c r="E170" s="1" t="s">
        <v>83</v>
      </c>
      <c r="F170" s="1" t="s">
        <v>84</v>
      </c>
      <c r="G170" s="1" t="s">
        <v>85</v>
      </c>
      <c r="H170" s="1" t="s">
        <v>86</v>
      </c>
      <c r="I170" s="1">
        <v>928.49999279156327</v>
      </c>
      <c r="J170" s="1">
        <v>0</v>
      </c>
      <c r="K170">
        <f t="shared" si="56"/>
        <v>-1.1757077653615036</v>
      </c>
      <c r="L170">
        <f t="shared" si="57"/>
        <v>8.1489356594790143E-3</v>
      </c>
      <c r="M170">
        <f t="shared" si="58"/>
        <v>641.3478130818803</v>
      </c>
      <c r="N170">
        <f t="shared" si="59"/>
        <v>9.5598998886568934E-2</v>
      </c>
      <c r="O170">
        <f t="shared" si="60"/>
        <v>1.131830999688376</v>
      </c>
      <c r="P170">
        <f t="shared" si="61"/>
        <v>29.051919937133789</v>
      </c>
      <c r="Q170" s="1">
        <v>6</v>
      </c>
      <c r="R170">
        <f t="shared" si="62"/>
        <v>1.4200000166893005</v>
      </c>
      <c r="S170" s="1">
        <v>1</v>
      </c>
      <c r="T170">
        <f t="shared" si="63"/>
        <v>2.8400000333786011</v>
      </c>
      <c r="U170" s="1">
        <v>29.749534606933594</v>
      </c>
      <c r="V170" s="1">
        <v>29.051919937133789</v>
      </c>
      <c r="W170" s="1">
        <v>30.014560699462891</v>
      </c>
      <c r="X170" s="1">
        <v>417.6553955078125</v>
      </c>
      <c r="Y170" s="1">
        <v>419.92138671875</v>
      </c>
      <c r="Z170" s="1">
        <v>28.931247711181641</v>
      </c>
      <c r="AA170" s="1">
        <v>29.116458892822266</v>
      </c>
      <c r="AB170" s="1">
        <v>68.664199829101563</v>
      </c>
      <c r="AC170" s="1">
        <v>69.103775024414063</v>
      </c>
      <c r="AD170" s="1">
        <v>300.67999267578125</v>
      </c>
      <c r="AE170" s="1">
        <v>9.7487956285476685E-2</v>
      </c>
      <c r="AF170" s="1">
        <v>0.16435898840427399</v>
      </c>
      <c r="AG170" s="1">
        <v>99.67010498046875</v>
      </c>
      <c r="AH170" s="1">
        <v>4.0236272811889648</v>
      </c>
      <c r="AI170" s="1">
        <v>0.32582002878189087</v>
      </c>
      <c r="AJ170" s="1">
        <v>3.2032433897256851E-2</v>
      </c>
      <c r="AK170" s="1">
        <v>2.3135654628276825E-3</v>
      </c>
      <c r="AL170" s="1">
        <v>2.7751877903938293E-2</v>
      </c>
      <c r="AM170" s="1">
        <v>1.8033877713605762E-3</v>
      </c>
      <c r="AN170" s="1">
        <v>1</v>
      </c>
      <c r="AO170" s="1">
        <v>-0.21956524252891541</v>
      </c>
      <c r="AP170" s="1">
        <v>2.737391471862793</v>
      </c>
      <c r="AQ170" s="1">
        <v>1</v>
      </c>
      <c r="AR170" s="1">
        <v>0</v>
      </c>
      <c r="AS170" s="1">
        <v>0.15999999642372131</v>
      </c>
      <c r="AT170" s="1">
        <v>111115</v>
      </c>
      <c r="AU170" s="1" t="s">
        <v>87</v>
      </c>
      <c r="AV170">
        <f t="shared" si="64"/>
        <v>0.50113332112630204</v>
      </c>
      <c r="AW170">
        <f t="shared" si="65"/>
        <v>9.5598998886568934E-5</v>
      </c>
      <c r="AX170">
        <f t="shared" si="66"/>
        <v>302.20191993713377</v>
      </c>
      <c r="AY170">
        <f t="shared" si="67"/>
        <v>302.89953460693357</v>
      </c>
      <c r="AZ170">
        <f t="shared" si="68"/>
        <v>1.5598072657032169E-2</v>
      </c>
      <c r="BA170">
        <f t="shared" si="69"/>
        <v>4.6639029876521701E-2</v>
      </c>
      <c r="BB170">
        <f t="shared" si="70"/>
        <v>4.0338715141954742</v>
      </c>
      <c r="BC170">
        <f t="shared" si="71"/>
        <v>40.472231016370927</v>
      </c>
      <c r="BD170">
        <f t="shared" si="72"/>
        <v>11.355772123548661</v>
      </c>
      <c r="BE170">
        <f t="shared" si="73"/>
        <v>29.400727272033691</v>
      </c>
      <c r="BF170">
        <f t="shared" si="74"/>
        <v>4.1159789570325511</v>
      </c>
      <c r="BG170">
        <f t="shared" si="75"/>
        <v>8.1256204631517809E-3</v>
      </c>
      <c r="BH170">
        <f t="shared" si="76"/>
        <v>2.9020405145070982</v>
      </c>
      <c r="BI170">
        <f t="shared" si="77"/>
        <v>1.2139384425254529</v>
      </c>
      <c r="BJ170">
        <f t="shared" si="78"/>
        <v>5.0806023802756842E-3</v>
      </c>
      <c r="BK170">
        <f t="shared" si="79"/>
        <v>63.923203858865065</v>
      </c>
      <c r="BL170">
        <f t="shared" si="80"/>
        <v>1.5273044749955418</v>
      </c>
      <c r="BM170">
        <f t="shared" si="81"/>
        <v>71.013531307976137</v>
      </c>
      <c r="BN170">
        <f t="shared" si="82"/>
        <v>420.48026188233575</v>
      </c>
      <c r="BO170">
        <f t="shared" si="83"/>
        <v>-1.9856142552511389E-3</v>
      </c>
    </row>
    <row r="171" spans="1:67" x14ac:dyDescent="0.25">
      <c r="A171" s="1">
        <v>160</v>
      </c>
      <c r="B171" s="1" t="s">
        <v>247</v>
      </c>
      <c r="C171" s="1" t="s">
        <v>81</v>
      </c>
      <c r="D171" s="1" t="s">
        <v>82</v>
      </c>
      <c r="E171" s="1" t="s">
        <v>83</v>
      </c>
      <c r="F171" s="1" t="s">
        <v>84</v>
      </c>
      <c r="G171" s="1" t="s">
        <v>85</v>
      </c>
      <c r="H171" s="1" t="s">
        <v>86</v>
      </c>
      <c r="I171" s="1">
        <v>933.49999267980456</v>
      </c>
      <c r="J171" s="1">
        <v>0</v>
      </c>
      <c r="K171">
        <f t="shared" si="56"/>
        <v>-1.1962571085871754</v>
      </c>
      <c r="L171">
        <f t="shared" si="57"/>
        <v>8.2802007463350421E-3</v>
      </c>
      <c r="M171">
        <f t="shared" si="58"/>
        <v>641.68135825841057</v>
      </c>
      <c r="N171">
        <f t="shared" si="59"/>
        <v>9.7144076880512506E-2</v>
      </c>
      <c r="O171">
        <f t="shared" si="60"/>
        <v>1.1319535401577361</v>
      </c>
      <c r="P171">
        <f t="shared" si="61"/>
        <v>29.053030014038086</v>
      </c>
      <c r="Q171" s="1">
        <v>6</v>
      </c>
      <c r="R171">
        <f t="shared" si="62"/>
        <v>1.4200000166893005</v>
      </c>
      <c r="S171" s="1">
        <v>1</v>
      </c>
      <c r="T171">
        <f t="shared" si="63"/>
        <v>2.8400000333786011</v>
      </c>
      <c r="U171" s="1">
        <v>29.749660491943359</v>
      </c>
      <c r="V171" s="1">
        <v>29.053030014038086</v>
      </c>
      <c r="W171" s="1">
        <v>30.016706466674805</v>
      </c>
      <c r="X171" s="1">
        <v>417.63180541992188</v>
      </c>
      <c r="Y171" s="1">
        <v>419.93798828125</v>
      </c>
      <c r="Z171" s="1">
        <v>28.929267883300781</v>
      </c>
      <c r="AA171" s="1">
        <v>29.117511749267578</v>
      </c>
      <c r="AB171" s="1">
        <v>68.659751892089844</v>
      </c>
      <c r="AC171" s="1">
        <v>69.106521606445313</v>
      </c>
      <c r="AD171" s="1">
        <v>300.61691284179688</v>
      </c>
      <c r="AE171" s="1">
        <v>0.19347566366195679</v>
      </c>
      <c r="AF171" s="1">
        <v>7.443101704120636E-2</v>
      </c>
      <c r="AG171" s="1">
        <v>99.671188354492188</v>
      </c>
      <c r="AH171" s="1">
        <v>4.0236272811889648</v>
      </c>
      <c r="AI171" s="1">
        <v>0.32582002878189087</v>
      </c>
      <c r="AJ171" s="1">
        <v>3.2032433897256851E-2</v>
      </c>
      <c r="AK171" s="1">
        <v>2.3135654628276825E-3</v>
      </c>
      <c r="AL171" s="1">
        <v>2.7751877903938293E-2</v>
      </c>
      <c r="AM171" s="1">
        <v>1.8033877713605762E-3</v>
      </c>
      <c r="AN171" s="1">
        <v>1</v>
      </c>
      <c r="AO171" s="1">
        <v>-0.21956524252891541</v>
      </c>
      <c r="AP171" s="1">
        <v>2.737391471862793</v>
      </c>
      <c r="AQ171" s="1">
        <v>1</v>
      </c>
      <c r="AR171" s="1">
        <v>0</v>
      </c>
      <c r="AS171" s="1">
        <v>0.15999999642372131</v>
      </c>
      <c r="AT171" s="1">
        <v>111115</v>
      </c>
      <c r="AU171" s="1" t="s">
        <v>87</v>
      </c>
      <c r="AV171">
        <f t="shared" si="64"/>
        <v>0.50102818806966143</v>
      </c>
      <c r="AW171">
        <f t="shared" si="65"/>
        <v>9.7144076880512512E-5</v>
      </c>
      <c r="AX171">
        <f t="shared" si="66"/>
        <v>302.20303001403806</v>
      </c>
      <c r="AY171">
        <f t="shared" si="67"/>
        <v>302.89966049194334</v>
      </c>
      <c r="AZ171">
        <f t="shared" si="68"/>
        <v>3.0956105493990194E-2</v>
      </c>
      <c r="BA171">
        <f t="shared" si="69"/>
        <v>4.5910007784980306E-2</v>
      </c>
      <c r="BB171">
        <f t="shared" si="70"/>
        <v>4.0341305381331241</v>
      </c>
      <c r="BC171">
        <f t="shared" si="71"/>
        <v>40.474389888733633</v>
      </c>
      <c r="BD171">
        <f t="shared" si="72"/>
        <v>11.356878139466055</v>
      </c>
      <c r="BE171">
        <f t="shared" si="73"/>
        <v>29.401345252990723</v>
      </c>
      <c r="BF171">
        <f t="shared" si="74"/>
        <v>4.1161257098022368</v>
      </c>
      <c r="BG171">
        <f t="shared" si="75"/>
        <v>8.2561294756861164E-3</v>
      </c>
      <c r="BH171">
        <f t="shared" si="76"/>
        <v>2.902176997975388</v>
      </c>
      <c r="BI171">
        <f t="shared" si="77"/>
        <v>1.2139487118268488</v>
      </c>
      <c r="BJ171">
        <f t="shared" si="78"/>
        <v>5.1622381900123249E-3</v>
      </c>
      <c r="BK171">
        <f t="shared" si="79"/>
        <v>63.95714352254042</v>
      </c>
      <c r="BL171">
        <f t="shared" si="80"/>
        <v>1.5280383679617233</v>
      </c>
      <c r="BM171">
        <f t="shared" si="81"/>
        <v>71.013542079978066</v>
      </c>
      <c r="BN171">
        <f t="shared" si="82"/>
        <v>420.50663161843738</v>
      </c>
      <c r="BO171">
        <f t="shared" si="83"/>
        <v>-2.0201929798864928E-3</v>
      </c>
    </row>
    <row r="172" spans="1:67" x14ac:dyDescent="0.25">
      <c r="A172" s="1">
        <v>161</v>
      </c>
      <c r="B172" s="1" t="s">
        <v>248</v>
      </c>
      <c r="C172" s="1" t="s">
        <v>81</v>
      </c>
      <c r="D172" s="1" t="s">
        <v>82</v>
      </c>
      <c r="E172" s="1" t="s">
        <v>83</v>
      </c>
      <c r="F172" s="1" t="s">
        <v>84</v>
      </c>
      <c r="G172" s="1" t="s">
        <v>85</v>
      </c>
      <c r="H172" s="1" t="s">
        <v>86</v>
      </c>
      <c r="I172" s="1">
        <v>938.99999255686998</v>
      </c>
      <c r="J172" s="1">
        <v>0</v>
      </c>
      <c r="K172">
        <f t="shared" si="56"/>
        <v>-1.107842964636133</v>
      </c>
      <c r="L172">
        <f t="shared" si="57"/>
        <v>8.3135257702116067E-3</v>
      </c>
      <c r="M172">
        <f t="shared" si="58"/>
        <v>623.7581256391627</v>
      </c>
      <c r="N172">
        <f t="shared" si="59"/>
        <v>9.7765149201730878E-2</v>
      </c>
      <c r="O172">
        <f t="shared" si="60"/>
        <v>1.13463476590226</v>
      </c>
      <c r="P172">
        <f t="shared" si="61"/>
        <v>29.061872482299805</v>
      </c>
      <c r="Q172" s="1">
        <v>6</v>
      </c>
      <c r="R172">
        <f t="shared" si="62"/>
        <v>1.4200000166893005</v>
      </c>
      <c r="S172" s="1">
        <v>1</v>
      </c>
      <c r="T172">
        <f t="shared" si="63"/>
        <v>2.8400000333786011</v>
      </c>
      <c r="U172" s="1">
        <v>29.749923706054688</v>
      </c>
      <c r="V172" s="1">
        <v>29.061872482299805</v>
      </c>
      <c r="W172" s="1">
        <v>30.014650344848633</v>
      </c>
      <c r="X172" s="1">
        <v>417.72476196289063</v>
      </c>
      <c r="Y172" s="1">
        <v>419.85379028320313</v>
      </c>
      <c r="Z172" s="1">
        <v>28.921735763549805</v>
      </c>
      <c r="AA172" s="1">
        <v>29.111167907714844</v>
      </c>
      <c r="AB172" s="1">
        <v>68.641189575195313</v>
      </c>
      <c r="AC172" s="1">
        <v>69.090782165527344</v>
      </c>
      <c r="AD172" s="1">
        <v>300.64303588867188</v>
      </c>
      <c r="AE172" s="1">
        <v>0.17684410512447357</v>
      </c>
      <c r="AF172" s="1">
        <v>3.1012093648314476E-2</v>
      </c>
      <c r="AG172" s="1">
        <v>99.671699523925781</v>
      </c>
      <c r="AH172" s="1">
        <v>4.0236272811889648</v>
      </c>
      <c r="AI172" s="1">
        <v>0.32582002878189087</v>
      </c>
      <c r="AJ172" s="1">
        <v>3.2032433897256851E-2</v>
      </c>
      <c r="AK172" s="1">
        <v>2.3135654628276825E-3</v>
      </c>
      <c r="AL172" s="1">
        <v>2.7751877903938293E-2</v>
      </c>
      <c r="AM172" s="1">
        <v>1.8033877713605762E-3</v>
      </c>
      <c r="AN172" s="1">
        <v>1</v>
      </c>
      <c r="AO172" s="1">
        <v>-0.21956524252891541</v>
      </c>
      <c r="AP172" s="1">
        <v>2.737391471862793</v>
      </c>
      <c r="AQ172" s="1">
        <v>1</v>
      </c>
      <c r="AR172" s="1">
        <v>0</v>
      </c>
      <c r="AS172" s="1">
        <v>0.15999999642372131</v>
      </c>
      <c r="AT172" s="1">
        <v>111115</v>
      </c>
      <c r="AU172" s="1" t="s">
        <v>87</v>
      </c>
      <c r="AV172">
        <f t="shared" si="64"/>
        <v>0.50107172648111975</v>
      </c>
      <c r="AW172">
        <f t="shared" si="65"/>
        <v>9.7765149201730882E-5</v>
      </c>
      <c r="AX172">
        <f t="shared" si="66"/>
        <v>302.21187248229978</v>
      </c>
      <c r="AY172">
        <f t="shared" si="67"/>
        <v>302.89992370605466</v>
      </c>
      <c r="AZ172">
        <f t="shared" si="68"/>
        <v>2.8295056187471967E-2</v>
      </c>
      <c r="BA172">
        <f t="shared" si="69"/>
        <v>4.4416328376499233E-2</v>
      </c>
      <c r="BB172">
        <f t="shared" si="70"/>
        <v>4.0361943463905652</v>
      </c>
      <c r="BC172">
        <f t="shared" si="71"/>
        <v>40.494888375227248</v>
      </c>
      <c r="BD172">
        <f t="shared" si="72"/>
        <v>11.383720467512404</v>
      </c>
      <c r="BE172">
        <f t="shared" si="73"/>
        <v>29.405898094177246</v>
      </c>
      <c r="BF172">
        <f t="shared" si="74"/>
        <v>4.1172070197294577</v>
      </c>
      <c r="BG172">
        <f t="shared" si="75"/>
        <v>8.2892606360201911E-3</v>
      </c>
      <c r="BH172">
        <f t="shared" si="76"/>
        <v>2.9015595804883052</v>
      </c>
      <c r="BI172">
        <f t="shared" si="77"/>
        <v>1.2156474392411525</v>
      </c>
      <c r="BJ172">
        <f t="shared" si="78"/>
        <v>5.1829625174804692E-3</v>
      </c>
      <c r="BK172">
        <f t="shared" si="79"/>
        <v>62.171032474313769</v>
      </c>
      <c r="BL172">
        <f t="shared" si="80"/>
        <v>1.4856555783822278</v>
      </c>
      <c r="BM172">
        <f t="shared" si="81"/>
        <v>70.959866141299287</v>
      </c>
      <c r="BN172">
        <f t="shared" si="82"/>
        <v>420.38040577076691</v>
      </c>
      <c r="BO172">
        <f t="shared" si="83"/>
        <v>-1.8700297967509793E-3</v>
      </c>
    </row>
    <row r="173" spans="1:67" x14ac:dyDescent="0.25">
      <c r="A173" s="1">
        <v>162</v>
      </c>
      <c r="B173" s="1" t="s">
        <v>249</v>
      </c>
      <c r="C173" s="1" t="s">
        <v>81</v>
      </c>
      <c r="D173" s="1" t="s">
        <v>82</v>
      </c>
      <c r="E173" s="1" t="s">
        <v>83</v>
      </c>
      <c r="F173" s="1" t="s">
        <v>84</v>
      </c>
      <c r="G173" s="1" t="s">
        <v>85</v>
      </c>
      <c r="H173" s="1" t="s">
        <v>86</v>
      </c>
      <c r="I173" s="1">
        <v>943.99999244511127</v>
      </c>
      <c r="J173" s="1">
        <v>0</v>
      </c>
      <c r="K173">
        <f t="shared" si="56"/>
        <v>-1.1490166416467098</v>
      </c>
      <c r="L173">
        <f t="shared" si="57"/>
        <v>8.0009396976474575E-3</v>
      </c>
      <c r="M173">
        <f t="shared" si="58"/>
        <v>640.21506065661436</v>
      </c>
      <c r="N173">
        <f t="shared" si="59"/>
        <v>9.3945695534792095E-2</v>
      </c>
      <c r="O173">
        <f t="shared" si="60"/>
        <v>1.1327852228344075</v>
      </c>
      <c r="P173">
        <f t="shared" si="61"/>
        <v>29.051977157592773</v>
      </c>
      <c r="Q173" s="1">
        <v>6</v>
      </c>
      <c r="R173">
        <f t="shared" si="62"/>
        <v>1.4200000166893005</v>
      </c>
      <c r="S173" s="1">
        <v>1</v>
      </c>
      <c r="T173">
        <f t="shared" si="63"/>
        <v>2.8400000333786011</v>
      </c>
      <c r="U173" s="1">
        <v>29.750381469726563</v>
      </c>
      <c r="V173" s="1">
        <v>29.051977157592773</v>
      </c>
      <c r="W173" s="1">
        <v>30.015453338623047</v>
      </c>
      <c r="X173" s="1">
        <v>417.651611328125</v>
      </c>
      <c r="Y173" s="1">
        <v>419.86630249023438</v>
      </c>
      <c r="Z173" s="1">
        <v>28.924766540527344</v>
      </c>
      <c r="AA173" s="1">
        <v>29.106822967529297</v>
      </c>
      <c r="AB173" s="1">
        <v>68.645942687988281</v>
      </c>
      <c r="AC173" s="1">
        <v>69.078010559082031</v>
      </c>
      <c r="AD173" s="1">
        <v>300.60317993164063</v>
      </c>
      <c r="AE173" s="1">
        <v>0.19801042973995209</v>
      </c>
      <c r="AF173" s="1">
        <v>5.5823314934968948E-2</v>
      </c>
      <c r="AG173" s="1">
        <v>99.6707763671875</v>
      </c>
      <c r="AH173" s="1">
        <v>4.0236272811889648</v>
      </c>
      <c r="AI173" s="1">
        <v>0.32582002878189087</v>
      </c>
      <c r="AJ173" s="1">
        <v>3.2032433897256851E-2</v>
      </c>
      <c r="AK173" s="1">
        <v>2.3135654628276825E-3</v>
      </c>
      <c r="AL173" s="1">
        <v>2.7751877903938293E-2</v>
      </c>
      <c r="AM173" s="1">
        <v>1.8033877713605762E-3</v>
      </c>
      <c r="AN173" s="1">
        <v>1</v>
      </c>
      <c r="AO173" s="1">
        <v>-0.21956524252891541</v>
      </c>
      <c r="AP173" s="1">
        <v>2.737391471862793</v>
      </c>
      <c r="AQ173" s="1">
        <v>1</v>
      </c>
      <c r="AR173" s="1">
        <v>0</v>
      </c>
      <c r="AS173" s="1">
        <v>0.15999999642372131</v>
      </c>
      <c r="AT173" s="1">
        <v>111115</v>
      </c>
      <c r="AU173" s="1" t="s">
        <v>87</v>
      </c>
      <c r="AV173">
        <f t="shared" si="64"/>
        <v>0.50100529988606757</v>
      </c>
      <c r="AW173">
        <f t="shared" si="65"/>
        <v>9.3945695534792097E-5</v>
      </c>
      <c r="AX173">
        <f t="shared" si="66"/>
        <v>302.20197715759275</v>
      </c>
      <c r="AY173">
        <f t="shared" si="67"/>
        <v>302.90038146972654</v>
      </c>
      <c r="AZ173">
        <f t="shared" si="68"/>
        <v>3.1681668050251854E-2</v>
      </c>
      <c r="BA173">
        <f t="shared" si="69"/>
        <v>4.7752170952356968E-2</v>
      </c>
      <c r="BB173">
        <f t="shared" si="70"/>
        <v>4.0338848655903368</v>
      </c>
      <c r="BC173">
        <f t="shared" si="71"/>
        <v>40.472092348608683</v>
      </c>
      <c r="BD173">
        <f t="shared" si="72"/>
        <v>11.365269381079386</v>
      </c>
      <c r="BE173">
        <f t="shared" si="73"/>
        <v>29.401179313659668</v>
      </c>
      <c r="BF173">
        <f t="shared" si="74"/>
        <v>4.1160863035179638</v>
      </c>
      <c r="BG173">
        <f t="shared" si="75"/>
        <v>7.9784625157045576E-3</v>
      </c>
      <c r="BH173">
        <f t="shared" si="76"/>
        <v>2.9010996427559292</v>
      </c>
      <c r="BI173">
        <f t="shared" si="77"/>
        <v>1.2149866607620345</v>
      </c>
      <c r="BJ173">
        <f t="shared" si="78"/>
        <v>4.9885536469625276E-3</v>
      </c>
      <c r="BK173">
        <f t="shared" si="79"/>
        <v>63.810732137610785</v>
      </c>
      <c r="BL173">
        <f t="shared" si="80"/>
        <v>1.5248069608336932</v>
      </c>
      <c r="BM173">
        <f t="shared" si="81"/>
        <v>70.987828800307497</v>
      </c>
      <c r="BN173">
        <f t="shared" si="82"/>
        <v>420.41248997192173</v>
      </c>
      <c r="BO173">
        <f t="shared" si="83"/>
        <v>-1.9401468460503756E-3</v>
      </c>
    </row>
    <row r="174" spans="1:67" x14ac:dyDescent="0.25">
      <c r="A174" s="1">
        <v>163</v>
      </c>
      <c r="B174" s="1" t="s">
        <v>250</v>
      </c>
      <c r="C174" s="1" t="s">
        <v>81</v>
      </c>
      <c r="D174" s="1" t="s">
        <v>82</v>
      </c>
      <c r="E174" s="1" t="s">
        <v>83</v>
      </c>
      <c r="F174" s="1" t="s">
        <v>84</v>
      </c>
      <c r="G174" s="1" t="s">
        <v>85</v>
      </c>
      <c r="H174" s="1" t="s">
        <v>86</v>
      </c>
      <c r="I174" s="1">
        <v>948.99999233335257</v>
      </c>
      <c r="J174" s="1">
        <v>0</v>
      </c>
      <c r="K174">
        <f t="shared" si="56"/>
        <v>-1.2178113248544544</v>
      </c>
      <c r="L174">
        <f t="shared" si="57"/>
        <v>8.2471655039371306E-3</v>
      </c>
      <c r="M174">
        <f t="shared" si="58"/>
        <v>646.68302478371288</v>
      </c>
      <c r="N174">
        <f t="shared" si="59"/>
        <v>9.7065123696591288E-2</v>
      </c>
      <c r="O174">
        <f t="shared" si="60"/>
        <v>1.135551638033208</v>
      </c>
      <c r="P174">
        <f t="shared" si="61"/>
        <v>29.062955856323242</v>
      </c>
      <c r="Q174" s="1">
        <v>6</v>
      </c>
      <c r="R174">
        <f t="shared" si="62"/>
        <v>1.4200000166893005</v>
      </c>
      <c r="S174" s="1">
        <v>1</v>
      </c>
      <c r="T174">
        <f t="shared" si="63"/>
        <v>2.8400000333786011</v>
      </c>
      <c r="U174" s="1">
        <v>29.749183654785156</v>
      </c>
      <c r="V174" s="1">
        <v>29.062955856323242</v>
      </c>
      <c r="W174" s="1">
        <v>30.014375686645508</v>
      </c>
      <c r="X174" s="1">
        <v>417.551025390625</v>
      </c>
      <c r="Y174" s="1">
        <v>419.90029907226563</v>
      </c>
      <c r="Z174" s="1">
        <v>28.916393280029297</v>
      </c>
      <c r="AA174" s="1">
        <v>29.104486465454102</v>
      </c>
      <c r="AB174" s="1">
        <v>68.631484985351563</v>
      </c>
      <c r="AC174" s="1">
        <v>69.077911376953125</v>
      </c>
      <c r="AD174" s="1">
        <v>300.61724853515625</v>
      </c>
      <c r="AE174" s="1">
        <v>0.19195897877216339</v>
      </c>
      <c r="AF174" s="1">
        <v>0.10130617022514343</v>
      </c>
      <c r="AG174" s="1">
        <v>99.671768188476563</v>
      </c>
      <c r="AH174" s="1">
        <v>4.0236272811889648</v>
      </c>
      <c r="AI174" s="1">
        <v>0.32582002878189087</v>
      </c>
      <c r="AJ174" s="1">
        <v>3.2032433897256851E-2</v>
      </c>
      <c r="AK174" s="1">
        <v>2.3135654628276825E-3</v>
      </c>
      <c r="AL174" s="1">
        <v>2.7751877903938293E-2</v>
      </c>
      <c r="AM174" s="1">
        <v>1.8033877713605762E-3</v>
      </c>
      <c r="AN174" s="1">
        <v>1</v>
      </c>
      <c r="AO174" s="1">
        <v>-0.21956524252891541</v>
      </c>
      <c r="AP174" s="1">
        <v>2.737391471862793</v>
      </c>
      <c r="AQ174" s="1">
        <v>1</v>
      </c>
      <c r="AR174" s="1">
        <v>0</v>
      </c>
      <c r="AS174" s="1">
        <v>0.15999999642372131</v>
      </c>
      <c r="AT174" s="1">
        <v>111115</v>
      </c>
      <c r="AU174" s="1" t="s">
        <v>87</v>
      </c>
      <c r="AV174">
        <f t="shared" si="64"/>
        <v>0.50102874755859372</v>
      </c>
      <c r="AW174">
        <f t="shared" si="65"/>
        <v>9.7065123696591293E-5</v>
      </c>
      <c r="AX174">
        <f t="shared" si="66"/>
        <v>302.21295585632322</v>
      </c>
      <c r="AY174">
        <f t="shared" si="67"/>
        <v>302.89918365478513</v>
      </c>
      <c r="AZ174">
        <f t="shared" si="68"/>
        <v>3.0713435917047338E-2</v>
      </c>
      <c r="BA174">
        <f t="shared" si="69"/>
        <v>4.4546748285088811E-2</v>
      </c>
      <c r="BB174">
        <f t="shared" si="70"/>
        <v>4.036447266262603</v>
      </c>
      <c r="BC174">
        <f t="shared" si="71"/>
        <v>40.497398005720065</v>
      </c>
      <c r="BD174">
        <f t="shared" si="72"/>
        <v>11.392911540265963</v>
      </c>
      <c r="BE174">
        <f t="shared" si="73"/>
        <v>29.406069755554199</v>
      </c>
      <c r="BF174">
        <f t="shared" si="74"/>
        <v>4.1172477945330961</v>
      </c>
      <c r="BG174">
        <f t="shared" si="75"/>
        <v>8.2232856458700297E-3</v>
      </c>
      <c r="BH174">
        <f t="shared" si="76"/>
        <v>2.900895628229395</v>
      </c>
      <c r="BI174">
        <f t="shared" si="77"/>
        <v>1.2163521663037011</v>
      </c>
      <c r="BJ174">
        <f t="shared" si="78"/>
        <v>5.1416936632409241E-3</v>
      </c>
      <c r="BK174">
        <f t="shared" si="79"/>
        <v>64.456040537665075</v>
      </c>
      <c r="BL174">
        <f t="shared" si="80"/>
        <v>1.5400870783195548</v>
      </c>
      <c r="BM174">
        <f t="shared" si="81"/>
        <v>70.937606284893263</v>
      </c>
      <c r="BN174">
        <f t="shared" si="82"/>
        <v>420.47918825157234</v>
      </c>
      <c r="BO174">
        <f t="shared" si="83"/>
        <v>-2.0545278507368902E-3</v>
      </c>
    </row>
    <row r="175" spans="1:67" x14ac:dyDescent="0.25">
      <c r="A175" s="1">
        <v>164</v>
      </c>
      <c r="B175" s="1" t="s">
        <v>251</v>
      </c>
      <c r="C175" s="1" t="s">
        <v>81</v>
      </c>
      <c r="D175" s="1" t="s">
        <v>82</v>
      </c>
      <c r="E175" s="1" t="s">
        <v>83</v>
      </c>
      <c r="F175" s="1" t="s">
        <v>84</v>
      </c>
      <c r="G175" s="1" t="s">
        <v>85</v>
      </c>
      <c r="H175" s="1" t="s">
        <v>86</v>
      </c>
      <c r="I175" s="1">
        <v>954.49999221041799</v>
      </c>
      <c r="J175" s="1">
        <v>0</v>
      </c>
      <c r="K175">
        <f t="shared" si="56"/>
        <v>-1.1151098095251994</v>
      </c>
      <c r="L175">
        <f t="shared" si="57"/>
        <v>8.3456038219807058E-3</v>
      </c>
      <c r="M175">
        <f t="shared" si="58"/>
        <v>624.24638085790195</v>
      </c>
      <c r="N175">
        <f t="shared" si="59"/>
        <v>9.8219677239394773E-2</v>
      </c>
      <c r="O175">
        <f t="shared" si="60"/>
        <v>1.1355364575959843</v>
      </c>
      <c r="P175">
        <f t="shared" si="61"/>
        <v>29.060720443725586</v>
      </c>
      <c r="Q175" s="1">
        <v>6</v>
      </c>
      <c r="R175">
        <f t="shared" si="62"/>
        <v>1.4200000166893005</v>
      </c>
      <c r="S175" s="1">
        <v>1</v>
      </c>
      <c r="T175">
        <f t="shared" si="63"/>
        <v>2.8400000333786011</v>
      </c>
      <c r="U175" s="1">
        <v>29.746137619018555</v>
      </c>
      <c r="V175" s="1">
        <v>29.060720443725586</v>
      </c>
      <c r="W175" s="1">
        <v>30.015308380126953</v>
      </c>
      <c r="X175" s="1">
        <v>417.6334228515625</v>
      </c>
      <c r="Y175" s="1">
        <v>419.776611328125</v>
      </c>
      <c r="Z175" s="1">
        <v>28.909433364868164</v>
      </c>
      <c r="AA175" s="1">
        <v>29.099750518798828</v>
      </c>
      <c r="AB175" s="1">
        <v>68.626182556152344</v>
      </c>
      <c r="AC175" s="1">
        <v>69.077957153320313</v>
      </c>
      <c r="AD175" s="1">
        <v>300.6397705078125</v>
      </c>
      <c r="AE175" s="1">
        <v>0.20254059135913849</v>
      </c>
      <c r="AF175" s="1">
        <v>0.1612638384103775</v>
      </c>
      <c r="AG175" s="1">
        <v>99.670578002929688</v>
      </c>
      <c r="AH175" s="1">
        <v>4.0236272811889648</v>
      </c>
      <c r="AI175" s="1">
        <v>0.32582002878189087</v>
      </c>
      <c r="AJ175" s="1">
        <v>3.2032433897256851E-2</v>
      </c>
      <c r="AK175" s="1">
        <v>2.3135654628276825E-3</v>
      </c>
      <c r="AL175" s="1">
        <v>2.7751877903938293E-2</v>
      </c>
      <c r="AM175" s="1">
        <v>1.8033877713605762E-3</v>
      </c>
      <c r="AN175" s="1">
        <v>1</v>
      </c>
      <c r="AO175" s="1">
        <v>-0.21956524252891541</v>
      </c>
      <c r="AP175" s="1">
        <v>2.737391471862793</v>
      </c>
      <c r="AQ175" s="1">
        <v>1</v>
      </c>
      <c r="AR175" s="1">
        <v>0</v>
      </c>
      <c r="AS175" s="1">
        <v>0.15999999642372131</v>
      </c>
      <c r="AT175" s="1">
        <v>111115</v>
      </c>
      <c r="AU175" s="1" t="s">
        <v>87</v>
      </c>
      <c r="AV175">
        <f t="shared" si="64"/>
        <v>0.50106628417968746</v>
      </c>
      <c r="AW175">
        <f t="shared" si="65"/>
        <v>9.8219677239394775E-5</v>
      </c>
      <c r="AX175">
        <f t="shared" si="66"/>
        <v>302.21072044372556</v>
      </c>
      <c r="AY175">
        <f t="shared" si="67"/>
        <v>302.89613761901853</v>
      </c>
      <c r="AZ175">
        <f t="shared" si="68"/>
        <v>3.2406493893120558E-2</v>
      </c>
      <c r="BA175">
        <f t="shared" si="69"/>
        <v>4.3878568490517189E-2</v>
      </c>
      <c r="BB175">
        <f t="shared" si="70"/>
        <v>4.0359254115457164</v>
      </c>
      <c r="BC175">
        <f t="shared" si="71"/>
        <v>40.492645797911251</v>
      </c>
      <c r="BD175">
        <f t="shared" si="72"/>
        <v>11.392895279112423</v>
      </c>
      <c r="BE175">
        <f t="shared" si="73"/>
        <v>29.40342903137207</v>
      </c>
      <c r="BF175">
        <f t="shared" si="74"/>
        <v>4.1166205810820653</v>
      </c>
      <c r="BG175">
        <f t="shared" si="75"/>
        <v>8.3211513460438626E-3</v>
      </c>
      <c r="BH175">
        <f t="shared" si="76"/>
        <v>2.9003889539497321</v>
      </c>
      <c r="BI175">
        <f t="shared" si="77"/>
        <v>1.2162316271323332</v>
      </c>
      <c r="BJ175">
        <f t="shared" si="78"/>
        <v>5.2029109795067438E-3</v>
      </c>
      <c r="BK175">
        <f t="shared" si="79"/>
        <v>62.218997596344074</v>
      </c>
      <c r="BL175">
        <f t="shared" si="80"/>
        <v>1.48709185793572</v>
      </c>
      <c r="BM175">
        <f t="shared" si="81"/>
        <v>70.935384378561068</v>
      </c>
      <c r="BN175">
        <f t="shared" si="82"/>
        <v>420.30668112571868</v>
      </c>
      <c r="BO175">
        <f t="shared" si="83"/>
        <v>-1.8819768163360238E-3</v>
      </c>
    </row>
    <row r="176" spans="1:67" x14ac:dyDescent="0.25">
      <c r="A176" s="1">
        <v>165</v>
      </c>
      <c r="B176" s="1" t="s">
        <v>252</v>
      </c>
      <c r="C176" s="1" t="s">
        <v>81</v>
      </c>
      <c r="D176" s="1" t="s">
        <v>82</v>
      </c>
      <c r="E176" s="1" t="s">
        <v>83</v>
      </c>
      <c r="F176" s="1" t="s">
        <v>84</v>
      </c>
      <c r="G176" s="1" t="s">
        <v>85</v>
      </c>
      <c r="H176" s="1" t="s">
        <v>86</v>
      </c>
      <c r="I176" s="1">
        <v>959.49999209865928</v>
      </c>
      <c r="J176" s="1">
        <v>0</v>
      </c>
      <c r="K176">
        <f t="shared" si="56"/>
        <v>-1.0578168927164324</v>
      </c>
      <c r="L176">
        <f t="shared" si="57"/>
        <v>8.1421060627671869E-3</v>
      </c>
      <c r="M176">
        <f t="shared" si="58"/>
        <v>618.39802669440814</v>
      </c>
      <c r="N176">
        <f t="shared" si="59"/>
        <v>9.5613782129995259E-2</v>
      </c>
      <c r="O176">
        <f t="shared" si="60"/>
        <v>1.1329846243444499</v>
      </c>
      <c r="P176">
        <f t="shared" si="61"/>
        <v>29.047563552856445</v>
      </c>
      <c r="Q176" s="1">
        <v>6</v>
      </c>
      <c r="R176">
        <f t="shared" si="62"/>
        <v>1.4200000166893005</v>
      </c>
      <c r="S176" s="1">
        <v>1</v>
      </c>
      <c r="T176">
        <f t="shared" si="63"/>
        <v>2.8400000333786011</v>
      </c>
      <c r="U176" s="1">
        <v>29.748703002929688</v>
      </c>
      <c r="V176" s="1">
        <v>29.047563552856445</v>
      </c>
      <c r="W176" s="1">
        <v>30.012723922729492</v>
      </c>
      <c r="X176" s="1">
        <v>417.76287841796875</v>
      </c>
      <c r="Y176" s="1">
        <v>419.7940673828125</v>
      </c>
      <c r="Z176" s="1">
        <v>28.909080505371094</v>
      </c>
      <c r="AA176" s="1">
        <v>29.094364166259766</v>
      </c>
      <c r="AB176" s="1">
        <v>68.615646362304688</v>
      </c>
      <c r="AC176" s="1">
        <v>69.055419921875</v>
      </c>
      <c r="AD176" s="1">
        <v>300.61569213867188</v>
      </c>
      <c r="AE176" s="1">
        <v>0.28038299083709717</v>
      </c>
      <c r="AF176" s="1">
        <v>0.22638984024524689</v>
      </c>
      <c r="AG176" s="1">
        <v>99.671211242675781</v>
      </c>
      <c r="AH176" s="1">
        <v>4.0236272811889648</v>
      </c>
      <c r="AI176" s="1">
        <v>0.32582002878189087</v>
      </c>
      <c r="AJ176" s="1">
        <v>3.2032433897256851E-2</v>
      </c>
      <c r="AK176" s="1">
        <v>2.3135654628276825E-3</v>
      </c>
      <c r="AL176" s="1">
        <v>2.7751877903938293E-2</v>
      </c>
      <c r="AM176" s="1">
        <v>1.8033877713605762E-3</v>
      </c>
      <c r="AN176" s="1">
        <v>1</v>
      </c>
      <c r="AO176" s="1">
        <v>-0.21956524252891541</v>
      </c>
      <c r="AP176" s="1">
        <v>2.737391471862793</v>
      </c>
      <c r="AQ176" s="1">
        <v>1</v>
      </c>
      <c r="AR176" s="1">
        <v>0</v>
      </c>
      <c r="AS176" s="1">
        <v>0.15999999642372131</v>
      </c>
      <c r="AT176" s="1">
        <v>111115</v>
      </c>
      <c r="AU176" s="1" t="s">
        <v>87</v>
      </c>
      <c r="AV176">
        <f t="shared" si="64"/>
        <v>0.50102615356445301</v>
      </c>
      <c r="AW176">
        <f t="shared" si="65"/>
        <v>9.5613782129995258E-5</v>
      </c>
      <c r="AX176">
        <f t="shared" si="66"/>
        <v>302.19756355285642</v>
      </c>
      <c r="AY176">
        <f t="shared" si="67"/>
        <v>302.89870300292966</v>
      </c>
      <c r="AZ176">
        <f t="shared" si="68"/>
        <v>4.4861277531207833E-2</v>
      </c>
      <c r="BA176">
        <f t="shared" si="69"/>
        <v>4.7435948717459195E-2</v>
      </c>
      <c r="BB176">
        <f t="shared" si="70"/>
        <v>4.0328551411310638</v>
      </c>
      <c r="BC176">
        <f t="shared" si="71"/>
        <v>40.461584552354012</v>
      </c>
      <c r="BD176">
        <f t="shared" si="72"/>
        <v>11.367220386094246</v>
      </c>
      <c r="BE176">
        <f t="shared" si="73"/>
        <v>29.398133277893066</v>
      </c>
      <c r="BF176">
        <f t="shared" si="74"/>
        <v>4.1153630075082468</v>
      </c>
      <c r="BG176">
        <f t="shared" si="75"/>
        <v>8.1188298750308717E-3</v>
      </c>
      <c r="BH176">
        <f t="shared" si="76"/>
        <v>2.8998705167866139</v>
      </c>
      <c r="BI176">
        <f t="shared" si="77"/>
        <v>1.2154924907216329</v>
      </c>
      <c r="BJ176">
        <f t="shared" si="78"/>
        <v>5.0763547708964369E-3</v>
      </c>
      <c r="BK176">
        <f t="shared" si="79"/>
        <v>61.636480350712212</v>
      </c>
      <c r="BL176">
        <f t="shared" si="80"/>
        <v>1.4730985374561942</v>
      </c>
      <c r="BM176">
        <f t="shared" si="81"/>
        <v>70.977096644147423</v>
      </c>
      <c r="BN176">
        <f t="shared" si="82"/>
        <v>420.29690287167983</v>
      </c>
      <c r="BO176">
        <f t="shared" si="83"/>
        <v>-1.7863746154957688E-3</v>
      </c>
    </row>
    <row r="177" spans="1:67" x14ac:dyDescent="0.25">
      <c r="A177" s="1">
        <v>166</v>
      </c>
      <c r="B177" s="1" t="s">
        <v>253</v>
      </c>
      <c r="C177" s="1" t="s">
        <v>81</v>
      </c>
      <c r="D177" s="1" t="s">
        <v>82</v>
      </c>
      <c r="E177" s="1" t="s">
        <v>83</v>
      </c>
      <c r="F177" s="1" t="s">
        <v>84</v>
      </c>
      <c r="G177" s="1" t="s">
        <v>85</v>
      </c>
      <c r="H177" s="1" t="s">
        <v>86</v>
      </c>
      <c r="I177" s="1">
        <v>964.49999198690057</v>
      </c>
      <c r="J177" s="1">
        <v>0</v>
      </c>
      <c r="K177">
        <f t="shared" si="56"/>
        <v>-0.92859751109062294</v>
      </c>
      <c r="L177">
        <f t="shared" si="57"/>
        <v>8.0271121931081695E-3</v>
      </c>
      <c r="M177">
        <f t="shared" si="58"/>
        <v>595.81852745544336</v>
      </c>
      <c r="N177">
        <f t="shared" si="59"/>
        <v>9.4193929396966164E-2</v>
      </c>
      <c r="O177">
        <f t="shared" si="60"/>
        <v>1.132105547824549</v>
      </c>
      <c r="P177">
        <f t="shared" si="61"/>
        <v>29.042036056518555</v>
      </c>
      <c r="Q177" s="1">
        <v>6</v>
      </c>
      <c r="R177">
        <f t="shared" si="62"/>
        <v>1.4200000166893005</v>
      </c>
      <c r="S177" s="1">
        <v>1</v>
      </c>
      <c r="T177">
        <f t="shared" si="63"/>
        <v>2.8400000333786011</v>
      </c>
      <c r="U177" s="1">
        <v>29.747255325317383</v>
      </c>
      <c r="V177" s="1">
        <v>29.042036056518555</v>
      </c>
      <c r="W177" s="1">
        <v>30.014114379882813</v>
      </c>
      <c r="X177" s="1">
        <v>418.06161499023438</v>
      </c>
      <c r="Y177" s="1">
        <v>419.83596801757813</v>
      </c>
      <c r="Z177" s="1">
        <v>28.907936096191406</v>
      </c>
      <c r="AA177" s="1">
        <v>29.090457916259766</v>
      </c>
      <c r="AB177" s="1">
        <v>68.618141174316406</v>
      </c>
      <c r="AC177" s="1">
        <v>69.0513916015625</v>
      </c>
      <c r="AD177" s="1">
        <v>300.634033203125</v>
      </c>
      <c r="AE177" s="1">
        <v>0.2010323703289032</v>
      </c>
      <c r="AF177" s="1">
        <v>1.8607668578624725E-2</v>
      </c>
      <c r="AG177" s="1">
        <v>99.670494079589844</v>
      </c>
      <c r="AH177" s="1">
        <v>4.0236272811889648</v>
      </c>
      <c r="AI177" s="1">
        <v>0.32582002878189087</v>
      </c>
      <c r="AJ177" s="1">
        <v>3.2032433897256851E-2</v>
      </c>
      <c r="AK177" s="1">
        <v>2.3135654628276825E-3</v>
      </c>
      <c r="AL177" s="1">
        <v>2.7751877903938293E-2</v>
      </c>
      <c r="AM177" s="1">
        <v>1.8033877713605762E-3</v>
      </c>
      <c r="AN177" s="1">
        <v>1</v>
      </c>
      <c r="AO177" s="1">
        <v>-0.21956524252891541</v>
      </c>
      <c r="AP177" s="1">
        <v>2.737391471862793</v>
      </c>
      <c r="AQ177" s="1">
        <v>1</v>
      </c>
      <c r="AR177" s="1">
        <v>0</v>
      </c>
      <c r="AS177" s="1">
        <v>0.15999999642372131</v>
      </c>
      <c r="AT177" s="1">
        <v>111115</v>
      </c>
      <c r="AU177" s="1" t="s">
        <v>87</v>
      </c>
      <c r="AV177">
        <f t="shared" si="64"/>
        <v>0.50105672200520823</v>
      </c>
      <c r="AW177">
        <f t="shared" si="65"/>
        <v>9.4193929396966164E-5</v>
      </c>
      <c r="AX177">
        <f t="shared" si="66"/>
        <v>302.19203605651853</v>
      </c>
      <c r="AY177">
        <f t="shared" si="67"/>
        <v>302.89725532531736</v>
      </c>
      <c r="AZ177">
        <f t="shared" si="68"/>
        <v>3.216517853367673E-2</v>
      </c>
      <c r="BA177">
        <f t="shared" si="69"/>
        <v>4.8547887438003319E-2</v>
      </c>
      <c r="BB177">
        <f t="shared" si="70"/>
        <v>4.0315658613396756</v>
      </c>
      <c r="BC177">
        <f t="shared" si="71"/>
        <v>40.448940266317443</v>
      </c>
      <c r="BD177">
        <f t="shared" si="72"/>
        <v>11.358482350057677</v>
      </c>
      <c r="BE177">
        <f t="shared" si="73"/>
        <v>29.394645690917969</v>
      </c>
      <c r="BF177">
        <f t="shared" si="74"/>
        <v>4.1145349990804068</v>
      </c>
      <c r="BG177">
        <f t="shared" si="75"/>
        <v>8.004487924845512E-3</v>
      </c>
      <c r="BH177">
        <f t="shared" si="76"/>
        <v>2.8994603135151267</v>
      </c>
      <c r="BI177">
        <f t="shared" si="77"/>
        <v>1.2150746855652801</v>
      </c>
      <c r="BJ177">
        <f t="shared" si="78"/>
        <v>5.0048326946992069E-3</v>
      </c>
      <c r="BK177">
        <f t="shared" si="79"/>
        <v>59.385527013257708</v>
      </c>
      <c r="BL177">
        <f t="shared" si="80"/>
        <v>1.419169801646192</v>
      </c>
      <c r="BM177">
        <f t="shared" si="81"/>
        <v>70.989418546163847</v>
      </c>
      <c r="BN177">
        <f t="shared" si="82"/>
        <v>420.27737880111289</v>
      </c>
      <c r="BO177">
        <f t="shared" si="83"/>
        <v>-1.568502153596369E-3</v>
      </c>
    </row>
    <row r="178" spans="1:67" x14ac:dyDescent="0.25">
      <c r="A178" s="1">
        <v>167</v>
      </c>
      <c r="B178" s="1" t="s">
        <v>254</v>
      </c>
      <c r="C178" s="1" t="s">
        <v>81</v>
      </c>
      <c r="D178" s="1" t="s">
        <v>82</v>
      </c>
      <c r="E178" s="1" t="s">
        <v>83</v>
      </c>
      <c r="F178" s="1" t="s">
        <v>84</v>
      </c>
      <c r="G178" s="1" t="s">
        <v>85</v>
      </c>
      <c r="H178" s="1" t="s">
        <v>86</v>
      </c>
      <c r="I178" s="1">
        <v>969.99999186396599</v>
      </c>
      <c r="J178" s="1">
        <v>0</v>
      </c>
      <c r="K178">
        <f t="shared" si="56"/>
        <v>-1.0068332588947124</v>
      </c>
      <c r="L178">
        <f t="shared" si="57"/>
        <v>8.0591066588004655E-3</v>
      </c>
      <c r="M178">
        <f t="shared" si="58"/>
        <v>610.62313189015219</v>
      </c>
      <c r="N178">
        <f t="shared" si="59"/>
        <v>9.4434497157648442E-2</v>
      </c>
      <c r="O178">
        <f t="shared" si="60"/>
        <v>1.1305339919951676</v>
      </c>
      <c r="P178">
        <f t="shared" si="61"/>
        <v>29.032875061035156</v>
      </c>
      <c r="Q178" s="1">
        <v>6</v>
      </c>
      <c r="R178">
        <f t="shared" si="62"/>
        <v>1.4200000166893005</v>
      </c>
      <c r="S178" s="1">
        <v>1</v>
      </c>
      <c r="T178">
        <f t="shared" si="63"/>
        <v>2.8400000333786011</v>
      </c>
      <c r="U178" s="1">
        <v>29.744457244873047</v>
      </c>
      <c r="V178" s="1">
        <v>29.032875061035156</v>
      </c>
      <c r="W178" s="1">
        <v>30.013166427612305</v>
      </c>
      <c r="X178" s="1">
        <v>418.00167846679688</v>
      </c>
      <c r="Y178" s="1">
        <v>419.93173217773438</v>
      </c>
      <c r="Z178" s="1">
        <v>28.901468276977539</v>
      </c>
      <c r="AA178" s="1">
        <v>29.084436416625977</v>
      </c>
      <c r="AB178" s="1">
        <v>68.61468505859375</v>
      </c>
      <c r="AC178" s="1">
        <v>69.049064636230469</v>
      </c>
      <c r="AD178" s="1">
        <v>300.66848754882813</v>
      </c>
      <c r="AE178" s="1">
        <v>0.24032630026340485</v>
      </c>
      <c r="AF178" s="1">
        <v>0.10957591980695724</v>
      </c>
      <c r="AG178" s="1">
        <v>99.671722412109375</v>
      </c>
      <c r="AH178" s="1">
        <v>4.0236272811889648</v>
      </c>
      <c r="AI178" s="1">
        <v>0.32582002878189087</v>
      </c>
      <c r="AJ178" s="1">
        <v>3.2032433897256851E-2</v>
      </c>
      <c r="AK178" s="1">
        <v>2.3135654628276825E-3</v>
      </c>
      <c r="AL178" s="1">
        <v>2.7751877903938293E-2</v>
      </c>
      <c r="AM178" s="1">
        <v>1.8033877713605762E-3</v>
      </c>
      <c r="AN178" s="1">
        <v>1</v>
      </c>
      <c r="AO178" s="1">
        <v>-0.21956524252891541</v>
      </c>
      <c r="AP178" s="1">
        <v>2.737391471862793</v>
      </c>
      <c r="AQ178" s="1">
        <v>1</v>
      </c>
      <c r="AR178" s="1">
        <v>0</v>
      </c>
      <c r="AS178" s="1">
        <v>0.15999999642372131</v>
      </c>
      <c r="AT178" s="1">
        <v>111115</v>
      </c>
      <c r="AU178" s="1" t="s">
        <v>87</v>
      </c>
      <c r="AV178">
        <f t="shared" si="64"/>
        <v>0.50111414591471348</v>
      </c>
      <c r="AW178">
        <f t="shared" si="65"/>
        <v>9.4434497157648448E-5</v>
      </c>
      <c r="AX178">
        <f t="shared" si="66"/>
        <v>302.18287506103513</v>
      </c>
      <c r="AY178">
        <f t="shared" si="67"/>
        <v>302.89445724487302</v>
      </c>
      <c r="AZ178">
        <f t="shared" si="68"/>
        <v>3.845220718267095E-2</v>
      </c>
      <c r="BA178">
        <f t="shared" si="69"/>
        <v>4.9352433988234815E-2</v>
      </c>
      <c r="BB178">
        <f t="shared" si="70"/>
        <v>4.0294298650257572</v>
      </c>
      <c r="BC178">
        <f t="shared" si="71"/>
        <v>40.427011468362174</v>
      </c>
      <c r="BD178">
        <f t="shared" si="72"/>
        <v>11.342575051736198</v>
      </c>
      <c r="BE178">
        <f t="shared" si="73"/>
        <v>29.388666152954102</v>
      </c>
      <c r="BF178">
        <f t="shared" si="74"/>
        <v>4.1131156999557641</v>
      </c>
      <c r="BG178">
        <f t="shared" si="75"/>
        <v>8.0363019356734493E-3</v>
      </c>
      <c r="BH178">
        <f t="shared" si="76"/>
        <v>2.8988958730305896</v>
      </c>
      <c r="BI178">
        <f t="shared" si="77"/>
        <v>1.2142198269251745</v>
      </c>
      <c r="BJ178">
        <f t="shared" si="78"/>
        <v>5.0247326053976509E-3</v>
      </c>
      <c r="BK178">
        <f t="shared" si="79"/>
        <v>60.861859300168099</v>
      </c>
      <c r="BL178">
        <f t="shared" si="80"/>
        <v>1.4541009528465652</v>
      </c>
      <c r="BM178">
        <f t="shared" si="81"/>
        <v>71.015078336768596</v>
      </c>
      <c r="BN178">
        <f t="shared" si="82"/>
        <v>420.41033248883747</v>
      </c>
      <c r="BO178">
        <f t="shared" si="83"/>
        <v>-1.7007275327699152E-3</v>
      </c>
    </row>
    <row r="179" spans="1:67" x14ac:dyDescent="0.25">
      <c r="A179" s="1">
        <v>168</v>
      </c>
      <c r="B179" s="1" t="s">
        <v>255</v>
      </c>
      <c r="C179" s="1" t="s">
        <v>81</v>
      </c>
      <c r="D179" s="1" t="s">
        <v>82</v>
      </c>
      <c r="E179" s="1" t="s">
        <v>83</v>
      </c>
      <c r="F179" s="1" t="s">
        <v>84</v>
      </c>
      <c r="G179" s="1" t="s">
        <v>85</v>
      </c>
      <c r="H179" s="1" t="s">
        <v>86</v>
      </c>
      <c r="I179" s="1">
        <v>974.99999175220728</v>
      </c>
      <c r="J179" s="1">
        <v>0</v>
      </c>
      <c r="K179">
        <f t="shared" si="56"/>
        <v>-1.0752228848084959</v>
      </c>
      <c r="L179">
        <f t="shared" si="57"/>
        <v>8.0493234146581018E-3</v>
      </c>
      <c r="M179">
        <f t="shared" si="58"/>
        <v>624.43061453810753</v>
      </c>
      <c r="N179">
        <f t="shared" si="59"/>
        <v>9.4596350367198989E-2</v>
      </c>
      <c r="O179">
        <f t="shared" si="60"/>
        <v>1.133819540422881</v>
      </c>
      <c r="P179">
        <f t="shared" si="61"/>
        <v>29.046163558959961</v>
      </c>
      <c r="Q179" s="1">
        <v>6</v>
      </c>
      <c r="R179">
        <f t="shared" si="62"/>
        <v>1.4200000166893005</v>
      </c>
      <c r="S179" s="1">
        <v>1</v>
      </c>
      <c r="T179">
        <f t="shared" si="63"/>
        <v>2.8400000333786011</v>
      </c>
      <c r="U179" s="1">
        <v>29.744134902954102</v>
      </c>
      <c r="V179" s="1">
        <v>29.046163558959961</v>
      </c>
      <c r="W179" s="1">
        <v>30.014354705810547</v>
      </c>
      <c r="X179" s="1">
        <v>417.96157836914063</v>
      </c>
      <c r="Y179" s="1">
        <v>420.028564453125</v>
      </c>
      <c r="Z179" s="1">
        <v>28.899410247802734</v>
      </c>
      <c r="AA179" s="1">
        <v>29.082746505737305</v>
      </c>
      <c r="AB179" s="1">
        <v>68.610633850097656</v>
      </c>
      <c r="AC179" s="1">
        <v>69.0458984375</v>
      </c>
      <c r="AD179" s="1">
        <v>300.57958984375</v>
      </c>
      <c r="AE179" s="1">
        <v>0.3778747022151947</v>
      </c>
      <c r="AF179" s="1">
        <v>0.14472411572933197</v>
      </c>
      <c r="AG179" s="1">
        <v>99.671089172363281</v>
      </c>
      <c r="AH179" s="1">
        <v>4.0236272811889648</v>
      </c>
      <c r="AI179" s="1">
        <v>0.32582002878189087</v>
      </c>
      <c r="AJ179" s="1">
        <v>3.2032433897256851E-2</v>
      </c>
      <c r="AK179" s="1">
        <v>2.3135654628276825E-3</v>
      </c>
      <c r="AL179" s="1">
        <v>2.7751877903938293E-2</v>
      </c>
      <c r="AM179" s="1">
        <v>1.8033877713605762E-3</v>
      </c>
      <c r="AN179" s="1">
        <v>1</v>
      </c>
      <c r="AO179" s="1">
        <v>-0.21956524252891541</v>
      </c>
      <c r="AP179" s="1">
        <v>2.737391471862793</v>
      </c>
      <c r="AQ179" s="1">
        <v>1</v>
      </c>
      <c r="AR179" s="1">
        <v>0</v>
      </c>
      <c r="AS179" s="1">
        <v>0.15999999642372131</v>
      </c>
      <c r="AT179" s="1">
        <v>111115</v>
      </c>
      <c r="AU179" s="1" t="s">
        <v>87</v>
      </c>
      <c r="AV179">
        <f t="shared" si="64"/>
        <v>0.50096598307291662</v>
      </c>
      <c r="AW179">
        <f t="shared" si="65"/>
        <v>9.4596350367198985E-5</v>
      </c>
      <c r="AX179">
        <f t="shared" si="66"/>
        <v>302.19616355895994</v>
      </c>
      <c r="AY179">
        <f t="shared" si="67"/>
        <v>302.89413490295408</v>
      </c>
      <c r="AZ179">
        <f t="shared" si="68"/>
        <v>6.0459951003045909E-2</v>
      </c>
      <c r="BA179">
        <f t="shared" si="69"/>
        <v>4.7689444179293015E-2</v>
      </c>
      <c r="BB179">
        <f t="shared" si="70"/>
        <v>4.0325285607734607</v>
      </c>
      <c r="BC179">
        <f t="shared" si="71"/>
        <v>40.458357526322658</v>
      </c>
      <c r="BD179">
        <f t="shared" si="72"/>
        <v>11.375611020585353</v>
      </c>
      <c r="BE179">
        <f t="shared" si="73"/>
        <v>29.395149230957031</v>
      </c>
      <c r="BF179">
        <f t="shared" si="74"/>
        <v>4.1146545384954862</v>
      </c>
      <c r="BG179">
        <f t="shared" si="75"/>
        <v>8.026573946753263E-3</v>
      </c>
      <c r="BH179">
        <f t="shared" si="76"/>
        <v>2.8987090203505796</v>
      </c>
      <c r="BI179">
        <f t="shared" si="77"/>
        <v>1.2159455181449066</v>
      </c>
      <c r="BJ179">
        <f t="shared" si="78"/>
        <v>5.0186476660187716E-3</v>
      </c>
      <c r="BK179">
        <f t="shared" si="79"/>
        <v>62.237679463581323</v>
      </c>
      <c r="BL179">
        <f t="shared" si="80"/>
        <v>1.4866384512470312</v>
      </c>
      <c r="BM179">
        <f t="shared" si="81"/>
        <v>70.952634063980867</v>
      </c>
      <c r="BN179">
        <f t="shared" si="82"/>
        <v>420.53967391700928</v>
      </c>
      <c r="BO179">
        <f t="shared" si="83"/>
        <v>-1.8140950929183999E-3</v>
      </c>
    </row>
    <row r="180" spans="1:67" x14ac:dyDescent="0.25">
      <c r="A180" s="1">
        <v>169</v>
      </c>
      <c r="B180" s="1" t="s">
        <v>256</v>
      </c>
      <c r="C180" s="1" t="s">
        <v>81</v>
      </c>
      <c r="D180" s="1" t="s">
        <v>82</v>
      </c>
      <c r="E180" s="1" t="s">
        <v>83</v>
      </c>
      <c r="F180" s="1" t="s">
        <v>84</v>
      </c>
      <c r="G180" s="1" t="s">
        <v>85</v>
      </c>
      <c r="H180" s="1" t="s">
        <v>86</v>
      </c>
      <c r="I180" s="1">
        <v>979.99999164044857</v>
      </c>
      <c r="J180" s="1">
        <v>0</v>
      </c>
      <c r="K180">
        <f t="shared" si="56"/>
        <v>-1.0876069503224732</v>
      </c>
      <c r="L180">
        <f t="shared" si="57"/>
        <v>8.2580659570521374E-3</v>
      </c>
      <c r="M180">
        <f t="shared" si="58"/>
        <v>621.54647759099896</v>
      </c>
      <c r="N180">
        <f t="shared" si="59"/>
        <v>9.7087097007642356E-2</v>
      </c>
      <c r="O180">
        <f t="shared" si="60"/>
        <v>1.134367041182867</v>
      </c>
      <c r="P180">
        <f t="shared" si="61"/>
        <v>29.048458099365234</v>
      </c>
      <c r="Q180" s="1">
        <v>6</v>
      </c>
      <c r="R180">
        <f t="shared" si="62"/>
        <v>1.4200000166893005</v>
      </c>
      <c r="S180" s="1">
        <v>1</v>
      </c>
      <c r="T180">
        <f t="shared" si="63"/>
        <v>2.8400000333786011</v>
      </c>
      <c r="U180" s="1">
        <v>29.746685028076172</v>
      </c>
      <c r="V180" s="1">
        <v>29.048458099365234</v>
      </c>
      <c r="W180" s="1">
        <v>30.014776229858398</v>
      </c>
      <c r="X180" s="1">
        <v>418.03054809570313</v>
      </c>
      <c r="Y180" s="1">
        <v>420.11959838867188</v>
      </c>
      <c r="Z180" s="1">
        <v>28.893808364868164</v>
      </c>
      <c r="AA180" s="1">
        <v>29.08192253112793</v>
      </c>
      <c r="AB180" s="1">
        <v>68.58892822265625</v>
      </c>
      <c r="AC180" s="1">
        <v>69.035476684570313</v>
      </c>
      <c r="AD180" s="1">
        <v>300.65875244140625</v>
      </c>
      <c r="AE180" s="1">
        <v>0.15870624780654907</v>
      </c>
      <c r="AF180" s="1">
        <v>4.7551874071359634E-2</v>
      </c>
      <c r="AG180" s="1">
        <v>99.673492431640625</v>
      </c>
      <c r="AH180" s="1">
        <v>4.0236272811889648</v>
      </c>
      <c r="AI180" s="1">
        <v>0.32582002878189087</v>
      </c>
      <c r="AJ180" s="1">
        <v>3.2032433897256851E-2</v>
      </c>
      <c r="AK180" s="1">
        <v>2.3135654628276825E-3</v>
      </c>
      <c r="AL180" s="1">
        <v>2.7751877903938293E-2</v>
      </c>
      <c r="AM180" s="1">
        <v>1.8033877713605762E-3</v>
      </c>
      <c r="AN180" s="1">
        <v>1</v>
      </c>
      <c r="AO180" s="1">
        <v>-0.21956524252891541</v>
      </c>
      <c r="AP180" s="1">
        <v>2.737391471862793</v>
      </c>
      <c r="AQ180" s="1">
        <v>1</v>
      </c>
      <c r="AR180" s="1">
        <v>0</v>
      </c>
      <c r="AS180" s="1">
        <v>0.15999999642372131</v>
      </c>
      <c r="AT180" s="1">
        <v>111115</v>
      </c>
      <c r="AU180" s="1" t="s">
        <v>87</v>
      </c>
      <c r="AV180">
        <f t="shared" si="64"/>
        <v>0.50109792073567705</v>
      </c>
      <c r="AW180">
        <f t="shared" si="65"/>
        <v>9.7087097007642357E-5</v>
      </c>
      <c r="AX180">
        <f t="shared" si="66"/>
        <v>302.19845809936521</v>
      </c>
      <c r="AY180">
        <f t="shared" si="67"/>
        <v>302.89668502807615</v>
      </c>
      <c r="AZ180">
        <f t="shared" si="68"/>
        <v>2.539299908147008E-2</v>
      </c>
      <c r="BA180">
        <f t="shared" si="69"/>
        <v>4.608768545631084E-2</v>
      </c>
      <c r="BB180">
        <f t="shared" si="70"/>
        <v>4.0330638264868055</v>
      </c>
      <c r="BC180">
        <f t="shared" si="71"/>
        <v>40.462752213210685</v>
      </c>
      <c r="BD180">
        <f t="shared" si="72"/>
        <v>11.380829682082755</v>
      </c>
      <c r="BE180">
        <f t="shared" si="73"/>
        <v>29.397571563720703</v>
      </c>
      <c r="BF180">
        <f t="shared" si="74"/>
        <v>4.1152296378470226</v>
      </c>
      <c r="BG180">
        <f t="shared" si="75"/>
        <v>8.2341230238724052E-3</v>
      </c>
      <c r="BH180">
        <f t="shared" si="76"/>
        <v>2.8986967853039385</v>
      </c>
      <c r="BI180">
        <f t="shared" si="77"/>
        <v>1.2165328525430841</v>
      </c>
      <c r="BJ180">
        <f t="shared" si="78"/>
        <v>5.1484726703067939E-3</v>
      </c>
      <c r="BK180">
        <f t="shared" si="79"/>
        <v>61.951708130079325</v>
      </c>
      <c r="BL180">
        <f t="shared" si="80"/>
        <v>1.4794512800042665</v>
      </c>
      <c r="BM180">
        <f t="shared" si="81"/>
        <v>70.944540450580803</v>
      </c>
      <c r="BN180">
        <f t="shared" si="82"/>
        <v>420.63659464419254</v>
      </c>
      <c r="BO180">
        <f t="shared" si="83"/>
        <v>-1.8343571687278735E-3</v>
      </c>
    </row>
    <row r="181" spans="1:67" x14ac:dyDescent="0.25">
      <c r="A181" s="1">
        <v>170</v>
      </c>
      <c r="B181" s="1" t="s">
        <v>257</v>
      </c>
      <c r="C181" s="1" t="s">
        <v>81</v>
      </c>
      <c r="D181" s="1" t="s">
        <v>82</v>
      </c>
      <c r="E181" s="1" t="s">
        <v>83</v>
      </c>
      <c r="F181" s="1" t="s">
        <v>84</v>
      </c>
      <c r="G181" s="1" t="s">
        <v>85</v>
      </c>
      <c r="H181" s="1" t="s">
        <v>86</v>
      </c>
      <c r="I181" s="1">
        <v>985.49999151751399</v>
      </c>
      <c r="J181" s="1">
        <v>0</v>
      </c>
      <c r="K181">
        <f t="shared" si="56"/>
        <v>-1.0869522940489416</v>
      </c>
      <c r="L181">
        <f t="shared" si="57"/>
        <v>8.1275027956740995E-3</v>
      </c>
      <c r="M181">
        <f t="shared" si="58"/>
        <v>624.77771106543582</v>
      </c>
      <c r="N181">
        <f t="shared" si="59"/>
        <v>9.5562850415244038E-2</v>
      </c>
      <c r="O181">
        <f t="shared" si="60"/>
        <v>1.1344310317699198</v>
      </c>
      <c r="P181">
        <f t="shared" si="61"/>
        <v>29.045866012573242</v>
      </c>
      <c r="Q181" s="1">
        <v>6</v>
      </c>
      <c r="R181">
        <f t="shared" si="62"/>
        <v>1.4200000166893005</v>
      </c>
      <c r="S181" s="1">
        <v>1</v>
      </c>
      <c r="T181">
        <f t="shared" si="63"/>
        <v>2.8400000333786011</v>
      </c>
      <c r="U181" s="1">
        <v>29.746713638305664</v>
      </c>
      <c r="V181" s="1">
        <v>29.045866012573242</v>
      </c>
      <c r="W181" s="1">
        <v>30.014875411987305</v>
      </c>
      <c r="X181" s="1">
        <v>418.03741455078125</v>
      </c>
      <c r="Y181" s="1">
        <v>420.12612915039063</v>
      </c>
      <c r="Z181" s="1">
        <v>28.890548706054688</v>
      </c>
      <c r="AA181" s="1">
        <v>29.07568359375</v>
      </c>
      <c r="AB181" s="1">
        <v>68.579971313476563</v>
      </c>
      <c r="AC181" s="1">
        <v>69.019439697265625</v>
      </c>
      <c r="AD181" s="1">
        <v>300.70278930664063</v>
      </c>
      <c r="AE181" s="1">
        <v>0.24335889518260956</v>
      </c>
      <c r="AF181" s="1">
        <v>0.17574191093444824</v>
      </c>
      <c r="AG181" s="1">
        <v>99.671882629394531</v>
      </c>
      <c r="AH181" s="1">
        <v>4.0236272811889648</v>
      </c>
      <c r="AI181" s="1">
        <v>0.32582002878189087</v>
      </c>
      <c r="AJ181" s="1">
        <v>3.2032433897256851E-2</v>
      </c>
      <c r="AK181" s="1">
        <v>2.3135654628276825E-3</v>
      </c>
      <c r="AL181" s="1">
        <v>2.7751877903938293E-2</v>
      </c>
      <c r="AM181" s="1">
        <v>1.8033877713605762E-3</v>
      </c>
      <c r="AN181" s="1">
        <v>1</v>
      </c>
      <c r="AO181" s="1">
        <v>-0.21956524252891541</v>
      </c>
      <c r="AP181" s="1">
        <v>2.737391471862793</v>
      </c>
      <c r="AQ181" s="1">
        <v>1</v>
      </c>
      <c r="AR181" s="1">
        <v>0</v>
      </c>
      <c r="AS181" s="1">
        <v>0.15999999642372131</v>
      </c>
      <c r="AT181" s="1">
        <v>111115</v>
      </c>
      <c r="AU181" s="1" t="s">
        <v>87</v>
      </c>
      <c r="AV181">
        <f t="shared" si="64"/>
        <v>0.50117131551106764</v>
      </c>
      <c r="AW181">
        <f t="shared" si="65"/>
        <v>9.5562850415244034E-5</v>
      </c>
      <c r="AX181">
        <f t="shared" si="66"/>
        <v>302.19586601257322</v>
      </c>
      <c r="AY181">
        <f t="shared" si="67"/>
        <v>302.89671363830564</v>
      </c>
      <c r="AZ181">
        <f t="shared" si="68"/>
        <v>3.8937422358898299E-2</v>
      </c>
      <c r="BA181">
        <f t="shared" si="69"/>
        <v>4.7353371339824799E-2</v>
      </c>
      <c r="BB181">
        <f t="shared" si="70"/>
        <v>4.0324591542955819</v>
      </c>
      <c r="BC181">
        <f t="shared" si="71"/>
        <v>40.457339100228424</v>
      </c>
      <c r="BD181">
        <f t="shared" si="72"/>
        <v>11.381655506478424</v>
      </c>
      <c r="BE181">
        <f t="shared" si="73"/>
        <v>29.396289825439453</v>
      </c>
      <c r="BF181">
        <f t="shared" si="74"/>
        <v>4.1149253245792456</v>
      </c>
      <c r="BG181">
        <f t="shared" si="75"/>
        <v>8.1043099081173787E-3</v>
      </c>
      <c r="BH181">
        <f t="shared" si="76"/>
        <v>2.8980281225256621</v>
      </c>
      <c r="BI181">
        <f t="shared" si="77"/>
        <v>1.2168972020535835</v>
      </c>
      <c r="BJ181">
        <f t="shared" si="78"/>
        <v>5.0672723350313571E-3</v>
      </c>
      <c r="BK181">
        <f t="shared" si="79"/>
        <v>62.272770686775893</v>
      </c>
      <c r="BL181">
        <f t="shared" si="80"/>
        <v>1.4871193856209477</v>
      </c>
      <c r="BM181">
        <f t="shared" si="81"/>
        <v>70.937387451584755</v>
      </c>
      <c r="BN181">
        <f t="shared" si="82"/>
        <v>420.64281421367224</v>
      </c>
      <c r="BO181">
        <f t="shared" si="83"/>
        <v>-1.8330410842385542E-3</v>
      </c>
    </row>
    <row r="182" spans="1:67" x14ac:dyDescent="0.25">
      <c r="A182" s="1">
        <v>171</v>
      </c>
      <c r="B182" s="1" t="s">
        <v>258</v>
      </c>
      <c r="C182" s="1" t="s">
        <v>81</v>
      </c>
      <c r="D182" s="1" t="s">
        <v>82</v>
      </c>
      <c r="E182" s="1" t="s">
        <v>83</v>
      </c>
      <c r="F182" s="1" t="s">
        <v>84</v>
      </c>
      <c r="G182" s="1" t="s">
        <v>85</v>
      </c>
      <c r="H182" s="1" t="s">
        <v>86</v>
      </c>
      <c r="I182" s="1">
        <v>990.49999140575528</v>
      </c>
      <c r="J182" s="1">
        <v>0</v>
      </c>
      <c r="K182">
        <f t="shared" si="56"/>
        <v>-1.103390586771043</v>
      </c>
      <c r="L182">
        <f t="shared" si="57"/>
        <v>8.3180927064825053E-3</v>
      </c>
      <c r="M182">
        <f t="shared" si="58"/>
        <v>623.08010982069675</v>
      </c>
      <c r="N182">
        <f t="shared" si="59"/>
        <v>9.7754221468477107E-2</v>
      </c>
      <c r="O182">
        <f t="shared" si="60"/>
        <v>1.1339486235613805</v>
      </c>
      <c r="P182">
        <f t="shared" si="61"/>
        <v>29.043769836425781</v>
      </c>
      <c r="Q182" s="1">
        <v>6</v>
      </c>
      <c r="R182">
        <f t="shared" si="62"/>
        <v>1.4200000166893005</v>
      </c>
      <c r="S182" s="1">
        <v>1</v>
      </c>
      <c r="T182">
        <f t="shared" si="63"/>
        <v>2.8400000333786011</v>
      </c>
      <c r="U182" s="1">
        <v>29.746597290039063</v>
      </c>
      <c r="V182" s="1">
        <v>29.043769836425781</v>
      </c>
      <c r="W182" s="1">
        <v>30.016977310180664</v>
      </c>
      <c r="X182" s="1">
        <v>418.02130126953125</v>
      </c>
      <c r="Y182" s="1">
        <v>420.1412353515625</v>
      </c>
      <c r="Z182" s="1">
        <v>28.885871887207031</v>
      </c>
      <c r="AA182" s="1">
        <v>29.075275421142578</v>
      </c>
      <c r="AB182" s="1">
        <v>68.57012939453125</v>
      </c>
      <c r="AC182" s="1">
        <v>69.019744873046875</v>
      </c>
      <c r="AD182" s="1">
        <v>300.66595458984375</v>
      </c>
      <c r="AE182" s="1">
        <v>0.25545233488082886</v>
      </c>
      <c r="AF182" s="1">
        <v>0.12612120807170868</v>
      </c>
      <c r="AG182" s="1">
        <v>99.673057556152344</v>
      </c>
      <c r="AH182" s="1">
        <v>4.0236272811889648</v>
      </c>
      <c r="AI182" s="1">
        <v>0.32582002878189087</v>
      </c>
      <c r="AJ182" s="1">
        <v>3.2032433897256851E-2</v>
      </c>
      <c r="AK182" s="1">
        <v>2.3135654628276825E-3</v>
      </c>
      <c r="AL182" s="1">
        <v>2.7751877903938293E-2</v>
      </c>
      <c r="AM182" s="1">
        <v>1.8033877713605762E-3</v>
      </c>
      <c r="AN182" s="1">
        <v>1</v>
      </c>
      <c r="AO182" s="1">
        <v>-0.21956524252891541</v>
      </c>
      <c r="AP182" s="1">
        <v>2.737391471862793</v>
      </c>
      <c r="AQ182" s="1">
        <v>1</v>
      </c>
      <c r="AR182" s="1">
        <v>0</v>
      </c>
      <c r="AS182" s="1">
        <v>0.15999999642372131</v>
      </c>
      <c r="AT182" s="1">
        <v>111115</v>
      </c>
      <c r="AU182" s="1" t="s">
        <v>87</v>
      </c>
      <c r="AV182">
        <f t="shared" si="64"/>
        <v>0.50110992431640622</v>
      </c>
      <c r="AW182">
        <f t="shared" si="65"/>
        <v>9.7754221468477102E-5</v>
      </c>
      <c r="AX182">
        <f t="shared" si="66"/>
        <v>302.19376983642576</v>
      </c>
      <c r="AY182">
        <f t="shared" si="67"/>
        <v>302.89659729003904</v>
      </c>
      <c r="AZ182">
        <f t="shared" si="68"/>
        <v>4.0872372667363877E-2</v>
      </c>
      <c r="BA182">
        <f t="shared" si="69"/>
        <v>4.654884209414533E-2</v>
      </c>
      <c r="BB182">
        <f t="shared" si="70"/>
        <v>4.0319702240739064</v>
      </c>
      <c r="BC182">
        <f t="shared" si="71"/>
        <v>40.451956857071778</v>
      </c>
      <c r="BD182">
        <f t="shared" si="72"/>
        <v>11.3766814359292</v>
      </c>
      <c r="BE182">
        <f t="shared" si="73"/>
        <v>29.395183563232422</v>
      </c>
      <c r="BF182">
        <f t="shared" si="74"/>
        <v>4.1146626890204043</v>
      </c>
      <c r="BG182">
        <f t="shared" si="75"/>
        <v>8.2938009443931562E-3</v>
      </c>
      <c r="BH182">
        <f t="shared" si="76"/>
        <v>2.8980216005125259</v>
      </c>
      <c r="BI182">
        <f t="shared" si="77"/>
        <v>1.2166410885078784</v>
      </c>
      <c r="BJ182">
        <f t="shared" si="78"/>
        <v>5.1858025935922931E-3</v>
      </c>
      <c r="BK182">
        <f t="shared" si="79"/>
        <v>62.104299648252031</v>
      </c>
      <c r="BL182">
        <f t="shared" si="80"/>
        <v>1.4830253671704483</v>
      </c>
      <c r="BM182">
        <f t="shared" si="81"/>
        <v>70.948254596268214</v>
      </c>
      <c r="BN182">
        <f t="shared" si="82"/>
        <v>420.66573439192655</v>
      </c>
      <c r="BO182">
        <f t="shared" si="83"/>
        <v>-1.8609463493031333E-3</v>
      </c>
    </row>
    <row r="183" spans="1:67" x14ac:dyDescent="0.25">
      <c r="A183" s="1">
        <v>172</v>
      </c>
      <c r="B183" s="1" t="s">
        <v>259</v>
      </c>
      <c r="C183" s="1" t="s">
        <v>81</v>
      </c>
      <c r="D183" s="1" t="s">
        <v>82</v>
      </c>
      <c r="E183" s="1" t="s">
        <v>83</v>
      </c>
      <c r="F183" s="1" t="s">
        <v>84</v>
      </c>
      <c r="G183" s="1" t="s">
        <v>85</v>
      </c>
      <c r="H183" s="1" t="s">
        <v>86</v>
      </c>
      <c r="I183" s="1">
        <v>995.49999129399657</v>
      </c>
      <c r="J183" s="1">
        <v>0</v>
      </c>
      <c r="K183">
        <f t="shared" si="56"/>
        <v>-1.0865008425474518</v>
      </c>
      <c r="L183">
        <f t="shared" si="57"/>
        <v>8.3695685458982216E-3</v>
      </c>
      <c r="M183">
        <f t="shared" si="58"/>
        <v>618.58765448717827</v>
      </c>
      <c r="N183">
        <f t="shared" si="59"/>
        <v>9.8064042901744128E-2</v>
      </c>
      <c r="O183">
        <f t="shared" si="60"/>
        <v>1.1305857465210685</v>
      </c>
      <c r="P183">
        <f t="shared" si="61"/>
        <v>29.026950836181641</v>
      </c>
      <c r="Q183" s="1">
        <v>6</v>
      </c>
      <c r="R183">
        <f t="shared" si="62"/>
        <v>1.4200000166893005</v>
      </c>
      <c r="S183" s="1">
        <v>1</v>
      </c>
      <c r="T183">
        <f t="shared" si="63"/>
        <v>2.8400000333786011</v>
      </c>
      <c r="U183" s="1">
        <v>29.746618270874023</v>
      </c>
      <c r="V183" s="1">
        <v>29.026950836181641</v>
      </c>
      <c r="W183" s="1">
        <v>30.014772415161133</v>
      </c>
      <c r="X183" s="1">
        <v>418.0333251953125</v>
      </c>
      <c r="Y183" s="1">
        <v>420.11929321289063</v>
      </c>
      <c r="Z183" s="1">
        <v>28.879850387573242</v>
      </c>
      <c r="AA183" s="1">
        <v>29.069854736328125</v>
      </c>
      <c r="AB183" s="1">
        <v>68.555328369140625</v>
      </c>
      <c r="AC183" s="1">
        <v>69.006362915039063</v>
      </c>
      <c r="AD183" s="1">
        <v>300.66680908203125</v>
      </c>
      <c r="AE183" s="1">
        <v>0.26073455810546875</v>
      </c>
      <c r="AF183" s="1">
        <v>4.0316164493560791E-2</v>
      </c>
      <c r="AG183" s="1">
        <v>99.672439575195313</v>
      </c>
      <c r="AH183" s="1">
        <v>4.0236272811889648</v>
      </c>
      <c r="AI183" s="1">
        <v>0.32582002878189087</v>
      </c>
      <c r="AJ183" s="1">
        <v>3.2032433897256851E-2</v>
      </c>
      <c r="AK183" s="1">
        <v>2.3135654628276825E-3</v>
      </c>
      <c r="AL183" s="1">
        <v>2.7751877903938293E-2</v>
      </c>
      <c r="AM183" s="1">
        <v>1.8033877713605762E-3</v>
      </c>
      <c r="AN183" s="1">
        <v>1</v>
      </c>
      <c r="AO183" s="1">
        <v>-0.21956524252891541</v>
      </c>
      <c r="AP183" s="1">
        <v>2.737391471862793</v>
      </c>
      <c r="AQ183" s="1">
        <v>1</v>
      </c>
      <c r="AR183" s="1">
        <v>0</v>
      </c>
      <c r="AS183" s="1">
        <v>0.15999999642372131</v>
      </c>
      <c r="AT183" s="1">
        <v>111115</v>
      </c>
      <c r="AU183" s="1" t="s">
        <v>87</v>
      </c>
      <c r="AV183">
        <f t="shared" si="64"/>
        <v>0.50111134847005201</v>
      </c>
      <c r="AW183">
        <f t="shared" si="65"/>
        <v>9.806404290174413E-5</v>
      </c>
      <c r="AX183">
        <f t="shared" si="66"/>
        <v>302.17695083618162</v>
      </c>
      <c r="AY183">
        <f t="shared" si="67"/>
        <v>302.896618270874</v>
      </c>
      <c r="AZ183">
        <f t="shared" si="68"/>
        <v>4.1717528364415557E-2</v>
      </c>
      <c r="BA183">
        <f t="shared" si="69"/>
        <v>4.8669026843187142E-2</v>
      </c>
      <c r="BB183">
        <f t="shared" si="70"/>
        <v>4.0280490861874387</v>
      </c>
      <c r="BC183">
        <f t="shared" si="71"/>
        <v>40.412867422077902</v>
      </c>
      <c r="BD183">
        <f t="shared" si="72"/>
        <v>11.343012685749777</v>
      </c>
      <c r="BE183">
        <f t="shared" si="73"/>
        <v>29.386784553527832</v>
      </c>
      <c r="BF183">
        <f t="shared" si="74"/>
        <v>4.112669173070624</v>
      </c>
      <c r="BG183">
        <f t="shared" si="75"/>
        <v>8.3449756427872064E-3</v>
      </c>
      <c r="BH183">
        <f t="shared" si="76"/>
        <v>2.8974633396663703</v>
      </c>
      <c r="BI183">
        <f t="shared" si="77"/>
        <v>1.2152058334042537</v>
      </c>
      <c r="BJ183">
        <f t="shared" si="78"/>
        <v>5.2178137339254291E-3</v>
      </c>
      <c r="BK183">
        <f t="shared" si="79"/>
        <v>61.65614061383507</v>
      </c>
      <c r="BL183">
        <f t="shared" si="80"/>
        <v>1.4724095381492419</v>
      </c>
      <c r="BM183">
        <f t="shared" si="81"/>
        <v>71.00740710566491</v>
      </c>
      <c r="BN183">
        <f t="shared" si="82"/>
        <v>420.63576367774976</v>
      </c>
      <c r="BO183">
        <f t="shared" si="83"/>
        <v>-1.8341190718751954E-3</v>
      </c>
    </row>
    <row r="184" spans="1:67" x14ac:dyDescent="0.25">
      <c r="A184" s="1">
        <v>173</v>
      </c>
      <c r="B184" s="1" t="s">
        <v>260</v>
      </c>
      <c r="C184" s="1" t="s">
        <v>81</v>
      </c>
      <c r="D184" s="1" t="s">
        <v>82</v>
      </c>
      <c r="E184" s="1" t="s">
        <v>83</v>
      </c>
      <c r="F184" s="1" t="s">
        <v>84</v>
      </c>
      <c r="G184" s="1" t="s">
        <v>85</v>
      </c>
      <c r="H184" s="1" t="s">
        <v>86</v>
      </c>
      <c r="I184" s="1">
        <v>1000.999991171062</v>
      </c>
      <c r="J184" s="1">
        <v>0</v>
      </c>
      <c r="K184">
        <f t="shared" si="56"/>
        <v>-1.1036130850843711</v>
      </c>
      <c r="L184">
        <f t="shared" si="57"/>
        <v>8.137065199047798E-3</v>
      </c>
      <c r="M184">
        <f t="shared" si="58"/>
        <v>627.80039519543948</v>
      </c>
      <c r="N184">
        <f t="shared" si="59"/>
        <v>9.5685053037078166E-2</v>
      </c>
      <c r="O184">
        <f t="shared" si="60"/>
        <v>1.1345691110710479</v>
      </c>
      <c r="P184">
        <f t="shared" si="61"/>
        <v>29.040142059326172</v>
      </c>
      <c r="Q184" s="1">
        <v>6</v>
      </c>
      <c r="R184">
        <f t="shared" si="62"/>
        <v>1.4200000166893005</v>
      </c>
      <c r="S184" s="1">
        <v>1</v>
      </c>
      <c r="T184">
        <f t="shared" si="63"/>
        <v>2.8400000333786011</v>
      </c>
      <c r="U184" s="1">
        <v>29.742315292358398</v>
      </c>
      <c r="V184" s="1">
        <v>29.040142059326172</v>
      </c>
      <c r="W184" s="1">
        <v>30.013887405395508</v>
      </c>
      <c r="X184" s="1">
        <v>418.02383422851563</v>
      </c>
      <c r="Y184" s="1">
        <v>420.14593505859375</v>
      </c>
      <c r="Z184" s="1">
        <v>28.875461578369141</v>
      </c>
      <c r="AA184" s="1">
        <v>29.060857772827148</v>
      </c>
      <c r="AB184" s="1">
        <v>68.561614990234375</v>
      </c>
      <c r="AC184" s="1">
        <v>69.001815795898438</v>
      </c>
      <c r="AD184" s="1">
        <v>300.66754150390625</v>
      </c>
      <c r="AE184" s="1">
        <v>0.14963611960411072</v>
      </c>
      <c r="AF184" s="1">
        <v>5.168640986084938E-2</v>
      </c>
      <c r="AG184" s="1">
        <v>99.672042846679688</v>
      </c>
      <c r="AH184" s="1">
        <v>4.0236272811889648</v>
      </c>
      <c r="AI184" s="1">
        <v>0.32582002878189087</v>
      </c>
      <c r="AJ184" s="1">
        <v>3.2032433897256851E-2</v>
      </c>
      <c r="AK184" s="1">
        <v>2.3135654628276825E-3</v>
      </c>
      <c r="AL184" s="1">
        <v>2.7751877903938293E-2</v>
      </c>
      <c r="AM184" s="1">
        <v>1.8033877713605762E-3</v>
      </c>
      <c r="AN184" s="1">
        <v>1</v>
      </c>
      <c r="AO184" s="1">
        <v>-0.21956524252891541</v>
      </c>
      <c r="AP184" s="1">
        <v>2.737391471862793</v>
      </c>
      <c r="AQ184" s="1">
        <v>1</v>
      </c>
      <c r="AR184" s="1">
        <v>0</v>
      </c>
      <c r="AS184" s="1">
        <v>0.15999999642372131</v>
      </c>
      <c r="AT184" s="1">
        <v>111115</v>
      </c>
      <c r="AU184" s="1" t="s">
        <v>87</v>
      </c>
      <c r="AV184">
        <f t="shared" si="64"/>
        <v>0.50111256917317704</v>
      </c>
      <c r="AW184">
        <f t="shared" si="65"/>
        <v>9.5685053037078164E-5</v>
      </c>
      <c r="AX184">
        <f t="shared" si="66"/>
        <v>302.19014205932615</v>
      </c>
      <c r="AY184">
        <f t="shared" si="67"/>
        <v>302.89231529235838</v>
      </c>
      <c r="AZ184">
        <f t="shared" si="68"/>
        <v>2.394177860151725E-2</v>
      </c>
      <c r="BA184">
        <f t="shared" si="69"/>
        <v>4.7297360726100836E-2</v>
      </c>
      <c r="BB184">
        <f t="shared" si="70"/>
        <v>4.0311241721655398</v>
      </c>
      <c r="BC184">
        <f t="shared" si="71"/>
        <v>40.443880320245952</v>
      </c>
      <c r="BD184">
        <f t="shared" si="72"/>
        <v>11.383022547418804</v>
      </c>
      <c r="BE184">
        <f t="shared" si="73"/>
        <v>29.391228675842285</v>
      </c>
      <c r="BF184">
        <f t="shared" si="74"/>
        <v>4.1137238864005985</v>
      </c>
      <c r="BG184">
        <f t="shared" si="75"/>
        <v>8.1138177823112147E-3</v>
      </c>
      <c r="BH184">
        <f t="shared" si="76"/>
        <v>2.8965550610944919</v>
      </c>
      <c r="BI184">
        <f t="shared" si="77"/>
        <v>1.2171688253061066</v>
      </c>
      <c r="BJ184">
        <f t="shared" si="78"/>
        <v>5.0732196375408382E-3</v>
      </c>
      <c r="BK184">
        <f t="shared" si="79"/>
        <v>62.574147889082283</v>
      </c>
      <c r="BL184">
        <f t="shared" si="80"/>
        <v>1.4942436491927171</v>
      </c>
      <c r="BM184">
        <f t="shared" si="81"/>
        <v>70.924747866043191</v>
      </c>
      <c r="BN184">
        <f t="shared" si="82"/>
        <v>420.67053986399986</v>
      </c>
      <c r="BO184">
        <f t="shared" si="83"/>
        <v>-1.8606836558267288E-3</v>
      </c>
    </row>
    <row r="185" spans="1:67" x14ac:dyDescent="0.25">
      <c r="A185" s="1">
        <v>174</v>
      </c>
      <c r="B185" s="1" t="s">
        <v>261</v>
      </c>
      <c r="C185" s="1" t="s">
        <v>81</v>
      </c>
      <c r="D185" s="1" t="s">
        <v>82</v>
      </c>
      <c r="E185" s="1" t="s">
        <v>83</v>
      </c>
      <c r="F185" s="1" t="s">
        <v>84</v>
      </c>
      <c r="G185" s="1" t="s">
        <v>85</v>
      </c>
      <c r="H185" s="1" t="s">
        <v>86</v>
      </c>
      <c r="I185" s="1">
        <v>1005.9999910593033</v>
      </c>
      <c r="J185" s="1">
        <v>0</v>
      </c>
      <c r="K185">
        <f t="shared" si="56"/>
        <v>-1.0954613620821871</v>
      </c>
      <c r="L185">
        <f t="shared" si="57"/>
        <v>8.4126326253537494E-3</v>
      </c>
      <c r="M185">
        <f t="shared" si="58"/>
        <v>619.24660688772803</v>
      </c>
      <c r="N185">
        <f t="shared" si="59"/>
        <v>9.8894117340590906E-2</v>
      </c>
      <c r="O185">
        <f t="shared" si="60"/>
        <v>1.1343283993598861</v>
      </c>
      <c r="P185">
        <f t="shared" si="61"/>
        <v>29.040782928466797</v>
      </c>
      <c r="Q185" s="1">
        <v>6</v>
      </c>
      <c r="R185">
        <f t="shared" si="62"/>
        <v>1.4200000166893005</v>
      </c>
      <c r="S185" s="1">
        <v>1</v>
      </c>
      <c r="T185">
        <f t="shared" si="63"/>
        <v>2.8400000333786011</v>
      </c>
      <c r="U185" s="1">
        <v>29.746925354003906</v>
      </c>
      <c r="V185" s="1">
        <v>29.040782928466797</v>
      </c>
      <c r="W185" s="1">
        <v>30.014829635620117</v>
      </c>
      <c r="X185" s="1">
        <v>418.06881713867188</v>
      </c>
      <c r="Y185" s="1">
        <v>420.17202758789063</v>
      </c>
      <c r="Z185" s="1">
        <v>28.872840881347656</v>
      </c>
      <c r="AA185" s="1">
        <v>29.064460754394531</v>
      </c>
      <c r="AB185" s="1">
        <v>68.537933349609375</v>
      </c>
      <c r="AC185" s="1">
        <v>68.9927978515625</v>
      </c>
      <c r="AD185" s="1">
        <v>300.65716552734375</v>
      </c>
      <c r="AE185" s="1">
        <v>0.1058041974902153</v>
      </c>
      <c r="AF185" s="1">
        <v>0.16126292943954468</v>
      </c>
      <c r="AG185" s="1">
        <v>99.673110961914063</v>
      </c>
      <c r="AH185" s="1">
        <v>4.0236272811889648</v>
      </c>
      <c r="AI185" s="1">
        <v>0.32582002878189087</v>
      </c>
      <c r="AJ185" s="1">
        <v>3.2032433897256851E-2</v>
      </c>
      <c r="AK185" s="1">
        <v>2.3135654628276825E-3</v>
      </c>
      <c r="AL185" s="1">
        <v>2.7751877903938293E-2</v>
      </c>
      <c r="AM185" s="1">
        <v>1.8033877713605762E-3</v>
      </c>
      <c r="AN185" s="1">
        <v>1</v>
      </c>
      <c r="AO185" s="1">
        <v>-0.21956524252891541</v>
      </c>
      <c r="AP185" s="1">
        <v>2.737391471862793</v>
      </c>
      <c r="AQ185" s="1">
        <v>1</v>
      </c>
      <c r="AR185" s="1">
        <v>0</v>
      </c>
      <c r="AS185" s="1">
        <v>0.15999999642372131</v>
      </c>
      <c r="AT185" s="1">
        <v>111115</v>
      </c>
      <c r="AU185" s="1" t="s">
        <v>87</v>
      </c>
      <c r="AV185">
        <f t="shared" si="64"/>
        <v>0.50109527587890623</v>
      </c>
      <c r="AW185">
        <f t="shared" si="65"/>
        <v>9.8894117340590903E-5</v>
      </c>
      <c r="AX185">
        <f t="shared" si="66"/>
        <v>302.19078292846677</v>
      </c>
      <c r="AY185">
        <f t="shared" si="67"/>
        <v>302.89692535400388</v>
      </c>
      <c r="AZ185">
        <f t="shared" si="68"/>
        <v>1.6928671220049152E-2</v>
      </c>
      <c r="BA185">
        <f t="shared" si="69"/>
        <v>4.6155967449030659E-2</v>
      </c>
      <c r="BB185">
        <f t="shared" si="70"/>
        <v>4.0312736211808486</v>
      </c>
      <c r="BC185">
        <f t="shared" si="71"/>
        <v>40.44494630774826</v>
      </c>
      <c r="BD185">
        <f t="shared" si="72"/>
        <v>11.380485553353729</v>
      </c>
      <c r="BE185">
        <f t="shared" si="73"/>
        <v>29.393854141235352</v>
      </c>
      <c r="BF185">
        <f t="shared" si="74"/>
        <v>4.1143470928627046</v>
      </c>
      <c r="BG185">
        <f t="shared" si="75"/>
        <v>8.387786370267946E-3</v>
      </c>
      <c r="BH185">
        <f t="shared" si="76"/>
        <v>2.8969452218209626</v>
      </c>
      <c r="BI185">
        <f t="shared" si="77"/>
        <v>1.217401871041742</v>
      </c>
      <c r="BJ185">
        <f t="shared" si="78"/>
        <v>5.2445931145620938E-3</v>
      </c>
      <c r="BK185">
        <f t="shared" si="79"/>
        <v>61.722235761109296</v>
      </c>
      <c r="BL185">
        <f t="shared" si="80"/>
        <v>1.4737930329219631</v>
      </c>
      <c r="BM185">
        <f t="shared" si="81"/>
        <v>70.934736037445816</v>
      </c>
      <c r="BN185">
        <f t="shared" si="82"/>
        <v>420.69275745459123</v>
      </c>
      <c r="BO185">
        <f t="shared" si="83"/>
        <v>-1.8471024561650142E-3</v>
      </c>
    </row>
    <row r="186" spans="1:67" x14ac:dyDescent="0.25">
      <c r="A186" s="1">
        <v>175</v>
      </c>
      <c r="B186" s="1" t="s">
        <v>262</v>
      </c>
      <c r="C186" s="1" t="s">
        <v>81</v>
      </c>
      <c r="D186" s="1" t="s">
        <v>82</v>
      </c>
      <c r="E186" s="1" t="s">
        <v>83</v>
      </c>
      <c r="F186" s="1" t="s">
        <v>84</v>
      </c>
      <c r="G186" s="1" t="s">
        <v>85</v>
      </c>
      <c r="H186" s="1" t="s">
        <v>86</v>
      </c>
      <c r="I186" s="1">
        <v>1010.9999909475446</v>
      </c>
      <c r="J186" s="1">
        <v>0</v>
      </c>
      <c r="K186">
        <f t="shared" si="56"/>
        <v>-1.1451714371874746</v>
      </c>
      <c r="L186">
        <f t="shared" si="57"/>
        <v>8.1418021699172609E-3</v>
      </c>
      <c r="M186">
        <f t="shared" si="58"/>
        <v>635.78878529344377</v>
      </c>
      <c r="N186">
        <f t="shared" si="59"/>
        <v>9.5827532795118478E-2</v>
      </c>
      <c r="O186">
        <f t="shared" si="60"/>
        <v>1.1356084598786218</v>
      </c>
      <c r="P186">
        <f t="shared" si="61"/>
        <v>29.042919158935547</v>
      </c>
      <c r="Q186" s="1">
        <v>6</v>
      </c>
      <c r="R186">
        <f t="shared" si="62"/>
        <v>1.4200000166893005</v>
      </c>
      <c r="S186" s="1">
        <v>1</v>
      </c>
      <c r="T186">
        <f t="shared" si="63"/>
        <v>2.8400000333786011</v>
      </c>
      <c r="U186" s="1">
        <v>29.742477416992188</v>
      </c>
      <c r="V186" s="1">
        <v>29.042919158935547</v>
      </c>
      <c r="W186" s="1">
        <v>30.014257431030273</v>
      </c>
      <c r="X186" s="1">
        <v>417.95272827148438</v>
      </c>
      <c r="Y186" s="1">
        <v>420.15811157226563</v>
      </c>
      <c r="Z186" s="1">
        <v>28.870952606201172</v>
      </c>
      <c r="AA186" s="1">
        <v>29.056665420532227</v>
      </c>
      <c r="AB186" s="1">
        <v>68.550888061523438</v>
      </c>
      <c r="AC186" s="1">
        <v>68.991844177246094</v>
      </c>
      <c r="AD186" s="1">
        <v>300.60317993164063</v>
      </c>
      <c r="AE186" s="1">
        <v>0.17003680765628815</v>
      </c>
      <c r="AF186" s="1">
        <v>0.19743716716766357</v>
      </c>
      <c r="AG186" s="1">
        <v>99.672943115234375</v>
      </c>
      <c r="AH186" s="1">
        <v>4.0236272811889648</v>
      </c>
      <c r="AI186" s="1">
        <v>0.32582002878189087</v>
      </c>
      <c r="AJ186" s="1">
        <v>3.2032433897256851E-2</v>
      </c>
      <c r="AK186" s="1">
        <v>2.3135654628276825E-3</v>
      </c>
      <c r="AL186" s="1">
        <v>2.7751877903938293E-2</v>
      </c>
      <c r="AM186" s="1">
        <v>1.8033877713605762E-3</v>
      </c>
      <c r="AN186" s="1">
        <v>1</v>
      </c>
      <c r="AO186" s="1">
        <v>-0.21956524252891541</v>
      </c>
      <c r="AP186" s="1">
        <v>2.737391471862793</v>
      </c>
      <c r="AQ186" s="1">
        <v>1</v>
      </c>
      <c r="AR186" s="1">
        <v>0</v>
      </c>
      <c r="AS186" s="1">
        <v>0.15999999642372131</v>
      </c>
      <c r="AT186" s="1">
        <v>111115</v>
      </c>
      <c r="AU186" s="1" t="s">
        <v>87</v>
      </c>
      <c r="AV186">
        <f t="shared" si="64"/>
        <v>0.50100529988606757</v>
      </c>
      <c r="AW186">
        <f t="shared" si="65"/>
        <v>9.5827532795118479E-5</v>
      </c>
      <c r="AX186">
        <f t="shared" si="66"/>
        <v>302.19291915893552</v>
      </c>
      <c r="AY186">
        <f t="shared" si="67"/>
        <v>302.89247741699216</v>
      </c>
      <c r="AZ186">
        <f t="shared" si="68"/>
        <v>2.7205888616907092E-2</v>
      </c>
      <c r="BA186">
        <f t="shared" si="69"/>
        <v>4.6911617661590209E-2</v>
      </c>
      <c r="BB186">
        <f t="shared" si="70"/>
        <v>4.0317718194577283</v>
      </c>
      <c r="BC186">
        <f t="shared" si="71"/>
        <v>40.450012746152147</v>
      </c>
      <c r="BD186">
        <f t="shared" si="72"/>
        <v>11.393347325619921</v>
      </c>
      <c r="BE186">
        <f t="shared" si="73"/>
        <v>29.392698287963867</v>
      </c>
      <c r="BF186">
        <f t="shared" si="74"/>
        <v>4.1140727179445742</v>
      </c>
      <c r="BG186">
        <f t="shared" si="75"/>
        <v>8.1185277171682106E-3</v>
      </c>
      <c r="BH186">
        <f t="shared" si="76"/>
        <v>2.8961633595791065</v>
      </c>
      <c r="BI186">
        <f t="shared" si="77"/>
        <v>1.2179093583654677</v>
      </c>
      <c r="BJ186">
        <f t="shared" si="78"/>
        <v>5.0761657669268776E-3</v>
      </c>
      <c r="BK186">
        <f t="shared" si="79"/>
        <v>63.370939429857387</v>
      </c>
      <c r="BL186">
        <f t="shared" si="80"/>
        <v>1.5132131637641619</v>
      </c>
      <c r="BM186">
        <f t="shared" si="81"/>
        <v>70.902806755359421</v>
      </c>
      <c r="BN186">
        <f t="shared" si="82"/>
        <v>420.70247122791108</v>
      </c>
      <c r="BO186">
        <f t="shared" si="83"/>
        <v>-1.9300069447101902E-3</v>
      </c>
    </row>
    <row r="187" spans="1:67" x14ac:dyDescent="0.25">
      <c r="A187" s="1">
        <v>176</v>
      </c>
      <c r="B187" s="1" t="s">
        <v>263</v>
      </c>
      <c r="C187" s="1" t="s">
        <v>81</v>
      </c>
      <c r="D187" s="1" t="s">
        <v>82</v>
      </c>
      <c r="E187" s="1" t="s">
        <v>83</v>
      </c>
      <c r="F187" s="1" t="s">
        <v>84</v>
      </c>
      <c r="G187" s="1" t="s">
        <v>85</v>
      </c>
      <c r="H187" s="1" t="s">
        <v>86</v>
      </c>
      <c r="I187" s="1">
        <v>1016.49999082461</v>
      </c>
      <c r="J187" s="1">
        <v>0</v>
      </c>
      <c r="K187">
        <f t="shared" si="56"/>
        <v>-1.1612100133998164</v>
      </c>
      <c r="L187">
        <f t="shared" si="57"/>
        <v>8.2663566731701315E-3</v>
      </c>
      <c r="M187">
        <f t="shared" si="58"/>
        <v>635.46671494461179</v>
      </c>
      <c r="N187">
        <f t="shared" si="59"/>
        <v>9.7310738117299789E-2</v>
      </c>
      <c r="O187">
        <f t="shared" si="60"/>
        <v>1.1358668920972295</v>
      </c>
      <c r="P187">
        <f t="shared" si="61"/>
        <v>29.043634414672852</v>
      </c>
      <c r="Q187" s="1">
        <v>6</v>
      </c>
      <c r="R187">
        <f t="shared" si="62"/>
        <v>1.4200000166893005</v>
      </c>
      <c r="S187" s="1">
        <v>1</v>
      </c>
      <c r="T187">
        <f t="shared" si="63"/>
        <v>2.8400000333786011</v>
      </c>
      <c r="U187" s="1">
        <v>29.744928359985352</v>
      </c>
      <c r="V187" s="1">
        <v>29.043634414672852</v>
      </c>
      <c r="W187" s="1">
        <v>30.013914108276367</v>
      </c>
      <c r="X187" s="1">
        <v>417.87759399414063</v>
      </c>
      <c r="Y187" s="1">
        <v>420.113525390625</v>
      </c>
      <c r="Z187" s="1">
        <v>28.866975784301758</v>
      </c>
      <c r="AA187" s="1">
        <v>29.055543899536133</v>
      </c>
      <c r="AB187" s="1">
        <v>68.532249450683594</v>
      </c>
      <c r="AC187" s="1">
        <v>68.979927062988281</v>
      </c>
      <c r="AD187" s="1">
        <v>300.634033203125</v>
      </c>
      <c r="AE187" s="1">
        <v>0.23806042969226837</v>
      </c>
      <c r="AF187" s="1">
        <v>0.27600884437561035</v>
      </c>
      <c r="AG187" s="1">
        <v>99.673637390136719</v>
      </c>
      <c r="AH187" s="1">
        <v>4.0236272811889648</v>
      </c>
      <c r="AI187" s="1">
        <v>0.32582002878189087</v>
      </c>
      <c r="AJ187" s="1">
        <v>3.2032433897256851E-2</v>
      </c>
      <c r="AK187" s="1">
        <v>2.3135654628276825E-3</v>
      </c>
      <c r="AL187" s="1">
        <v>2.7751877903938293E-2</v>
      </c>
      <c r="AM187" s="1">
        <v>1.8033877713605762E-3</v>
      </c>
      <c r="AN187" s="1">
        <v>1</v>
      </c>
      <c r="AO187" s="1">
        <v>-0.21956524252891541</v>
      </c>
      <c r="AP187" s="1">
        <v>2.737391471862793</v>
      </c>
      <c r="AQ187" s="1">
        <v>1</v>
      </c>
      <c r="AR187" s="1">
        <v>0</v>
      </c>
      <c r="AS187" s="1">
        <v>0.15999999642372131</v>
      </c>
      <c r="AT187" s="1">
        <v>111115</v>
      </c>
      <c r="AU187" s="1" t="s">
        <v>87</v>
      </c>
      <c r="AV187">
        <f t="shared" si="64"/>
        <v>0.50105672200520823</v>
      </c>
      <c r="AW187">
        <f t="shared" si="65"/>
        <v>9.7310738117299786E-5</v>
      </c>
      <c r="AX187">
        <f t="shared" si="66"/>
        <v>302.19363441467283</v>
      </c>
      <c r="AY187">
        <f t="shared" si="67"/>
        <v>302.89492835998533</v>
      </c>
      <c r="AZ187">
        <f t="shared" si="68"/>
        <v>3.8089667899392499E-2</v>
      </c>
      <c r="BA187">
        <f t="shared" si="69"/>
        <v>4.6530759085292722E-2</v>
      </c>
      <c r="BB187">
        <f t="shared" si="70"/>
        <v>4.0319386389127931</v>
      </c>
      <c r="BC187">
        <f t="shared" si="71"/>
        <v>40.45140464906698</v>
      </c>
      <c r="BD187">
        <f t="shared" si="72"/>
        <v>11.395860749530847</v>
      </c>
      <c r="BE187">
        <f t="shared" si="73"/>
        <v>29.394281387329102</v>
      </c>
      <c r="BF187">
        <f t="shared" si="74"/>
        <v>4.1144485160123967</v>
      </c>
      <c r="BG187">
        <f t="shared" si="75"/>
        <v>8.2423657104965797E-3</v>
      </c>
      <c r="BH187">
        <f t="shared" si="76"/>
        <v>2.8960717468155637</v>
      </c>
      <c r="BI187">
        <f t="shared" si="77"/>
        <v>1.218376769196833</v>
      </c>
      <c r="BJ187">
        <f t="shared" si="78"/>
        <v>5.1536286485186203E-3</v>
      </c>
      <c r="BK187">
        <f t="shared" si="79"/>
        <v>63.339278918890614</v>
      </c>
      <c r="BL187">
        <f t="shared" si="80"/>
        <v>1.5126071324500909</v>
      </c>
      <c r="BM187">
        <f t="shared" si="81"/>
        <v>70.898657796178853</v>
      </c>
      <c r="BN187">
        <f t="shared" si="82"/>
        <v>420.66550901726771</v>
      </c>
      <c r="BO187">
        <f t="shared" si="83"/>
        <v>-1.9570948795364727E-3</v>
      </c>
    </row>
    <row r="188" spans="1:67" x14ac:dyDescent="0.25">
      <c r="A188" s="1">
        <v>177</v>
      </c>
      <c r="B188" s="1" t="s">
        <v>264</v>
      </c>
      <c r="C188" s="1" t="s">
        <v>81</v>
      </c>
      <c r="D188" s="1" t="s">
        <v>82</v>
      </c>
      <c r="E188" s="1" t="s">
        <v>83</v>
      </c>
      <c r="F188" s="1" t="s">
        <v>84</v>
      </c>
      <c r="G188" s="1" t="s">
        <v>85</v>
      </c>
      <c r="H188" s="1" t="s">
        <v>86</v>
      </c>
      <c r="I188" s="1">
        <v>1021.4999907128513</v>
      </c>
      <c r="J188" s="1">
        <v>0</v>
      </c>
      <c r="K188">
        <f t="shared" si="56"/>
        <v>-1.1363581071729394</v>
      </c>
      <c r="L188">
        <f t="shared" si="57"/>
        <v>8.29927452774285E-3</v>
      </c>
      <c r="M188">
        <f t="shared" si="58"/>
        <v>629.74448455744141</v>
      </c>
      <c r="N188">
        <f t="shared" si="59"/>
        <v>9.771302488847429E-2</v>
      </c>
      <c r="O188">
        <f t="shared" si="60"/>
        <v>1.1360646626410515</v>
      </c>
      <c r="P188">
        <f t="shared" si="61"/>
        <v>29.041408538818359</v>
      </c>
      <c r="Q188" s="1">
        <v>6</v>
      </c>
      <c r="R188">
        <f t="shared" si="62"/>
        <v>1.4200000166893005</v>
      </c>
      <c r="S188" s="1">
        <v>1</v>
      </c>
      <c r="T188">
        <f t="shared" si="63"/>
        <v>2.8400000333786011</v>
      </c>
      <c r="U188" s="1">
        <v>29.742860794067383</v>
      </c>
      <c r="V188" s="1">
        <v>29.041408538818359</v>
      </c>
      <c r="W188" s="1">
        <v>30.014717102050781</v>
      </c>
      <c r="X188" s="1">
        <v>417.84719848632813</v>
      </c>
      <c r="Y188" s="1">
        <v>420.03271484375</v>
      </c>
      <c r="Z188" s="1">
        <v>28.858909606933594</v>
      </c>
      <c r="AA188" s="1">
        <v>29.048215866088867</v>
      </c>
      <c r="AB188" s="1">
        <v>68.521583557128906</v>
      </c>
      <c r="AC188" s="1">
        <v>68.9710693359375</v>
      </c>
      <c r="AD188" s="1">
        <v>300.70205688476563</v>
      </c>
      <c r="AE188" s="1">
        <v>-4.6100877225399017E-2</v>
      </c>
      <c r="AF188" s="1">
        <v>8.1666044890880585E-2</v>
      </c>
      <c r="AG188" s="1">
        <v>99.674102783203125</v>
      </c>
      <c r="AH188" s="1">
        <v>4.0236272811889648</v>
      </c>
      <c r="AI188" s="1">
        <v>0.32582002878189087</v>
      </c>
      <c r="AJ188" s="1">
        <v>3.2032433897256851E-2</v>
      </c>
      <c r="AK188" s="1">
        <v>2.3135654628276825E-3</v>
      </c>
      <c r="AL188" s="1">
        <v>2.7751877903938293E-2</v>
      </c>
      <c r="AM188" s="1">
        <v>1.8033877713605762E-3</v>
      </c>
      <c r="AN188" s="1">
        <v>1</v>
      </c>
      <c r="AO188" s="1">
        <v>-0.21956524252891541</v>
      </c>
      <c r="AP188" s="1">
        <v>2.737391471862793</v>
      </c>
      <c r="AQ188" s="1">
        <v>1</v>
      </c>
      <c r="AR188" s="1">
        <v>0</v>
      </c>
      <c r="AS188" s="1">
        <v>0.15999999642372131</v>
      </c>
      <c r="AT188" s="1">
        <v>111115</v>
      </c>
      <c r="AU188" s="1" t="s">
        <v>87</v>
      </c>
      <c r="AV188">
        <f t="shared" si="64"/>
        <v>0.50117009480794272</v>
      </c>
      <c r="AW188">
        <f t="shared" si="65"/>
        <v>9.7713024888474288E-5</v>
      </c>
      <c r="AX188">
        <f t="shared" si="66"/>
        <v>302.19140853881834</v>
      </c>
      <c r="AY188">
        <f t="shared" si="67"/>
        <v>302.89286079406736</v>
      </c>
      <c r="AZ188">
        <f t="shared" si="68"/>
        <v>-7.3761401911942581E-3</v>
      </c>
      <c r="BA188">
        <f t="shared" si="69"/>
        <v>4.5835612516403841E-2</v>
      </c>
      <c r="BB188">
        <f t="shared" si="70"/>
        <v>4.031419516546265</v>
      </c>
      <c r="BC188">
        <f t="shared" si="71"/>
        <v>40.446007578466329</v>
      </c>
      <c r="BD188">
        <f t="shared" si="72"/>
        <v>11.397791712377462</v>
      </c>
      <c r="BE188">
        <f t="shared" si="73"/>
        <v>29.392134666442871</v>
      </c>
      <c r="BF188">
        <f t="shared" si="74"/>
        <v>4.1139389320003739</v>
      </c>
      <c r="BG188">
        <f t="shared" si="75"/>
        <v>8.2750923929876818E-3</v>
      </c>
      <c r="BH188">
        <f t="shared" si="76"/>
        <v>2.8953548539052134</v>
      </c>
      <c r="BI188">
        <f t="shared" si="77"/>
        <v>1.2185840780951605</v>
      </c>
      <c r="BJ188">
        <f t="shared" si="78"/>
        <v>5.1740999365372181E-3</v>
      </c>
      <c r="BK188">
        <f t="shared" si="79"/>
        <v>62.769216480933693</v>
      </c>
      <c r="BL188">
        <f t="shared" si="80"/>
        <v>1.4992748476549096</v>
      </c>
      <c r="BM188">
        <f t="shared" si="81"/>
        <v>70.890371139413716</v>
      </c>
      <c r="BN188">
        <f t="shared" si="82"/>
        <v>420.57288506440261</v>
      </c>
      <c r="BO188">
        <f t="shared" si="83"/>
        <v>-1.9154075506421584E-3</v>
      </c>
    </row>
    <row r="189" spans="1:67" x14ac:dyDescent="0.25">
      <c r="A189" s="1">
        <v>178</v>
      </c>
      <c r="B189" s="1" t="s">
        <v>265</v>
      </c>
      <c r="C189" s="1" t="s">
        <v>81</v>
      </c>
      <c r="D189" s="1" t="s">
        <v>82</v>
      </c>
      <c r="E189" s="1" t="s">
        <v>83</v>
      </c>
      <c r="F189" s="1" t="s">
        <v>84</v>
      </c>
      <c r="G189" s="1" t="s">
        <v>85</v>
      </c>
      <c r="H189" s="1" t="s">
        <v>86</v>
      </c>
      <c r="I189" s="1">
        <v>1026.4999906010926</v>
      </c>
      <c r="J189" s="1">
        <v>0</v>
      </c>
      <c r="K189">
        <f t="shared" si="56"/>
        <v>-1.152797603904048</v>
      </c>
      <c r="L189">
        <f t="shared" si="57"/>
        <v>8.4318619292872848E-3</v>
      </c>
      <c r="M189">
        <f t="shared" si="58"/>
        <v>629.47376129481279</v>
      </c>
      <c r="N189">
        <f t="shared" si="59"/>
        <v>9.9290066205854427E-2</v>
      </c>
      <c r="O189">
        <f t="shared" si="60"/>
        <v>1.1362966710309568</v>
      </c>
      <c r="P189">
        <f t="shared" si="61"/>
        <v>29.044559478759766</v>
      </c>
      <c r="Q189" s="1">
        <v>6</v>
      </c>
      <c r="R189">
        <f t="shared" si="62"/>
        <v>1.4200000166893005</v>
      </c>
      <c r="S189" s="1">
        <v>1</v>
      </c>
      <c r="T189">
        <f t="shared" si="63"/>
        <v>2.8400000333786011</v>
      </c>
      <c r="U189" s="1">
        <v>29.748437881469727</v>
      </c>
      <c r="V189" s="1">
        <v>29.044559478759766</v>
      </c>
      <c r="W189" s="1">
        <v>30.016996383666992</v>
      </c>
      <c r="X189" s="1">
        <v>417.86233520507813</v>
      </c>
      <c r="Y189" s="1">
        <v>420.07931518554688</v>
      </c>
      <c r="Z189" s="1">
        <v>28.860818862915039</v>
      </c>
      <c r="AA189" s="1">
        <v>29.053178787231445</v>
      </c>
      <c r="AB189" s="1">
        <v>68.504318237304688</v>
      </c>
      <c r="AC189" s="1">
        <v>68.960906982421875</v>
      </c>
      <c r="AD189" s="1">
        <v>300.70309448242188</v>
      </c>
      <c r="AE189" s="1">
        <v>0.11185304820537567</v>
      </c>
      <c r="AF189" s="1">
        <v>2.8945378959178925E-2</v>
      </c>
      <c r="AG189" s="1">
        <v>99.674385070800781</v>
      </c>
      <c r="AH189" s="1">
        <v>4.0236272811889648</v>
      </c>
      <c r="AI189" s="1">
        <v>0.32582002878189087</v>
      </c>
      <c r="AJ189" s="1">
        <v>3.2032433897256851E-2</v>
      </c>
      <c r="AK189" s="1">
        <v>2.3135654628276825E-3</v>
      </c>
      <c r="AL189" s="1">
        <v>2.7751877903938293E-2</v>
      </c>
      <c r="AM189" s="1">
        <v>1.8033877713605762E-3</v>
      </c>
      <c r="AN189" s="1">
        <v>1</v>
      </c>
      <c r="AO189" s="1">
        <v>-0.21956524252891541</v>
      </c>
      <c r="AP189" s="1">
        <v>2.737391471862793</v>
      </c>
      <c r="AQ189" s="1">
        <v>1</v>
      </c>
      <c r="AR189" s="1">
        <v>0</v>
      </c>
      <c r="AS189" s="1">
        <v>0.15999999642372131</v>
      </c>
      <c r="AT189" s="1">
        <v>111115</v>
      </c>
      <c r="AU189" s="1" t="s">
        <v>87</v>
      </c>
      <c r="AV189">
        <f t="shared" si="64"/>
        <v>0.50117182413736971</v>
      </c>
      <c r="AW189">
        <f t="shared" si="65"/>
        <v>9.9290066205854431E-5</v>
      </c>
      <c r="AX189">
        <f t="shared" si="66"/>
        <v>302.19455947875974</v>
      </c>
      <c r="AY189">
        <f t="shared" si="67"/>
        <v>302.8984378814697</v>
      </c>
      <c r="AZ189">
        <f t="shared" si="68"/>
        <v>1.7896487312842435E-2</v>
      </c>
      <c r="BA189">
        <f t="shared" si="69"/>
        <v>4.5666281634478917E-2</v>
      </c>
      <c r="BB189">
        <f t="shared" si="70"/>
        <v>4.0321544010002848</v>
      </c>
      <c r="BC189">
        <f t="shared" si="71"/>
        <v>40.45326588306677</v>
      </c>
      <c r="BD189">
        <f t="shared" si="72"/>
        <v>11.400087095835325</v>
      </c>
      <c r="BE189">
        <f t="shared" si="73"/>
        <v>29.396498680114746</v>
      </c>
      <c r="BF189">
        <f t="shared" si="74"/>
        <v>4.1149749100014485</v>
      </c>
      <c r="BG189">
        <f t="shared" si="75"/>
        <v>8.4069021274708264E-3</v>
      </c>
      <c r="BH189">
        <f t="shared" si="76"/>
        <v>2.895857729969328</v>
      </c>
      <c r="BI189">
        <f t="shared" si="77"/>
        <v>1.2191171800321206</v>
      </c>
      <c r="BJ189">
        <f t="shared" si="78"/>
        <v>5.2565506255334918E-3</v>
      </c>
      <c r="BK189">
        <f t="shared" si="79"/>
        <v>62.742410075264502</v>
      </c>
      <c r="BL189">
        <f t="shared" si="80"/>
        <v>1.4984640722354479</v>
      </c>
      <c r="BM189">
        <f t="shared" si="81"/>
        <v>70.890903560290667</v>
      </c>
      <c r="BN189">
        <f t="shared" si="82"/>
        <v>420.62729995561006</v>
      </c>
      <c r="BO189">
        <f t="shared" si="83"/>
        <v>-1.9428806397378501E-3</v>
      </c>
    </row>
    <row r="190" spans="1:67" x14ac:dyDescent="0.25">
      <c r="A190" s="1">
        <v>179</v>
      </c>
      <c r="B190" s="1" t="s">
        <v>266</v>
      </c>
      <c r="C190" s="1" t="s">
        <v>81</v>
      </c>
      <c r="D190" s="1" t="s">
        <v>82</v>
      </c>
      <c r="E190" s="1" t="s">
        <v>83</v>
      </c>
      <c r="F190" s="1" t="s">
        <v>84</v>
      </c>
      <c r="G190" s="1" t="s">
        <v>85</v>
      </c>
      <c r="H190" s="1" t="s">
        <v>86</v>
      </c>
      <c r="I190" s="1">
        <v>1031.999990478158</v>
      </c>
      <c r="J190" s="1">
        <v>0</v>
      </c>
      <c r="K190">
        <f t="shared" si="56"/>
        <v>-1.0608053746427915</v>
      </c>
      <c r="L190">
        <f t="shared" si="57"/>
        <v>8.3946949076729328E-3</v>
      </c>
      <c r="M190">
        <f t="shared" si="58"/>
        <v>612.9195165719284</v>
      </c>
      <c r="N190">
        <f t="shared" si="59"/>
        <v>9.8829491948502948E-2</v>
      </c>
      <c r="O190">
        <f t="shared" si="60"/>
        <v>1.1360053268981445</v>
      </c>
      <c r="P190">
        <f t="shared" si="61"/>
        <v>29.040634155273438</v>
      </c>
      <c r="Q190" s="1">
        <v>6</v>
      </c>
      <c r="R190">
        <f t="shared" si="62"/>
        <v>1.4200000166893005</v>
      </c>
      <c r="S190" s="1">
        <v>1</v>
      </c>
      <c r="T190">
        <f t="shared" si="63"/>
        <v>2.8400000333786011</v>
      </c>
      <c r="U190" s="1">
        <v>29.742851257324219</v>
      </c>
      <c r="V190" s="1">
        <v>29.040634155273438</v>
      </c>
      <c r="W190" s="1">
        <v>30.014394760131836</v>
      </c>
      <c r="X190" s="1">
        <v>417.94003295898438</v>
      </c>
      <c r="Y190" s="1">
        <v>419.97463989257813</v>
      </c>
      <c r="Z190" s="1">
        <v>28.855924606323242</v>
      </c>
      <c r="AA190" s="1">
        <v>29.047466278076172</v>
      </c>
      <c r="AB190" s="1">
        <v>68.513435363769531</v>
      </c>
      <c r="AC190" s="1">
        <v>68.968215942382813</v>
      </c>
      <c r="AD190" s="1">
        <v>300.588623046875</v>
      </c>
      <c r="AE190" s="1">
        <v>0.18062262237071991</v>
      </c>
      <c r="AF190" s="1">
        <v>0.14368921518325806</v>
      </c>
      <c r="AG190" s="1">
        <v>99.672500610351563</v>
      </c>
      <c r="AH190" s="1">
        <v>4.0236272811889648</v>
      </c>
      <c r="AI190" s="1">
        <v>0.32582002878189087</v>
      </c>
      <c r="AJ190" s="1">
        <v>3.2032433897256851E-2</v>
      </c>
      <c r="AK190" s="1">
        <v>2.3135654628276825E-3</v>
      </c>
      <c r="AL190" s="1">
        <v>2.7751877903938293E-2</v>
      </c>
      <c r="AM190" s="1">
        <v>1.8033877713605762E-3</v>
      </c>
      <c r="AN190" s="1">
        <v>1</v>
      </c>
      <c r="AO190" s="1">
        <v>-0.21956524252891541</v>
      </c>
      <c r="AP190" s="1">
        <v>2.737391471862793</v>
      </c>
      <c r="AQ190" s="1">
        <v>1</v>
      </c>
      <c r="AR190" s="1">
        <v>0</v>
      </c>
      <c r="AS190" s="1">
        <v>0.15999999642372131</v>
      </c>
      <c r="AT190" s="1">
        <v>111115</v>
      </c>
      <c r="AU190" s="1" t="s">
        <v>87</v>
      </c>
      <c r="AV190">
        <f t="shared" si="64"/>
        <v>0.50098103841145825</v>
      </c>
      <c r="AW190">
        <f t="shared" si="65"/>
        <v>9.8829491948502942E-5</v>
      </c>
      <c r="AX190">
        <f t="shared" si="66"/>
        <v>302.19063415527341</v>
      </c>
      <c r="AY190">
        <f t="shared" si="67"/>
        <v>302.8928512573242</v>
      </c>
      <c r="AZ190">
        <f t="shared" si="68"/>
        <v>2.8899618933358351E-2</v>
      </c>
      <c r="BA190">
        <f t="shared" si="69"/>
        <v>4.5791950406327206E-2</v>
      </c>
      <c r="BB190">
        <f t="shared" si="70"/>
        <v>4.0312389272288582</v>
      </c>
      <c r="BC190">
        <f t="shared" si="71"/>
        <v>40.444845895741388</v>
      </c>
      <c r="BD190">
        <f t="shared" si="72"/>
        <v>11.397379617665216</v>
      </c>
      <c r="BE190">
        <f t="shared" si="73"/>
        <v>29.391742706298828</v>
      </c>
      <c r="BF190">
        <f t="shared" si="74"/>
        <v>4.1138458952802361</v>
      </c>
      <c r="BG190">
        <f t="shared" si="75"/>
        <v>8.3699543399794567E-3</v>
      </c>
      <c r="BH190">
        <f t="shared" si="76"/>
        <v>2.8952336003307138</v>
      </c>
      <c r="BI190">
        <f t="shared" si="77"/>
        <v>1.2186122949495224</v>
      </c>
      <c r="BJ190">
        <f t="shared" si="78"/>
        <v>5.2334386362635045E-3</v>
      </c>
      <c r="BK190">
        <f t="shared" si="79"/>
        <v>61.091220889611918</v>
      </c>
      <c r="BL190">
        <f t="shared" si="80"/>
        <v>1.459420303875258</v>
      </c>
      <c r="BM190">
        <f t="shared" si="81"/>
        <v>70.891591517269248</v>
      </c>
      <c r="BN190">
        <f t="shared" si="82"/>
        <v>420.47889596262615</v>
      </c>
      <c r="BO190">
        <f t="shared" si="83"/>
        <v>-1.7884888402386031E-3</v>
      </c>
    </row>
    <row r="191" spans="1:67" x14ac:dyDescent="0.25">
      <c r="A191" s="1">
        <v>180</v>
      </c>
      <c r="B191" s="1" t="s">
        <v>267</v>
      </c>
      <c r="C191" s="1" t="s">
        <v>81</v>
      </c>
      <c r="D191" s="1" t="s">
        <v>82</v>
      </c>
      <c r="E191" s="1" t="s">
        <v>83</v>
      </c>
      <c r="F191" s="1" t="s">
        <v>84</v>
      </c>
      <c r="G191" s="1" t="s">
        <v>85</v>
      </c>
      <c r="H191" s="1" t="s">
        <v>86</v>
      </c>
      <c r="I191" s="1">
        <v>1036.9999903663993</v>
      </c>
      <c r="J191" s="1">
        <v>0</v>
      </c>
      <c r="K191">
        <f t="shared" si="56"/>
        <v>-1.0645707342413768</v>
      </c>
      <c r="L191">
        <f t="shared" si="57"/>
        <v>8.4398245293715868E-3</v>
      </c>
      <c r="M191">
        <f t="shared" si="58"/>
        <v>612.58264500107362</v>
      </c>
      <c r="N191">
        <f t="shared" si="59"/>
        <v>9.911869896235638E-2</v>
      </c>
      <c r="O191">
        <f t="shared" si="60"/>
        <v>1.1333004186031661</v>
      </c>
      <c r="P191">
        <f t="shared" si="61"/>
        <v>29.028402328491211</v>
      </c>
      <c r="Q191" s="1">
        <v>6</v>
      </c>
      <c r="R191">
        <f t="shared" si="62"/>
        <v>1.4200000166893005</v>
      </c>
      <c r="S191" s="1">
        <v>1</v>
      </c>
      <c r="T191">
        <f t="shared" si="63"/>
        <v>2.8400000333786011</v>
      </c>
      <c r="U191" s="1">
        <v>29.740655899047852</v>
      </c>
      <c r="V191" s="1">
        <v>29.028402328491211</v>
      </c>
      <c r="W191" s="1">
        <v>30.015510559082031</v>
      </c>
      <c r="X191" s="1">
        <v>417.9351806640625</v>
      </c>
      <c r="Y191" s="1">
        <v>419.97647094726563</v>
      </c>
      <c r="Z191" s="1">
        <v>28.853269577026367</v>
      </c>
      <c r="AA191" s="1">
        <v>29.045316696166992</v>
      </c>
      <c r="AB191" s="1">
        <v>68.517379760742188</v>
      </c>
      <c r="AC191" s="1">
        <v>68.973434448242188</v>
      </c>
      <c r="AD191" s="1">
        <v>300.67547607421875</v>
      </c>
      <c r="AE191" s="1">
        <v>0.21010304987430573</v>
      </c>
      <c r="AF191" s="1">
        <v>3.1013011932373047E-2</v>
      </c>
      <c r="AG191" s="1">
        <v>99.674827575683594</v>
      </c>
      <c r="AH191" s="1">
        <v>4.0236272811889648</v>
      </c>
      <c r="AI191" s="1">
        <v>0.32582002878189087</v>
      </c>
      <c r="AJ191" s="1">
        <v>3.2032433897256851E-2</v>
      </c>
      <c r="AK191" s="1">
        <v>2.3135654628276825E-3</v>
      </c>
      <c r="AL191" s="1">
        <v>2.7751877903938293E-2</v>
      </c>
      <c r="AM191" s="1">
        <v>1.8033877713605762E-3</v>
      </c>
      <c r="AN191" s="1">
        <v>1</v>
      </c>
      <c r="AO191" s="1">
        <v>-0.21956524252891541</v>
      </c>
      <c r="AP191" s="1">
        <v>2.737391471862793</v>
      </c>
      <c r="AQ191" s="1">
        <v>1</v>
      </c>
      <c r="AR191" s="1">
        <v>0</v>
      </c>
      <c r="AS191" s="1">
        <v>0.15999999642372131</v>
      </c>
      <c r="AT191" s="1">
        <v>111115</v>
      </c>
      <c r="AU191" s="1" t="s">
        <v>87</v>
      </c>
      <c r="AV191">
        <f t="shared" si="64"/>
        <v>0.50112579345703123</v>
      </c>
      <c r="AW191">
        <f t="shared" si="65"/>
        <v>9.9118698962356386E-5</v>
      </c>
      <c r="AX191">
        <f t="shared" si="66"/>
        <v>302.17840232849119</v>
      </c>
      <c r="AY191">
        <f t="shared" si="67"/>
        <v>302.89065589904783</v>
      </c>
      <c r="AZ191">
        <f t="shared" si="68"/>
        <v>3.3616487228501857E-2</v>
      </c>
      <c r="BA191">
        <f t="shared" si="69"/>
        <v>4.7049084955511064E-2</v>
      </c>
      <c r="BB191">
        <f t="shared" si="70"/>
        <v>4.0283873521747351</v>
      </c>
      <c r="BC191">
        <f t="shared" si="71"/>
        <v>40.415292909495733</v>
      </c>
      <c r="BD191">
        <f t="shared" si="72"/>
        <v>11.369976213328741</v>
      </c>
      <c r="BE191">
        <f t="shared" si="73"/>
        <v>29.384529113769531</v>
      </c>
      <c r="BF191">
        <f t="shared" si="74"/>
        <v>4.1121339849271976</v>
      </c>
      <c r="BG191">
        <f t="shared" si="75"/>
        <v>8.4148176337937048E-3</v>
      </c>
      <c r="BH191">
        <f t="shared" si="76"/>
        <v>2.895086933571569</v>
      </c>
      <c r="BI191">
        <f t="shared" si="77"/>
        <v>1.2170470513556286</v>
      </c>
      <c r="BJ191">
        <f t="shared" si="78"/>
        <v>5.2615020319701968E-3</v>
      </c>
      <c r="BK191">
        <f t="shared" si="79"/>
        <v>61.059069516338205</v>
      </c>
      <c r="BL191">
        <f t="shared" si="80"/>
        <v>1.4586118208464889</v>
      </c>
      <c r="BM191">
        <f t="shared" si="81"/>
        <v>70.941282376140194</v>
      </c>
      <c r="BN191">
        <f t="shared" si="82"/>
        <v>420.48251688893276</v>
      </c>
      <c r="BO191">
        <f t="shared" si="83"/>
        <v>-1.7960797425292472E-3</v>
      </c>
    </row>
    <row r="192" spans="1:67" x14ac:dyDescent="0.25">
      <c r="A192" s="1">
        <v>181</v>
      </c>
      <c r="B192" s="1" t="s">
        <v>268</v>
      </c>
      <c r="C192" s="1" t="s">
        <v>81</v>
      </c>
      <c r="D192" s="1" t="s">
        <v>82</v>
      </c>
      <c r="E192" s="1" t="s">
        <v>83</v>
      </c>
      <c r="F192" s="1" t="s">
        <v>84</v>
      </c>
      <c r="G192" s="1" t="s">
        <v>85</v>
      </c>
      <c r="H192" s="1" t="s">
        <v>86</v>
      </c>
      <c r="I192" s="1">
        <v>1041.9999902546406</v>
      </c>
      <c r="J192" s="1">
        <v>0</v>
      </c>
      <c r="K192">
        <f t="shared" si="56"/>
        <v>-1.0351588829146821</v>
      </c>
      <c r="L192">
        <f t="shared" si="57"/>
        <v>8.5601193232586574E-3</v>
      </c>
      <c r="M192">
        <f t="shared" si="58"/>
        <v>604.31636390896028</v>
      </c>
      <c r="N192">
        <f t="shared" si="59"/>
        <v>0.10074047798382396</v>
      </c>
      <c r="O192">
        <f t="shared" si="60"/>
        <v>1.1356950211365477</v>
      </c>
      <c r="P192">
        <f t="shared" si="61"/>
        <v>29.038705825805664</v>
      </c>
      <c r="Q192" s="1">
        <v>6</v>
      </c>
      <c r="R192">
        <f t="shared" si="62"/>
        <v>1.4200000166893005</v>
      </c>
      <c r="S192" s="1">
        <v>1</v>
      </c>
      <c r="T192">
        <f t="shared" si="63"/>
        <v>2.8400000333786011</v>
      </c>
      <c r="U192" s="1">
        <v>29.745136260986328</v>
      </c>
      <c r="V192" s="1">
        <v>29.038705825805664</v>
      </c>
      <c r="W192" s="1">
        <v>30.015632629394531</v>
      </c>
      <c r="X192" s="1">
        <v>418.0196533203125</v>
      </c>
      <c r="Y192" s="1">
        <v>420.00076293945313</v>
      </c>
      <c r="Z192" s="1">
        <v>28.850099563598633</v>
      </c>
      <c r="AA192" s="1">
        <v>29.045276641845703</v>
      </c>
      <c r="AB192" s="1">
        <v>68.492454528808594</v>
      </c>
      <c r="AC192" s="1">
        <v>68.955818176269531</v>
      </c>
      <c r="AD192" s="1">
        <v>300.6944580078125</v>
      </c>
      <c r="AE192" s="1">
        <v>0.27357816696166992</v>
      </c>
      <c r="AF192" s="1">
        <v>0.105440653860569</v>
      </c>
      <c r="AG192" s="1">
        <v>99.675216674804688</v>
      </c>
      <c r="AH192" s="1">
        <v>4.0236272811889648</v>
      </c>
      <c r="AI192" s="1">
        <v>0.32582002878189087</v>
      </c>
      <c r="AJ192" s="1">
        <v>3.2032433897256851E-2</v>
      </c>
      <c r="AK192" s="1">
        <v>2.3135654628276825E-3</v>
      </c>
      <c r="AL192" s="1">
        <v>2.7751877903938293E-2</v>
      </c>
      <c r="AM192" s="1">
        <v>1.8033877713605762E-3</v>
      </c>
      <c r="AN192" s="1">
        <v>1</v>
      </c>
      <c r="AO192" s="1">
        <v>-0.21956524252891541</v>
      </c>
      <c r="AP192" s="1">
        <v>2.737391471862793</v>
      </c>
      <c r="AQ192" s="1">
        <v>1</v>
      </c>
      <c r="AR192" s="1">
        <v>0</v>
      </c>
      <c r="AS192" s="1">
        <v>0.15999999642372131</v>
      </c>
      <c r="AT192" s="1">
        <v>111115</v>
      </c>
      <c r="AU192" s="1" t="s">
        <v>87</v>
      </c>
      <c r="AV192">
        <f t="shared" si="64"/>
        <v>0.50115743001302082</v>
      </c>
      <c r="AW192">
        <f t="shared" si="65"/>
        <v>1.0074047798382396E-4</v>
      </c>
      <c r="AX192">
        <f t="shared" si="66"/>
        <v>302.18870582580564</v>
      </c>
      <c r="AY192">
        <f t="shared" si="67"/>
        <v>302.89513626098631</v>
      </c>
      <c r="AZ192">
        <f t="shared" si="68"/>
        <v>4.377250573547542E-2</v>
      </c>
      <c r="BA192">
        <f t="shared" si="69"/>
        <v>4.5576022798040489E-2</v>
      </c>
      <c r="BB192">
        <f t="shared" si="70"/>
        <v>4.0307892637921618</v>
      </c>
      <c r="BC192">
        <f t="shared" si="71"/>
        <v>40.43923252199</v>
      </c>
      <c r="BD192">
        <f t="shared" si="72"/>
        <v>11.393955880144297</v>
      </c>
      <c r="BE192">
        <f t="shared" si="73"/>
        <v>29.391921043395996</v>
      </c>
      <c r="BF192">
        <f t="shared" si="74"/>
        <v>4.1138882256286378</v>
      </c>
      <c r="BG192">
        <f t="shared" si="75"/>
        <v>8.534395575505279E-3</v>
      </c>
      <c r="BH192">
        <f t="shared" si="76"/>
        <v>2.8950942426556141</v>
      </c>
      <c r="BI192">
        <f t="shared" si="77"/>
        <v>1.2187939829730237</v>
      </c>
      <c r="BJ192">
        <f t="shared" si="78"/>
        <v>5.3363024033681074E-3</v>
      </c>
      <c r="BK192">
        <f t="shared" si="79"/>
        <v>60.235364512755737</v>
      </c>
      <c r="BL192">
        <f t="shared" si="80"/>
        <v>1.4388458718016137</v>
      </c>
      <c r="BM192">
        <f t="shared" si="81"/>
        <v>70.898104033295283</v>
      </c>
      <c r="BN192">
        <f t="shared" si="82"/>
        <v>420.49282789561875</v>
      </c>
      <c r="BO192">
        <f t="shared" si="83"/>
        <v>-1.7453520560425126E-3</v>
      </c>
    </row>
    <row r="193" spans="1:67" x14ac:dyDescent="0.25">
      <c r="A193" s="1">
        <v>182</v>
      </c>
      <c r="B193" s="1" t="s">
        <v>269</v>
      </c>
      <c r="C193" s="1" t="s">
        <v>81</v>
      </c>
      <c r="D193" s="1" t="s">
        <v>82</v>
      </c>
      <c r="E193" s="1" t="s">
        <v>83</v>
      </c>
      <c r="F193" s="1" t="s">
        <v>84</v>
      </c>
      <c r="G193" s="1" t="s">
        <v>85</v>
      </c>
      <c r="H193" s="1" t="s">
        <v>86</v>
      </c>
      <c r="I193" s="1">
        <v>1047.499990131706</v>
      </c>
      <c r="J193" s="1">
        <v>0</v>
      </c>
      <c r="K193">
        <f t="shared" si="56"/>
        <v>-1.1227586344663512</v>
      </c>
      <c r="L193">
        <f t="shared" si="57"/>
        <v>8.4985852755321625E-3</v>
      </c>
      <c r="M193">
        <f t="shared" si="58"/>
        <v>622.14416486948619</v>
      </c>
      <c r="N193">
        <f t="shared" si="59"/>
        <v>9.9790795544018887E-2</v>
      </c>
      <c r="O193">
        <f t="shared" si="60"/>
        <v>1.1331221626579091</v>
      </c>
      <c r="P193">
        <f t="shared" si="61"/>
        <v>29.025087356567383</v>
      </c>
      <c r="Q193" s="1">
        <v>6</v>
      </c>
      <c r="R193">
        <f t="shared" si="62"/>
        <v>1.4200000166893005</v>
      </c>
      <c r="S193" s="1">
        <v>1</v>
      </c>
      <c r="T193">
        <f t="shared" si="63"/>
        <v>2.8400000333786011</v>
      </c>
      <c r="U193" s="1">
        <v>29.744787216186523</v>
      </c>
      <c r="V193" s="1">
        <v>29.025087356567383</v>
      </c>
      <c r="W193" s="1">
        <v>30.014114379882813</v>
      </c>
      <c r="X193" s="1">
        <v>417.88253784179688</v>
      </c>
      <c r="Y193" s="1">
        <v>420.03955078125</v>
      </c>
      <c r="Z193" s="1">
        <v>28.846118927001953</v>
      </c>
      <c r="AA193" s="1">
        <v>29.039485931396484</v>
      </c>
      <c r="AB193" s="1">
        <v>68.483802795410156</v>
      </c>
      <c r="AC193" s="1">
        <v>68.942878723144531</v>
      </c>
      <c r="AD193" s="1">
        <v>300.64981079101563</v>
      </c>
      <c r="AE193" s="1">
        <v>0.25695827603340149</v>
      </c>
      <c r="AF193" s="1">
        <v>0.21088658273220062</v>
      </c>
      <c r="AG193" s="1">
        <v>99.67437744140625</v>
      </c>
      <c r="AH193" s="1">
        <v>4.0236272811889648</v>
      </c>
      <c r="AI193" s="1">
        <v>0.32582002878189087</v>
      </c>
      <c r="AJ193" s="1">
        <v>3.2032433897256851E-2</v>
      </c>
      <c r="AK193" s="1">
        <v>2.3135654628276825E-3</v>
      </c>
      <c r="AL193" s="1">
        <v>2.7751877903938293E-2</v>
      </c>
      <c r="AM193" s="1">
        <v>1.8033877713605762E-3</v>
      </c>
      <c r="AN193" s="1">
        <v>1</v>
      </c>
      <c r="AO193" s="1">
        <v>-0.21956524252891541</v>
      </c>
      <c r="AP193" s="1">
        <v>2.737391471862793</v>
      </c>
      <c r="AQ193" s="1">
        <v>1</v>
      </c>
      <c r="AR193" s="1">
        <v>0</v>
      </c>
      <c r="AS193" s="1">
        <v>0.15999999642372131</v>
      </c>
      <c r="AT193" s="1">
        <v>111115</v>
      </c>
      <c r="AU193" s="1" t="s">
        <v>87</v>
      </c>
      <c r="AV193">
        <f t="shared" si="64"/>
        <v>0.50108301798502597</v>
      </c>
      <c r="AW193">
        <f t="shared" si="65"/>
        <v>9.9790795544018891E-5</v>
      </c>
      <c r="AX193">
        <f t="shared" si="66"/>
        <v>302.17508735656736</v>
      </c>
      <c r="AY193">
        <f t="shared" si="67"/>
        <v>302.8947872161865</v>
      </c>
      <c r="AZ193">
        <f t="shared" si="68"/>
        <v>4.1113323246389832E-2</v>
      </c>
      <c r="BA193">
        <f t="shared" si="69"/>
        <v>4.7803925693641357E-2</v>
      </c>
      <c r="BB193">
        <f t="shared" si="70"/>
        <v>4.0276148440883288</v>
      </c>
      <c r="BC193">
        <f t="shared" si="71"/>
        <v>40.407725109253569</v>
      </c>
      <c r="BD193">
        <f t="shared" si="72"/>
        <v>11.368239177857085</v>
      </c>
      <c r="BE193">
        <f t="shared" si="73"/>
        <v>29.384937286376953</v>
      </c>
      <c r="BF193">
        <f t="shared" si="74"/>
        <v>4.112230834772026</v>
      </c>
      <c r="BG193">
        <f t="shared" si="75"/>
        <v>8.4732294788986296E-3</v>
      </c>
      <c r="BH193">
        <f t="shared" si="76"/>
        <v>2.8944926814304197</v>
      </c>
      <c r="BI193">
        <f t="shared" si="77"/>
        <v>1.2177381533416063</v>
      </c>
      <c r="BJ193">
        <f t="shared" si="78"/>
        <v>5.298040662025499E-3</v>
      </c>
      <c r="BK193">
        <f t="shared" si="79"/>
        <v>62.011832312169645</v>
      </c>
      <c r="BL193">
        <f t="shared" si="80"/>
        <v>1.4811561523488275</v>
      </c>
      <c r="BM193">
        <f t="shared" si="81"/>
        <v>70.941081472255064</v>
      </c>
      <c r="BN193">
        <f t="shared" si="82"/>
        <v>420.5732564638962</v>
      </c>
      <c r="BO193">
        <f t="shared" si="83"/>
        <v>-1.8938368176577756E-3</v>
      </c>
    </row>
    <row r="194" spans="1:67" x14ac:dyDescent="0.25">
      <c r="A194" s="1">
        <v>183</v>
      </c>
      <c r="B194" s="1" t="s">
        <v>270</v>
      </c>
      <c r="C194" s="1" t="s">
        <v>81</v>
      </c>
      <c r="D194" s="1" t="s">
        <v>82</v>
      </c>
      <c r="E194" s="1" t="s">
        <v>83</v>
      </c>
      <c r="F194" s="1" t="s">
        <v>84</v>
      </c>
      <c r="G194" s="1" t="s">
        <v>85</v>
      </c>
      <c r="H194" s="1" t="s">
        <v>86</v>
      </c>
      <c r="I194" s="1">
        <v>1052.4999900199473</v>
      </c>
      <c r="J194" s="1">
        <v>0</v>
      </c>
      <c r="K194">
        <f t="shared" si="56"/>
        <v>-1.1281618709841781</v>
      </c>
      <c r="L194">
        <f t="shared" si="57"/>
        <v>8.1639595435021826E-3</v>
      </c>
      <c r="M194">
        <f t="shared" si="58"/>
        <v>631.73456601731186</v>
      </c>
      <c r="N194">
        <f t="shared" si="59"/>
        <v>9.6350169661656757E-2</v>
      </c>
      <c r="O194">
        <f t="shared" si="60"/>
        <v>1.1387445920417316</v>
      </c>
      <c r="P194">
        <f t="shared" si="61"/>
        <v>29.046451568603516</v>
      </c>
      <c r="Q194" s="1">
        <v>6</v>
      </c>
      <c r="R194">
        <f t="shared" si="62"/>
        <v>1.4200000166893005</v>
      </c>
      <c r="S194" s="1">
        <v>1</v>
      </c>
      <c r="T194">
        <f t="shared" si="63"/>
        <v>2.8400000333786011</v>
      </c>
      <c r="U194" s="1">
        <v>29.748777389526367</v>
      </c>
      <c r="V194" s="1">
        <v>29.046451568603516</v>
      </c>
      <c r="W194" s="1">
        <v>30.014404296875</v>
      </c>
      <c r="X194" s="1">
        <v>417.87344360351563</v>
      </c>
      <c r="Y194" s="1">
        <v>420.04425048828125</v>
      </c>
      <c r="Z194" s="1">
        <v>28.846168518066406</v>
      </c>
      <c r="AA194" s="1">
        <v>29.032880783081055</v>
      </c>
      <c r="AB194" s="1">
        <v>68.468597412109375</v>
      </c>
      <c r="AC194" s="1">
        <v>68.911773681640625</v>
      </c>
      <c r="AD194" s="1">
        <v>300.63214111328125</v>
      </c>
      <c r="AE194" s="1">
        <v>0.20405718684196472</v>
      </c>
      <c r="AF194" s="1">
        <v>8.4769003093242645E-2</v>
      </c>
      <c r="AG194" s="1">
        <v>99.674957275390625</v>
      </c>
      <c r="AH194" s="1">
        <v>4.0236272811889648</v>
      </c>
      <c r="AI194" s="1">
        <v>0.32582002878189087</v>
      </c>
      <c r="AJ194" s="1">
        <v>3.2032433897256851E-2</v>
      </c>
      <c r="AK194" s="1">
        <v>2.3135654628276825E-3</v>
      </c>
      <c r="AL194" s="1">
        <v>2.7751877903938293E-2</v>
      </c>
      <c r="AM194" s="1">
        <v>1.8033877713605762E-3</v>
      </c>
      <c r="AN194" s="1">
        <v>1</v>
      </c>
      <c r="AO194" s="1">
        <v>-0.21956524252891541</v>
      </c>
      <c r="AP194" s="1">
        <v>2.737391471862793</v>
      </c>
      <c r="AQ194" s="1">
        <v>1</v>
      </c>
      <c r="AR194" s="1">
        <v>0</v>
      </c>
      <c r="AS194" s="1">
        <v>0.15999999642372131</v>
      </c>
      <c r="AT194" s="1">
        <v>111115</v>
      </c>
      <c r="AU194" s="1" t="s">
        <v>87</v>
      </c>
      <c r="AV194">
        <f t="shared" si="64"/>
        <v>0.50105356852213534</v>
      </c>
      <c r="AW194">
        <f t="shared" si="65"/>
        <v>9.6350169661656751E-5</v>
      </c>
      <c r="AX194">
        <f t="shared" si="66"/>
        <v>302.19645156860349</v>
      </c>
      <c r="AY194">
        <f t="shared" si="67"/>
        <v>302.89877738952634</v>
      </c>
      <c r="AZ194">
        <f t="shared" si="68"/>
        <v>3.2649149164948987E-2</v>
      </c>
      <c r="BA194">
        <f t="shared" si="69"/>
        <v>4.7090367888044896E-2</v>
      </c>
      <c r="BB194">
        <f t="shared" si="70"/>
        <v>4.0325957436768451</v>
      </c>
      <c r="BC194">
        <f t="shared" si="71"/>
        <v>40.457461471844326</v>
      </c>
      <c r="BD194">
        <f t="shared" si="72"/>
        <v>11.424580688763271</v>
      </c>
      <c r="BE194">
        <f t="shared" si="73"/>
        <v>29.397614479064941</v>
      </c>
      <c r="BF194">
        <f t="shared" si="74"/>
        <v>4.115239827246767</v>
      </c>
      <c r="BG194">
        <f t="shared" si="75"/>
        <v>8.1405584206758388E-3</v>
      </c>
      <c r="BH194">
        <f t="shared" si="76"/>
        <v>2.8938511516351135</v>
      </c>
      <c r="BI194">
        <f t="shared" si="77"/>
        <v>1.2213886756116534</v>
      </c>
      <c r="BJ194">
        <f t="shared" si="78"/>
        <v>5.0899462952899658E-3</v>
      </c>
      <c r="BK194">
        <f t="shared" si="79"/>
        <v>62.968115877163001</v>
      </c>
      <c r="BL194">
        <f t="shared" si="80"/>
        <v>1.5039714632040573</v>
      </c>
      <c r="BM194">
        <f t="shared" si="81"/>
        <v>70.828886259406659</v>
      </c>
      <c r="BN194">
        <f t="shared" si="82"/>
        <v>420.58052461079131</v>
      </c>
      <c r="BO194">
        <f t="shared" si="83"/>
        <v>-1.899908440032592E-3</v>
      </c>
    </row>
    <row r="195" spans="1:67" x14ac:dyDescent="0.25">
      <c r="A195" s="1">
        <v>184</v>
      </c>
      <c r="B195" s="1" t="s">
        <v>271</v>
      </c>
      <c r="C195" s="1" t="s">
        <v>81</v>
      </c>
      <c r="D195" s="1" t="s">
        <v>82</v>
      </c>
      <c r="E195" s="1" t="s">
        <v>83</v>
      </c>
      <c r="F195" s="1" t="s">
        <v>84</v>
      </c>
      <c r="G195" s="1" t="s">
        <v>85</v>
      </c>
      <c r="H195" s="1" t="s">
        <v>86</v>
      </c>
      <c r="I195" s="1">
        <v>1057.4999899081886</v>
      </c>
      <c r="J195" s="1">
        <v>0</v>
      </c>
      <c r="K195">
        <f t="shared" si="56"/>
        <v>-1.1073883057065217</v>
      </c>
      <c r="L195">
        <f t="shared" si="57"/>
        <v>8.292169632983749E-3</v>
      </c>
      <c r="M195">
        <f t="shared" si="58"/>
        <v>624.31675584882316</v>
      </c>
      <c r="N195">
        <f t="shared" si="59"/>
        <v>9.794885482866833E-2</v>
      </c>
      <c r="O195">
        <f t="shared" si="60"/>
        <v>1.1397746764527055</v>
      </c>
      <c r="P195">
        <f t="shared" si="61"/>
        <v>29.051876068115234</v>
      </c>
      <c r="Q195" s="1">
        <v>6</v>
      </c>
      <c r="R195">
        <f t="shared" si="62"/>
        <v>1.4200000166893005</v>
      </c>
      <c r="S195" s="1">
        <v>1</v>
      </c>
      <c r="T195">
        <f t="shared" si="63"/>
        <v>2.8400000333786011</v>
      </c>
      <c r="U195" s="1">
        <v>29.747007369995117</v>
      </c>
      <c r="V195" s="1">
        <v>29.051876068115234</v>
      </c>
      <c r="W195" s="1">
        <v>30.015130996704102</v>
      </c>
      <c r="X195" s="1">
        <v>417.87405395507813</v>
      </c>
      <c r="Y195" s="1">
        <v>420.00177001953125</v>
      </c>
      <c r="Z195" s="1">
        <v>28.84565544128418</v>
      </c>
      <c r="AA195" s="1">
        <v>29.035438537597656</v>
      </c>
      <c r="AB195" s="1">
        <v>68.473892211914063</v>
      </c>
      <c r="AC195" s="1">
        <v>68.924400329589844</v>
      </c>
      <c r="AD195" s="1">
        <v>300.67440795898438</v>
      </c>
      <c r="AE195" s="1">
        <v>0.10429499298334122</v>
      </c>
      <c r="AF195" s="1">
        <v>9.7173377871513367E-2</v>
      </c>
      <c r="AG195" s="1">
        <v>99.674285888671875</v>
      </c>
      <c r="AH195" s="1">
        <v>4.0236272811889648</v>
      </c>
      <c r="AI195" s="1">
        <v>0.32582002878189087</v>
      </c>
      <c r="AJ195" s="1">
        <v>3.2032433897256851E-2</v>
      </c>
      <c r="AK195" s="1">
        <v>2.3135654628276825E-3</v>
      </c>
      <c r="AL195" s="1">
        <v>2.7751877903938293E-2</v>
      </c>
      <c r="AM195" s="1">
        <v>1.8033877713605762E-3</v>
      </c>
      <c r="AN195" s="1">
        <v>1</v>
      </c>
      <c r="AO195" s="1">
        <v>-0.21956524252891541</v>
      </c>
      <c r="AP195" s="1">
        <v>2.737391471862793</v>
      </c>
      <c r="AQ195" s="1">
        <v>1</v>
      </c>
      <c r="AR195" s="1">
        <v>0</v>
      </c>
      <c r="AS195" s="1">
        <v>0.15999999642372131</v>
      </c>
      <c r="AT195" s="1">
        <v>111115</v>
      </c>
      <c r="AU195" s="1" t="s">
        <v>87</v>
      </c>
      <c r="AV195">
        <f t="shared" si="64"/>
        <v>0.50112401326497391</v>
      </c>
      <c r="AW195">
        <f t="shared" si="65"/>
        <v>9.7948854828668332E-5</v>
      </c>
      <c r="AX195">
        <f t="shared" si="66"/>
        <v>302.20187606811521</v>
      </c>
      <c r="AY195">
        <f t="shared" si="67"/>
        <v>302.89700736999509</v>
      </c>
      <c r="AZ195">
        <f t="shared" si="68"/>
        <v>1.6687198504346634E-2</v>
      </c>
      <c r="BA195">
        <f t="shared" si="69"/>
        <v>4.5143438254655117E-2</v>
      </c>
      <c r="BB195">
        <f t="shared" si="70"/>
        <v>4.033861278152175</v>
      </c>
      <c r="BC195">
        <f t="shared" si="71"/>
        <v>40.470430685178648</v>
      </c>
      <c r="BD195">
        <f t="shared" si="72"/>
        <v>11.434992147580992</v>
      </c>
      <c r="BE195">
        <f t="shared" si="73"/>
        <v>29.399441719055176</v>
      </c>
      <c r="BF195">
        <f t="shared" si="74"/>
        <v>4.1156736896501034</v>
      </c>
      <c r="BG195">
        <f t="shared" si="75"/>
        <v>8.2680288242740676E-3</v>
      </c>
      <c r="BH195">
        <f t="shared" si="76"/>
        <v>2.8940866016994695</v>
      </c>
      <c r="BI195">
        <f t="shared" si="77"/>
        <v>1.2215870879506339</v>
      </c>
      <c r="BJ195">
        <f t="shared" si="78"/>
        <v>5.1696815070943645E-3</v>
      </c>
      <c r="BK195">
        <f t="shared" si="79"/>
        <v>62.228326807563761</v>
      </c>
      <c r="BL195">
        <f t="shared" si="80"/>
        <v>1.4864622018611748</v>
      </c>
      <c r="BM195">
        <f t="shared" si="81"/>
        <v>70.812737854180895</v>
      </c>
      <c r="BN195">
        <f t="shared" si="82"/>
        <v>420.5281693840148</v>
      </c>
      <c r="BO195">
        <f t="shared" si="83"/>
        <v>-1.864731152484889E-3</v>
      </c>
    </row>
    <row r="196" spans="1:67" x14ac:dyDescent="0.25">
      <c r="A196" s="1">
        <v>185</v>
      </c>
      <c r="B196" s="1" t="s">
        <v>272</v>
      </c>
      <c r="C196" s="1" t="s">
        <v>81</v>
      </c>
      <c r="D196" s="1" t="s">
        <v>82</v>
      </c>
      <c r="E196" s="1" t="s">
        <v>83</v>
      </c>
      <c r="F196" s="1" t="s">
        <v>84</v>
      </c>
      <c r="G196" s="1" t="s">
        <v>85</v>
      </c>
      <c r="H196" s="1" t="s">
        <v>86</v>
      </c>
      <c r="I196" s="1">
        <v>1062.999989785254</v>
      </c>
      <c r="J196" s="1">
        <v>0</v>
      </c>
      <c r="K196">
        <f t="shared" si="56"/>
        <v>-1.0963518146003424</v>
      </c>
      <c r="L196">
        <f t="shared" si="57"/>
        <v>8.517843483856001E-3</v>
      </c>
      <c r="M196">
        <f t="shared" si="58"/>
        <v>616.61559829723012</v>
      </c>
      <c r="N196">
        <f t="shared" si="59"/>
        <v>0.10028223954462737</v>
      </c>
      <c r="O196">
        <f t="shared" si="60"/>
        <v>1.1361230645166041</v>
      </c>
      <c r="P196">
        <f t="shared" si="61"/>
        <v>29.035282135009766</v>
      </c>
      <c r="Q196" s="1">
        <v>6</v>
      </c>
      <c r="R196">
        <f t="shared" si="62"/>
        <v>1.4200000166893005</v>
      </c>
      <c r="S196" s="1">
        <v>1</v>
      </c>
      <c r="T196">
        <f t="shared" si="63"/>
        <v>2.8400000333786011</v>
      </c>
      <c r="U196" s="1">
        <v>29.745145797729492</v>
      </c>
      <c r="V196" s="1">
        <v>29.035282135009766</v>
      </c>
      <c r="W196" s="1">
        <v>30.014039993286133</v>
      </c>
      <c r="X196" s="1">
        <v>417.83099365234375</v>
      </c>
      <c r="Y196" s="1">
        <v>419.934814453125</v>
      </c>
      <c r="Z196" s="1">
        <v>28.838962554931641</v>
      </c>
      <c r="AA196" s="1">
        <v>29.033273696899414</v>
      </c>
      <c r="AB196" s="1">
        <v>68.46527099609375</v>
      </c>
      <c r="AC196" s="1">
        <v>68.92657470703125</v>
      </c>
      <c r="AD196" s="1">
        <v>300.66433715820313</v>
      </c>
      <c r="AE196" s="1">
        <v>0.33404132723808289</v>
      </c>
      <c r="AF196" s="1">
        <v>0.20468133687973022</v>
      </c>
      <c r="AG196" s="1">
        <v>99.674186706542969</v>
      </c>
      <c r="AH196" s="1">
        <v>4.0236272811889648</v>
      </c>
      <c r="AI196" s="1">
        <v>0.32582002878189087</v>
      </c>
      <c r="AJ196" s="1">
        <v>3.2032433897256851E-2</v>
      </c>
      <c r="AK196" s="1">
        <v>2.3135654628276825E-3</v>
      </c>
      <c r="AL196" s="1">
        <v>2.7751877903938293E-2</v>
      </c>
      <c r="AM196" s="1">
        <v>1.8033877713605762E-3</v>
      </c>
      <c r="AN196" s="1">
        <v>1</v>
      </c>
      <c r="AO196" s="1">
        <v>-0.21956524252891541</v>
      </c>
      <c r="AP196" s="1">
        <v>2.737391471862793</v>
      </c>
      <c r="AQ196" s="1">
        <v>1</v>
      </c>
      <c r="AR196" s="1">
        <v>0</v>
      </c>
      <c r="AS196" s="1">
        <v>0.15999999642372131</v>
      </c>
      <c r="AT196" s="1">
        <v>111115</v>
      </c>
      <c r="AU196" s="1" t="s">
        <v>87</v>
      </c>
      <c r="AV196">
        <f t="shared" si="64"/>
        <v>0.50110722859700518</v>
      </c>
      <c r="AW196">
        <f t="shared" si="65"/>
        <v>1.0028223954462737E-4</v>
      </c>
      <c r="AX196">
        <f t="shared" si="66"/>
        <v>302.18528213500974</v>
      </c>
      <c r="AY196">
        <f t="shared" si="67"/>
        <v>302.89514579772947</v>
      </c>
      <c r="AZ196">
        <f t="shared" si="68"/>
        <v>5.3446611163468383E-2</v>
      </c>
      <c r="BA196">
        <f t="shared" si="69"/>
        <v>4.637568225038112E-2</v>
      </c>
      <c r="BB196">
        <f t="shared" si="70"/>
        <v>4.0299910076835195</v>
      </c>
      <c r="BC196">
        <f t="shared" si="71"/>
        <v>40.431641740388301</v>
      </c>
      <c r="BD196">
        <f t="shared" si="72"/>
        <v>11.398368043488887</v>
      </c>
      <c r="BE196">
        <f t="shared" si="73"/>
        <v>29.390213966369629</v>
      </c>
      <c r="BF196">
        <f t="shared" si="74"/>
        <v>4.1134830469631707</v>
      </c>
      <c r="BG196">
        <f t="shared" si="75"/>
        <v>8.4923728142826081E-3</v>
      </c>
      <c r="BH196">
        <f t="shared" si="76"/>
        <v>2.8938679431669154</v>
      </c>
      <c r="BI196">
        <f t="shared" si="77"/>
        <v>1.2196151037962553</v>
      </c>
      <c r="BJ196">
        <f t="shared" si="78"/>
        <v>5.3100155276602379E-3</v>
      </c>
      <c r="BK196">
        <f t="shared" si="79"/>
        <v>61.46065827084481</v>
      </c>
      <c r="BL196">
        <f t="shared" si="80"/>
        <v>1.4683602718203768</v>
      </c>
      <c r="BM196">
        <f t="shared" si="81"/>
        <v>70.88123226761796</v>
      </c>
      <c r="BN196">
        <f t="shared" si="82"/>
        <v>420.45596759830636</v>
      </c>
      <c r="BO196">
        <f t="shared" si="83"/>
        <v>-1.8482498431786874E-3</v>
      </c>
    </row>
    <row r="197" spans="1:67" x14ac:dyDescent="0.25">
      <c r="A197" s="1">
        <v>186</v>
      </c>
      <c r="B197" s="1" t="s">
        <v>273</v>
      </c>
      <c r="C197" s="1" t="s">
        <v>81</v>
      </c>
      <c r="D197" s="1" t="s">
        <v>82</v>
      </c>
      <c r="E197" s="1" t="s">
        <v>83</v>
      </c>
      <c r="F197" s="1" t="s">
        <v>84</v>
      </c>
      <c r="G197" s="1" t="s">
        <v>85</v>
      </c>
      <c r="H197" s="1" t="s">
        <v>86</v>
      </c>
      <c r="I197" s="1">
        <v>1067.9999896734953</v>
      </c>
      <c r="J197" s="1">
        <v>0</v>
      </c>
      <c r="K197">
        <f t="shared" si="56"/>
        <v>-1.1231287885394818</v>
      </c>
      <c r="L197">
        <f t="shared" si="57"/>
        <v>8.1924207754192832E-3</v>
      </c>
      <c r="M197">
        <f t="shared" si="58"/>
        <v>629.9836784234667</v>
      </c>
      <c r="N197">
        <f t="shared" si="59"/>
        <v>9.6541401883507363E-2</v>
      </c>
      <c r="O197">
        <f t="shared" si="60"/>
        <v>1.137068967240185</v>
      </c>
      <c r="P197">
        <f t="shared" si="61"/>
        <v>29.037242889404297</v>
      </c>
      <c r="Q197" s="1">
        <v>6</v>
      </c>
      <c r="R197">
        <f t="shared" si="62"/>
        <v>1.4200000166893005</v>
      </c>
      <c r="S197" s="1">
        <v>1</v>
      </c>
      <c r="T197">
        <f t="shared" si="63"/>
        <v>2.8400000333786011</v>
      </c>
      <c r="U197" s="1">
        <v>29.747575759887695</v>
      </c>
      <c r="V197" s="1">
        <v>29.037242889404297</v>
      </c>
      <c r="W197" s="1">
        <v>30.015464782714844</v>
      </c>
      <c r="X197" s="1">
        <v>417.85488891601563</v>
      </c>
      <c r="Y197" s="1">
        <v>420.0152587890625</v>
      </c>
      <c r="Z197" s="1">
        <v>28.841049194335938</v>
      </c>
      <c r="AA197" s="1">
        <v>29.028112411499023</v>
      </c>
      <c r="AB197" s="1">
        <v>68.461265563964844</v>
      </c>
      <c r="AC197" s="1">
        <v>68.905303955078125</v>
      </c>
      <c r="AD197" s="1">
        <v>300.6651611328125</v>
      </c>
      <c r="AE197" s="1">
        <v>0.10807701945304871</v>
      </c>
      <c r="AF197" s="1">
        <v>2.7912333607673645E-2</v>
      </c>
      <c r="AG197" s="1">
        <v>99.675071716308594</v>
      </c>
      <c r="AH197" s="1">
        <v>4.0236272811889648</v>
      </c>
      <c r="AI197" s="1">
        <v>0.32582002878189087</v>
      </c>
      <c r="AJ197" s="1">
        <v>3.2032433897256851E-2</v>
      </c>
      <c r="AK197" s="1">
        <v>2.3135654628276825E-3</v>
      </c>
      <c r="AL197" s="1">
        <v>2.7751877903938293E-2</v>
      </c>
      <c r="AM197" s="1">
        <v>1.8033877713605762E-3</v>
      </c>
      <c r="AN197" s="1">
        <v>1</v>
      </c>
      <c r="AO197" s="1">
        <v>-0.21956524252891541</v>
      </c>
      <c r="AP197" s="1">
        <v>2.737391471862793</v>
      </c>
      <c r="AQ197" s="1">
        <v>1</v>
      </c>
      <c r="AR197" s="1">
        <v>0</v>
      </c>
      <c r="AS197" s="1">
        <v>0.15999999642372131</v>
      </c>
      <c r="AT197" s="1">
        <v>111115</v>
      </c>
      <c r="AU197" s="1" t="s">
        <v>87</v>
      </c>
      <c r="AV197">
        <f t="shared" si="64"/>
        <v>0.50110860188802075</v>
      </c>
      <c r="AW197">
        <f t="shared" si="65"/>
        <v>9.6541401883507358E-5</v>
      </c>
      <c r="AX197">
        <f t="shared" si="66"/>
        <v>302.18724288940427</v>
      </c>
      <c r="AY197">
        <f t="shared" si="67"/>
        <v>302.89757575988767</v>
      </c>
      <c r="AZ197">
        <f t="shared" si="68"/>
        <v>1.7292322725974252E-2</v>
      </c>
      <c r="BA197">
        <f t="shared" si="69"/>
        <v>4.7897391944530111E-2</v>
      </c>
      <c r="BB197">
        <f t="shared" si="70"/>
        <v>4.030448153645418</v>
      </c>
      <c r="BC197">
        <f t="shared" si="71"/>
        <v>40.435869111955363</v>
      </c>
      <c r="BD197">
        <f t="shared" si="72"/>
        <v>11.407756700456339</v>
      </c>
      <c r="BE197">
        <f t="shared" si="73"/>
        <v>29.392409324645996</v>
      </c>
      <c r="BF197">
        <f t="shared" si="74"/>
        <v>4.1140041267075027</v>
      </c>
      <c r="BG197">
        <f t="shared" si="75"/>
        <v>8.1688564414629759E-3</v>
      </c>
      <c r="BH197">
        <f t="shared" si="76"/>
        <v>2.893379186405233</v>
      </c>
      <c r="BI197">
        <f t="shared" si="77"/>
        <v>1.2206249403022698</v>
      </c>
      <c r="BJ197">
        <f t="shared" si="78"/>
        <v>5.1076471677001271E-3</v>
      </c>
      <c r="BK197">
        <f t="shared" si="79"/>
        <v>62.793668326962937</v>
      </c>
      <c r="BL197">
        <f t="shared" si="80"/>
        <v>1.4999066468198319</v>
      </c>
      <c r="BM197">
        <f t="shared" si="81"/>
        <v>70.85697904280849</v>
      </c>
      <c r="BN197">
        <f t="shared" si="82"/>
        <v>420.54914042522734</v>
      </c>
      <c r="BO197">
        <f t="shared" si="83"/>
        <v>-1.8923237591557118E-3</v>
      </c>
    </row>
    <row r="198" spans="1:67" x14ac:dyDescent="0.25">
      <c r="A198" s="1">
        <v>187</v>
      </c>
      <c r="B198" s="1" t="s">
        <v>274</v>
      </c>
      <c r="C198" s="1" t="s">
        <v>81</v>
      </c>
      <c r="D198" s="1" t="s">
        <v>82</v>
      </c>
      <c r="E198" s="1" t="s">
        <v>83</v>
      </c>
      <c r="F198" s="1" t="s">
        <v>84</v>
      </c>
      <c r="G198" s="1" t="s">
        <v>85</v>
      </c>
      <c r="H198" s="1" t="s">
        <v>86</v>
      </c>
      <c r="I198" s="1">
        <v>1072.9999895617366</v>
      </c>
      <c r="J198" s="1">
        <v>0</v>
      </c>
      <c r="K198">
        <f t="shared" si="56"/>
        <v>-1.1098964345684348</v>
      </c>
      <c r="L198">
        <f t="shared" si="57"/>
        <v>8.3912931464189839E-3</v>
      </c>
      <c r="M198">
        <f t="shared" si="58"/>
        <v>622.31640911910642</v>
      </c>
      <c r="N198">
        <f t="shared" si="59"/>
        <v>9.8755212331763972E-2</v>
      </c>
      <c r="O198">
        <f t="shared" si="60"/>
        <v>1.1356652569823051</v>
      </c>
      <c r="P198">
        <f t="shared" si="61"/>
        <v>29.029895782470703</v>
      </c>
      <c r="Q198" s="1">
        <v>6</v>
      </c>
      <c r="R198">
        <f t="shared" si="62"/>
        <v>1.4200000166893005</v>
      </c>
      <c r="S198" s="1">
        <v>1</v>
      </c>
      <c r="T198">
        <f t="shared" si="63"/>
        <v>2.8400000333786011</v>
      </c>
      <c r="U198" s="1">
        <v>29.746139526367188</v>
      </c>
      <c r="V198" s="1">
        <v>29.029895782470703</v>
      </c>
      <c r="W198" s="1">
        <v>30.013704299926758</v>
      </c>
      <c r="X198" s="1">
        <v>417.8590087890625</v>
      </c>
      <c r="Y198" s="1">
        <v>419.990966796875</v>
      </c>
      <c r="Z198" s="1">
        <v>28.833745956420898</v>
      </c>
      <c r="AA198" s="1">
        <v>29.02508544921875</v>
      </c>
      <c r="AB198" s="1">
        <v>68.449409484863281</v>
      </c>
      <c r="AC198" s="1">
        <v>68.903640747070313</v>
      </c>
      <c r="AD198" s="1">
        <v>300.68701171875</v>
      </c>
      <c r="AE198" s="1">
        <v>0.25468757748603821</v>
      </c>
      <c r="AF198" s="1">
        <v>3.1012317631393671E-3</v>
      </c>
      <c r="AG198" s="1">
        <v>99.674819946289063</v>
      </c>
      <c r="AH198" s="1">
        <v>4.0236272811889648</v>
      </c>
      <c r="AI198" s="1">
        <v>0.32582002878189087</v>
      </c>
      <c r="AJ198" s="1">
        <v>3.2032433897256851E-2</v>
      </c>
      <c r="AK198" s="1">
        <v>2.3135654628276825E-3</v>
      </c>
      <c r="AL198" s="1">
        <v>2.7751877903938293E-2</v>
      </c>
      <c r="AM198" s="1">
        <v>1.8033877713605762E-3</v>
      </c>
      <c r="AN198" s="1">
        <v>1</v>
      </c>
      <c r="AO198" s="1">
        <v>-0.21956524252891541</v>
      </c>
      <c r="AP198" s="1">
        <v>2.737391471862793</v>
      </c>
      <c r="AQ198" s="1">
        <v>1</v>
      </c>
      <c r="AR198" s="1">
        <v>0</v>
      </c>
      <c r="AS198" s="1">
        <v>0.15999999642372131</v>
      </c>
      <c r="AT198" s="1">
        <v>111115</v>
      </c>
      <c r="AU198" s="1" t="s">
        <v>87</v>
      </c>
      <c r="AV198">
        <f t="shared" si="64"/>
        <v>0.5011450195312499</v>
      </c>
      <c r="AW198">
        <f t="shared" si="65"/>
        <v>9.8755212331763973E-5</v>
      </c>
      <c r="AX198">
        <f t="shared" si="66"/>
        <v>302.17989578247068</v>
      </c>
      <c r="AY198">
        <f t="shared" si="67"/>
        <v>302.89613952636716</v>
      </c>
      <c r="AZ198">
        <f t="shared" si="68"/>
        <v>4.0750011486932358E-2</v>
      </c>
      <c r="BA198">
        <f t="shared" si="69"/>
        <v>4.7852547066350157E-2</v>
      </c>
      <c r="BB198">
        <f t="shared" si="70"/>
        <v>4.0287354230588388</v>
      </c>
      <c r="BC198">
        <f t="shared" si="71"/>
        <v>40.418788067335058</v>
      </c>
      <c r="BD198">
        <f t="shared" si="72"/>
        <v>11.393702618116308</v>
      </c>
      <c r="BE198">
        <f t="shared" si="73"/>
        <v>29.388017654418945</v>
      </c>
      <c r="BF198">
        <f t="shared" si="74"/>
        <v>4.1129617984357978</v>
      </c>
      <c r="BG198">
        <f t="shared" si="75"/>
        <v>8.3665725962567133E-3</v>
      </c>
      <c r="BH198">
        <f t="shared" si="76"/>
        <v>2.8930701660765337</v>
      </c>
      <c r="BI198">
        <f t="shared" si="77"/>
        <v>1.2198916323592641</v>
      </c>
      <c r="BJ198">
        <f t="shared" si="78"/>
        <v>5.2313232547934558E-3</v>
      </c>
      <c r="BK198">
        <f t="shared" si="79"/>
        <v>62.029276028568091</v>
      </c>
      <c r="BL198">
        <f t="shared" si="80"/>
        <v>1.4817376046568267</v>
      </c>
      <c r="BM198">
        <f t="shared" si="81"/>
        <v>70.88291820116612</v>
      </c>
      <c r="BN198">
        <f t="shared" si="82"/>
        <v>420.51855840569795</v>
      </c>
      <c r="BO198">
        <f t="shared" si="83"/>
        <v>-1.870849612001673E-3</v>
      </c>
    </row>
    <row r="199" spans="1:67" x14ac:dyDescent="0.25">
      <c r="A199" s="1">
        <v>188</v>
      </c>
      <c r="B199" s="1" t="s">
        <v>275</v>
      </c>
      <c r="C199" s="1" t="s">
        <v>81</v>
      </c>
      <c r="D199" s="1" t="s">
        <v>82</v>
      </c>
      <c r="E199" s="1" t="s">
        <v>83</v>
      </c>
      <c r="F199" s="1" t="s">
        <v>84</v>
      </c>
      <c r="G199" s="1" t="s">
        <v>85</v>
      </c>
      <c r="H199" s="1" t="s">
        <v>86</v>
      </c>
      <c r="I199" s="1">
        <v>1078.499989438802</v>
      </c>
      <c r="J199" s="1">
        <v>0</v>
      </c>
      <c r="K199">
        <f t="shared" si="56"/>
        <v>-1.1244815213391071</v>
      </c>
      <c r="L199">
        <f t="shared" si="57"/>
        <v>8.4582769095833277E-3</v>
      </c>
      <c r="M199">
        <f t="shared" si="58"/>
        <v>623.35765823050895</v>
      </c>
      <c r="N199">
        <f t="shared" si="59"/>
        <v>9.9930318606117993E-2</v>
      </c>
      <c r="O199">
        <f t="shared" si="60"/>
        <v>1.1400790756539654</v>
      </c>
      <c r="P199">
        <f t="shared" si="61"/>
        <v>29.047836303710938</v>
      </c>
      <c r="Q199" s="1">
        <v>6</v>
      </c>
      <c r="R199">
        <f t="shared" si="62"/>
        <v>1.4200000166893005</v>
      </c>
      <c r="S199" s="1">
        <v>1</v>
      </c>
      <c r="T199">
        <f t="shared" si="63"/>
        <v>2.8400000333786011</v>
      </c>
      <c r="U199" s="1">
        <v>29.746425628662109</v>
      </c>
      <c r="V199" s="1">
        <v>29.047836303710938</v>
      </c>
      <c r="W199" s="1">
        <v>30.014558792114258</v>
      </c>
      <c r="X199" s="1">
        <v>417.82998657226563</v>
      </c>
      <c r="Y199" s="1">
        <v>419.99044799804688</v>
      </c>
      <c r="Z199" s="1">
        <v>28.829179763793945</v>
      </c>
      <c r="AA199" s="1">
        <v>29.022830963134766</v>
      </c>
      <c r="AB199" s="1">
        <v>68.437309265136719</v>
      </c>
      <c r="AC199" s="1">
        <v>68.897010803222656</v>
      </c>
      <c r="AD199" s="1">
        <v>300.63348388671875</v>
      </c>
      <c r="AE199" s="1">
        <v>0.32725083827972412</v>
      </c>
      <c r="AF199" s="1">
        <v>0.10027662664651871</v>
      </c>
      <c r="AG199" s="1">
        <v>99.67462158203125</v>
      </c>
      <c r="AH199" s="1">
        <v>4.0236272811889648</v>
      </c>
      <c r="AI199" s="1">
        <v>0.32582002878189087</v>
      </c>
      <c r="AJ199" s="1">
        <v>3.2032433897256851E-2</v>
      </c>
      <c r="AK199" s="1">
        <v>2.3135654628276825E-3</v>
      </c>
      <c r="AL199" s="1">
        <v>2.7751877903938293E-2</v>
      </c>
      <c r="AM199" s="1">
        <v>1.8033877713605762E-3</v>
      </c>
      <c r="AN199" s="1">
        <v>1</v>
      </c>
      <c r="AO199" s="1">
        <v>-0.21956524252891541</v>
      </c>
      <c r="AP199" s="1">
        <v>2.737391471862793</v>
      </c>
      <c r="AQ199" s="1">
        <v>1</v>
      </c>
      <c r="AR199" s="1">
        <v>0</v>
      </c>
      <c r="AS199" s="1">
        <v>0.15999999642372131</v>
      </c>
      <c r="AT199" s="1">
        <v>111115</v>
      </c>
      <c r="AU199" s="1" t="s">
        <v>87</v>
      </c>
      <c r="AV199">
        <f t="shared" si="64"/>
        <v>0.50105580647786452</v>
      </c>
      <c r="AW199">
        <f t="shared" si="65"/>
        <v>9.9930318606117997E-5</v>
      </c>
      <c r="AX199">
        <f t="shared" si="66"/>
        <v>302.19783630371091</v>
      </c>
      <c r="AY199">
        <f t="shared" si="67"/>
        <v>302.89642562866209</v>
      </c>
      <c r="AZ199">
        <f t="shared" si="68"/>
        <v>5.2360132954415661E-2</v>
      </c>
      <c r="BA199">
        <f t="shared" si="69"/>
        <v>4.5023469563331545E-2</v>
      </c>
      <c r="BB199">
        <f t="shared" si="70"/>
        <v>4.0329187691436825</v>
      </c>
      <c r="BC199">
        <f t="shared" si="71"/>
        <v>40.460838527735255</v>
      </c>
      <c r="BD199">
        <f t="shared" si="72"/>
        <v>11.43800756460049</v>
      </c>
      <c r="BE199">
        <f t="shared" si="73"/>
        <v>29.397130966186523</v>
      </c>
      <c r="BF199">
        <f t="shared" si="74"/>
        <v>4.1151250279483467</v>
      </c>
      <c r="BG199">
        <f t="shared" si="75"/>
        <v>8.4331607097004671E-3</v>
      </c>
      <c r="BH199">
        <f t="shared" si="76"/>
        <v>2.8928396934897171</v>
      </c>
      <c r="BI199">
        <f t="shared" si="77"/>
        <v>1.2222853344586295</v>
      </c>
      <c r="BJ199">
        <f t="shared" si="78"/>
        <v>5.2729762373053424E-3</v>
      </c>
      <c r="BK199">
        <f t="shared" si="79"/>
        <v>62.13293869438715</v>
      </c>
      <c r="BL199">
        <f t="shared" si="80"/>
        <v>1.4842186559285935</v>
      </c>
      <c r="BM199">
        <f t="shared" si="81"/>
        <v>70.800158508567137</v>
      </c>
      <c r="BN199">
        <f t="shared" si="82"/>
        <v>420.5249726585983</v>
      </c>
      <c r="BO199">
        <f t="shared" si="83"/>
        <v>-1.8931924410443377E-3</v>
      </c>
    </row>
    <row r="200" spans="1:67" x14ac:dyDescent="0.25">
      <c r="A200" s="1">
        <v>189</v>
      </c>
      <c r="B200" s="1" t="s">
        <v>276</v>
      </c>
      <c r="C200" s="1" t="s">
        <v>81</v>
      </c>
      <c r="D200" s="1" t="s">
        <v>82</v>
      </c>
      <c r="E200" s="1" t="s">
        <v>83</v>
      </c>
      <c r="F200" s="1" t="s">
        <v>84</v>
      </c>
      <c r="G200" s="1" t="s">
        <v>85</v>
      </c>
      <c r="H200" s="1" t="s">
        <v>86</v>
      </c>
      <c r="I200" s="1">
        <v>1083.4999893270433</v>
      </c>
      <c r="J200" s="1">
        <v>0</v>
      </c>
      <c r="K200">
        <f t="shared" si="56"/>
        <v>-1.0588484521396264</v>
      </c>
      <c r="L200">
        <f t="shared" si="57"/>
        <v>8.4306184161637657E-3</v>
      </c>
      <c r="M200">
        <f t="shared" si="58"/>
        <v>611.66880054158298</v>
      </c>
      <c r="N200">
        <f t="shared" si="59"/>
        <v>9.9502384188823498E-2</v>
      </c>
      <c r="O200">
        <f t="shared" si="60"/>
        <v>1.1389318449117338</v>
      </c>
      <c r="P200">
        <f t="shared" si="61"/>
        <v>29.041225433349609</v>
      </c>
      <c r="Q200" s="1">
        <v>6</v>
      </c>
      <c r="R200">
        <f t="shared" si="62"/>
        <v>1.4200000166893005</v>
      </c>
      <c r="S200" s="1">
        <v>1</v>
      </c>
      <c r="T200">
        <f t="shared" si="63"/>
        <v>2.8400000333786011</v>
      </c>
      <c r="U200" s="1">
        <v>29.746681213378906</v>
      </c>
      <c r="V200" s="1">
        <v>29.041225433349609</v>
      </c>
      <c r="W200" s="1">
        <v>30.01434326171875</v>
      </c>
      <c r="X200" s="1">
        <v>417.94110107421875</v>
      </c>
      <c r="Y200" s="1">
        <v>419.9705810546875</v>
      </c>
      <c r="Z200" s="1">
        <v>28.825828552246094</v>
      </c>
      <c r="AA200" s="1">
        <v>29.018617630004883</v>
      </c>
      <c r="AB200" s="1">
        <v>68.428939819335938</v>
      </c>
      <c r="AC200" s="1">
        <v>68.8865966796875</v>
      </c>
      <c r="AD200" s="1">
        <v>300.68600463867188</v>
      </c>
      <c r="AE200" s="1">
        <v>0.21916846930980682</v>
      </c>
      <c r="AF200" s="1">
        <v>2.0674983970820904E-3</v>
      </c>
      <c r="AG200" s="1">
        <v>99.675491333007813</v>
      </c>
      <c r="AH200" s="1">
        <v>4.0236272811889648</v>
      </c>
      <c r="AI200" s="1">
        <v>0.32582002878189087</v>
      </c>
      <c r="AJ200" s="1">
        <v>3.2032433897256851E-2</v>
      </c>
      <c r="AK200" s="1">
        <v>2.3135654628276825E-3</v>
      </c>
      <c r="AL200" s="1">
        <v>2.7751877903938293E-2</v>
      </c>
      <c r="AM200" s="1">
        <v>1.8033877713605762E-3</v>
      </c>
      <c r="AN200" s="1">
        <v>1</v>
      </c>
      <c r="AO200" s="1">
        <v>-0.21956524252891541</v>
      </c>
      <c r="AP200" s="1">
        <v>2.737391471862793</v>
      </c>
      <c r="AQ200" s="1">
        <v>1</v>
      </c>
      <c r="AR200" s="1">
        <v>0</v>
      </c>
      <c r="AS200" s="1">
        <v>0.15999999642372131</v>
      </c>
      <c r="AT200" s="1">
        <v>111115</v>
      </c>
      <c r="AU200" s="1" t="s">
        <v>87</v>
      </c>
      <c r="AV200">
        <f t="shared" si="64"/>
        <v>0.50114334106445302</v>
      </c>
      <c r="AW200">
        <f t="shared" si="65"/>
        <v>9.9502384188823492E-5</v>
      </c>
      <c r="AX200">
        <f t="shared" si="66"/>
        <v>302.19122543334959</v>
      </c>
      <c r="AY200">
        <f t="shared" si="67"/>
        <v>302.89668121337888</v>
      </c>
      <c r="AZ200">
        <f t="shared" si="68"/>
        <v>3.5066954305761566E-2</v>
      </c>
      <c r="BA200">
        <f t="shared" si="69"/>
        <v>4.596518114493453E-2</v>
      </c>
      <c r="BB200">
        <f t="shared" si="70"/>
        <v>4.0313768149871532</v>
      </c>
      <c r="BC200">
        <f t="shared" si="71"/>
        <v>40.445015731285906</v>
      </c>
      <c r="BD200">
        <f t="shared" si="72"/>
        <v>11.426398101281023</v>
      </c>
      <c r="BE200">
        <f t="shared" si="73"/>
        <v>29.393953323364258</v>
      </c>
      <c r="BF200">
        <f t="shared" si="74"/>
        <v>4.1143706373281939</v>
      </c>
      <c r="BG200">
        <f t="shared" si="75"/>
        <v>8.4056659649485062E-3</v>
      </c>
      <c r="BH200">
        <f t="shared" si="76"/>
        <v>2.8924449700754193</v>
      </c>
      <c r="BI200">
        <f t="shared" si="77"/>
        <v>1.2219256672527745</v>
      </c>
      <c r="BJ200">
        <f t="shared" si="78"/>
        <v>5.2557773660623112E-3</v>
      </c>
      <c r="BK200">
        <f t="shared" si="79"/>
        <v>60.968388227053836</v>
      </c>
      <c r="BL200">
        <f t="shared" si="80"/>
        <v>1.4564563046427603</v>
      </c>
      <c r="BM200">
        <f t="shared" si="81"/>
        <v>70.818403671903752</v>
      </c>
      <c r="BN200">
        <f t="shared" si="82"/>
        <v>420.47390689750023</v>
      </c>
      <c r="BO200">
        <f t="shared" si="83"/>
        <v>-1.7833676687403577E-3</v>
      </c>
    </row>
    <row r="201" spans="1:67" x14ac:dyDescent="0.25">
      <c r="A201" s="1">
        <v>190</v>
      </c>
      <c r="B201" s="1" t="s">
        <v>277</v>
      </c>
      <c r="C201" s="1" t="s">
        <v>81</v>
      </c>
      <c r="D201" s="1" t="s">
        <v>82</v>
      </c>
      <c r="E201" s="1" t="s">
        <v>83</v>
      </c>
      <c r="F201" s="1" t="s">
        <v>84</v>
      </c>
      <c r="G201" s="1" t="s">
        <v>85</v>
      </c>
      <c r="H201" s="1" t="s">
        <v>86</v>
      </c>
      <c r="I201" s="1">
        <v>1088.9999892041087</v>
      </c>
      <c r="J201" s="1">
        <v>0</v>
      </c>
      <c r="K201">
        <f t="shared" si="56"/>
        <v>-1.1231747086829031</v>
      </c>
      <c r="L201">
        <f t="shared" si="57"/>
        <v>8.260164897138312E-3</v>
      </c>
      <c r="M201">
        <f t="shared" si="58"/>
        <v>628.14166640204007</v>
      </c>
      <c r="N201">
        <f t="shared" si="59"/>
        <v>9.7559697773421883E-2</v>
      </c>
      <c r="O201">
        <f t="shared" si="60"/>
        <v>1.1396779775282484</v>
      </c>
      <c r="P201">
        <f t="shared" si="61"/>
        <v>29.040096282958984</v>
      </c>
      <c r="Q201" s="1">
        <v>6</v>
      </c>
      <c r="R201">
        <f t="shared" si="62"/>
        <v>1.4200000166893005</v>
      </c>
      <c r="S201" s="1">
        <v>1</v>
      </c>
      <c r="T201">
        <f t="shared" si="63"/>
        <v>2.8400000333786011</v>
      </c>
      <c r="U201" s="1">
        <v>29.745552062988281</v>
      </c>
      <c r="V201" s="1">
        <v>29.040096282958984</v>
      </c>
      <c r="W201" s="1">
        <v>30.014255523681641</v>
      </c>
      <c r="X201" s="1">
        <v>417.80856323242188</v>
      </c>
      <c r="Y201" s="1">
        <v>419.968017578125</v>
      </c>
      <c r="Z201" s="1">
        <v>28.819473266601563</v>
      </c>
      <c r="AA201" s="1">
        <v>29.008499145507813</v>
      </c>
      <c r="AB201" s="1">
        <v>68.418281555175781</v>
      </c>
      <c r="AC201" s="1">
        <v>68.867034912109375</v>
      </c>
      <c r="AD201" s="1">
        <v>300.68783569335938</v>
      </c>
      <c r="AE201" s="1">
        <v>0.23578988015651703</v>
      </c>
      <c r="AF201" s="1">
        <v>0.14058680832386017</v>
      </c>
      <c r="AG201" s="1">
        <v>99.675460815429688</v>
      </c>
      <c r="AH201" s="1">
        <v>4.0236272811889648</v>
      </c>
      <c r="AI201" s="1">
        <v>0.32582002878189087</v>
      </c>
      <c r="AJ201" s="1">
        <v>3.2032433897256851E-2</v>
      </c>
      <c r="AK201" s="1">
        <v>2.3135654628276825E-3</v>
      </c>
      <c r="AL201" s="1">
        <v>2.7751877903938293E-2</v>
      </c>
      <c r="AM201" s="1">
        <v>1.8033877713605762E-3</v>
      </c>
      <c r="AN201" s="1">
        <v>1</v>
      </c>
      <c r="AO201" s="1">
        <v>-0.21956524252891541</v>
      </c>
      <c r="AP201" s="1">
        <v>2.737391471862793</v>
      </c>
      <c r="AQ201" s="1">
        <v>1</v>
      </c>
      <c r="AR201" s="1">
        <v>0</v>
      </c>
      <c r="AS201" s="1">
        <v>0.15999999642372131</v>
      </c>
      <c r="AT201" s="1">
        <v>111115</v>
      </c>
      <c r="AU201" s="1" t="s">
        <v>87</v>
      </c>
      <c r="AV201">
        <f t="shared" si="64"/>
        <v>0.50114639282226559</v>
      </c>
      <c r="AW201">
        <f t="shared" si="65"/>
        <v>9.755969777342188E-5</v>
      </c>
      <c r="AX201">
        <f t="shared" si="66"/>
        <v>302.19009628295896</v>
      </c>
      <c r="AY201">
        <f t="shared" si="67"/>
        <v>302.89555206298826</v>
      </c>
      <c r="AZ201">
        <f t="shared" si="68"/>
        <v>3.7726379981792402E-2</v>
      </c>
      <c r="BA201">
        <f t="shared" si="69"/>
        <v>4.6962888309809721E-2</v>
      </c>
      <c r="BB201">
        <f t="shared" si="70"/>
        <v>4.0311134974207379</v>
      </c>
      <c r="BC201">
        <f t="shared" si="71"/>
        <v>40.442386365137573</v>
      </c>
      <c r="BD201">
        <f t="shared" si="72"/>
        <v>11.43388721962976</v>
      </c>
      <c r="BE201">
        <f t="shared" si="73"/>
        <v>29.392824172973633</v>
      </c>
      <c r="BF201">
        <f t="shared" si="74"/>
        <v>4.1141025995873424</v>
      </c>
      <c r="BG201">
        <f t="shared" si="75"/>
        <v>8.2362098089868788E-3</v>
      </c>
      <c r="BH201">
        <f t="shared" si="76"/>
        <v>2.8914355198924895</v>
      </c>
      <c r="BI201">
        <f t="shared" si="77"/>
        <v>1.2226670796948529</v>
      </c>
      <c r="BJ201">
        <f t="shared" si="78"/>
        <v>5.1497779989841605E-3</v>
      </c>
      <c r="BK201">
        <f t="shared" si="79"/>
        <v>62.610310055995249</v>
      </c>
      <c r="BL201">
        <f t="shared" si="80"/>
        <v>1.4956892908760353</v>
      </c>
      <c r="BM201">
        <f t="shared" si="81"/>
        <v>70.795824127529343</v>
      </c>
      <c r="BN201">
        <f t="shared" si="82"/>
        <v>420.50192104252676</v>
      </c>
      <c r="BO201">
        <f t="shared" si="83"/>
        <v>-1.8909801634975668E-3</v>
      </c>
    </row>
    <row r="202" spans="1:67" x14ac:dyDescent="0.25">
      <c r="A202" s="1">
        <v>191</v>
      </c>
      <c r="B202" s="1" t="s">
        <v>278</v>
      </c>
      <c r="C202" s="1" t="s">
        <v>81</v>
      </c>
      <c r="D202" s="1" t="s">
        <v>82</v>
      </c>
      <c r="E202" s="1" t="s">
        <v>83</v>
      </c>
      <c r="F202" s="1" t="s">
        <v>84</v>
      </c>
      <c r="G202" s="1" t="s">
        <v>85</v>
      </c>
      <c r="H202" s="1" t="s">
        <v>86</v>
      </c>
      <c r="I202" s="1">
        <v>1093.99998909235</v>
      </c>
      <c r="J202" s="1">
        <v>0</v>
      </c>
      <c r="K202">
        <f t="shared" si="56"/>
        <v>-1.0822435281456875</v>
      </c>
      <c r="L202">
        <f t="shared" si="57"/>
        <v>8.2212695842513676E-3</v>
      </c>
      <c r="M202">
        <f t="shared" si="58"/>
        <v>621.25756665413223</v>
      </c>
      <c r="N202">
        <f t="shared" si="59"/>
        <v>9.7128375363202291E-2</v>
      </c>
      <c r="O202">
        <f t="shared" si="60"/>
        <v>1.1399859765721705</v>
      </c>
      <c r="P202">
        <f t="shared" si="61"/>
        <v>29.041952133178711</v>
      </c>
      <c r="Q202" s="1">
        <v>6</v>
      </c>
      <c r="R202">
        <f t="shared" si="62"/>
        <v>1.4200000166893005</v>
      </c>
      <c r="S202" s="1">
        <v>1</v>
      </c>
      <c r="T202">
        <f t="shared" si="63"/>
        <v>2.8400000333786011</v>
      </c>
      <c r="U202" s="1">
        <v>29.746006011962891</v>
      </c>
      <c r="V202" s="1">
        <v>29.041952133178711</v>
      </c>
      <c r="W202" s="1">
        <v>30.015369415283203</v>
      </c>
      <c r="X202" s="1">
        <v>417.89944458007813</v>
      </c>
      <c r="Y202" s="1">
        <v>419.9779052734375</v>
      </c>
      <c r="Z202" s="1">
        <v>28.82159423828125</v>
      </c>
      <c r="AA202" s="1">
        <v>29.00981330871582</v>
      </c>
      <c r="AB202" s="1">
        <v>68.421371459960938</v>
      </c>
      <c r="AC202" s="1">
        <v>68.868202209472656</v>
      </c>
      <c r="AD202" s="1">
        <v>300.64126586914063</v>
      </c>
      <c r="AE202" s="1">
        <v>0.21917347609996796</v>
      </c>
      <c r="AF202" s="1">
        <v>0.19228172302246094</v>
      </c>
      <c r="AG202" s="1">
        <v>99.675247192382813</v>
      </c>
      <c r="AH202" s="1">
        <v>4.0236272811889648</v>
      </c>
      <c r="AI202" s="1">
        <v>0.32582002878189087</v>
      </c>
      <c r="AJ202" s="1">
        <v>3.2032433897256851E-2</v>
      </c>
      <c r="AK202" s="1">
        <v>2.3135654628276825E-3</v>
      </c>
      <c r="AL202" s="1">
        <v>2.7751877903938293E-2</v>
      </c>
      <c r="AM202" s="1">
        <v>1.8033877713605762E-3</v>
      </c>
      <c r="AN202" s="1">
        <v>1</v>
      </c>
      <c r="AO202" s="1">
        <v>-0.21956524252891541</v>
      </c>
      <c r="AP202" s="1">
        <v>2.737391471862793</v>
      </c>
      <c r="AQ202" s="1">
        <v>1</v>
      </c>
      <c r="AR202" s="1">
        <v>0</v>
      </c>
      <c r="AS202" s="1">
        <v>0.15999999642372131</v>
      </c>
      <c r="AT202" s="1">
        <v>111115</v>
      </c>
      <c r="AU202" s="1" t="s">
        <v>87</v>
      </c>
      <c r="AV202">
        <f t="shared" si="64"/>
        <v>0.50106877644856762</v>
      </c>
      <c r="AW202">
        <f t="shared" si="65"/>
        <v>9.7128375363202295E-5</v>
      </c>
      <c r="AX202">
        <f t="shared" si="66"/>
        <v>302.19195213317869</v>
      </c>
      <c r="AY202">
        <f t="shared" si="67"/>
        <v>302.89600601196287</v>
      </c>
      <c r="AZ202">
        <f t="shared" si="68"/>
        <v>3.5067755392169442E-2</v>
      </c>
      <c r="BA202">
        <f t="shared" si="69"/>
        <v>4.6959715465149252E-2</v>
      </c>
      <c r="BB202">
        <f t="shared" si="70"/>
        <v>4.0315462891232965</v>
      </c>
      <c r="BC202">
        <f t="shared" si="71"/>
        <v>40.446815058727914</v>
      </c>
      <c r="BD202">
        <f t="shared" si="72"/>
        <v>11.437001750012094</v>
      </c>
      <c r="BE202">
        <f t="shared" si="73"/>
        <v>29.393979072570801</v>
      </c>
      <c r="BF202">
        <f t="shared" si="74"/>
        <v>4.1143767498528634</v>
      </c>
      <c r="BG202">
        <f t="shared" si="75"/>
        <v>8.1975392394545536E-3</v>
      </c>
      <c r="BH202">
        <f t="shared" si="76"/>
        <v>2.891560312551126</v>
      </c>
      <c r="BI202">
        <f t="shared" si="77"/>
        <v>1.2228164373017374</v>
      </c>
      <c r="BJ202">
        <f t="shared" si="78"/>
        <v>5.1255887762796416E-3</v>
      </c>
      <c r="BK202">
        <f t="shared" si="79"/>
        <v>61.924001526388871</v>
      </c>
      <c r="BL202">
        <f t="shared" si="80"/>
        <v>1.4792625013205074</v>
      </c>
      <c r="BM202">
        <f t="shared" si="81"/>
        <v>70.790581857585934</v>
      </c>
      <c r="BN202">
        <f t="shared" si="82"/>
        <v>420.49235201492525</v>
      </c>
      <c r="BO202">
        <f t="shared" si="83"/>
        <v>-1.8219748516691344E-3</v>
      </c>
    </row>
    <row r="203" spans="1:67" x14ac:dyDescent="0.25">
      <c r="A203" s="1">
        <v>192</v>
      </c>
      <c r="B203" s="1" t="s">
        <v>279</v>
      </c>
      <c r="C203" s="1" t="s">
        <v>81</v>
      </c>
      <c r="D203" s="1" t="s">
        <v>82</v>
      </c>
      <c r="E203" s="1" t="s">
        <v>83</v>
      </c>
      <c r="F203" s="1" t="s">
        <v>84</v>
      </c>
      <c r="G203" s="1" t="s">
        <v>85</v>
      </c>
      <c r="H203" s="1" t="s">
        <v>86</v>
      </c>
      <c r="I203" s="1">
        <v>1098.9999889805913</v>
      </c>
      <c r="J203" s="1">
        <v>0</v>
      </c>
      <c r="K203">
        <f t="shared" si="56"/>
        <v>-1.0858646717886304</v>
      </c>
      <c r="L203">
        <f t="shared" si="57"/>
        <v>8.2805590036436755E-3</v>
      </c>
      <c r="M203">
        <f t="shared" si="58"/>
        <v>620.45822954364417</v>
      </c>
      <c r="N203">
        <f t="shared" si="59"/>
        <v>9.7650091082074786E-2</v>
      </c>
      <c r="O203">
        <f t="shared" si="60"/>
        <v>1.1379394184631839</v>
      </c>
      <c r="P203">
        <f t="shared" si="61"/>
        <v>29.032875061035156</v>
      </c>
      <c r="Q203" s="1">
        <v>6</v>
      </c>
      <c r="R203">
        <f t="shared" si="62"/>
        <v>1.4200000166893005</v>
      </c>
      <c r="S203" s="1">
        <v>1</v>
      </c>
      <c r="T203">
        <f t="shared" si="63"/>
        <v>2.8400000333786011</v>
      </c>
      <c r="U203" s="1">
        <v>29.747053146362305</v>
      </c>
      <c r="V203" s="1">
        <v>29.032875061035156</v>
      </c>
      <c r="W203" s="1">
        <v>30.014123916625977</v>
      </c>
      <c r="X203" s="1">
        <v>417.87454223632813</v>
      </c>
      <c r="Y203" s="1">
        <v>419.95962524414063</v>
      </c>
      <c r="Z203" s="1">
        <v>28.819904327392578</v>
      </c>
      <c r="AA203" s="1">
        <v>29.009119033813477</v>
      </c>
      <c r="AB203" s="1">
        <v>68.413230895996094</v>
      </c>
      <c r="AC203" s="1">
        <v>68.862396240234375</v>
      </c>
      <c r="AD203" s="1">
        <v>300.6658935546875</v>
      </c>
      <c r="AE203" s="1">
        <v>0.21236574649810791</v>
      </c>
      <c r="AF203" s="1">
        <v>7.9598329961299896E-2</v>
      </c>
      <c r="AG203" s="1">
        <v>99.675224304199219</v>
      </c>
      <c r="AH203" s="1">
        <v>4.0236272811889648</v>
      </c>
      <c r="AI203" s="1">
        <v>0.32582002878189087</v>
      </c>
      <c r="AJ203" s="1">
        <v>3.2032433897256851E-2</v>
      </c>
      <c r="AK203" s="1">
        <v>2.3135654628276825E-3</v>
      </c>
      <c r="AL203" s="1">
        <v>2.7751877903938293E-2</v>
      </c>
      <c r="AM203" s="1">
        <v>1.8033877713605762E-3</v>
      </c>
      <c r="AN203" s="1">
        <v>1</v>
      </c>
      <c r="AO203" s="1">
        <v>-0.21956524252891541</v>
      </c>
      <c r="AP203" s="1">
        <v>2.737391471862793</v>
      </c>
      <c r="AQ203" s="1">
        <v>1</v>
      </c>
      <c r="AR203" s="1">
        <v>0</v>
      </c>
      <c r="AS203" s="1">
        <v>0.15999999642372131</v>
      </c>
      <c r="AT203" s="1">
        <v>111115</v>
      </c>
      <c r="AU203" s="1" t="s">
        <v>87</v>
      </c>
      <c r="AV203">
        <f t="shared" si="64"/>
        <v>0.50110982259114578</v>
      </c>
      <c r="AW203">
        <f t="shared" si="65"/>
        <v>9.7650091082074786E-5</v>
      </c>
      <c r="AX203">
        <f t="shared" si="66"/>
        <v>302.18287506103513</v>
      </c>
      <c r="AY203">
        <f t="shared" si="67"/>
        <v>302.89705314636228</v>
      </c>
      <c r="AZ203">
        <f t="shared" si="68"/>
        <v>3.3978518680218173E-2</v>
      </c>
      <c r="BA203">
        <f t="shared" si="69"/>
        <v>4.8049991911381637E-2</v>
      </c>
      <c r="BB203">
        <f t="shared" si="70"/>
        <v>4.0294298650257572</v>
      </c>
      <c r="BC203">
        <f t="shared" si="71"/>
        <v>40.42559114518091</v>
      </c>
      <c r="BD203">
        <f t="shared" si="72"/>
        <v>11.416472111367433</v>
      </c>
      <c r="BE203">
        <f t="shared" si="73"/>
        <v>29.38996410369873</v>
      </c>
      <c r="BF203">
        <f t="shared" si="74"/>
        <v>4.1134237444013637</v>
      </c>
      <c r="BG203">
        <f t="shared" si="75"/>
        <v>8.2564856530067295E-3</v>
      </c>
      <c r="BH203">
        <f t="shared" si="76"/>
        <v>2.8914904465625733</v>
      </c>
      <c r="BI203">
        <f t="shared" si="77"/>
        <v>1.2219332978387905</v>
      </c>
      <c r="BJ203">
        <f t="shared" si="78"/>
        <v>5.1624609870138186E-3</v>
      </c>
      <c r="BK203">
        <f t="shared" si="79"/>
        <v>61.844313201149063</v>
      </c>
      <c r="BL203">
        <f t="shared" si="80"/>
        <v>1.477423524185081</v>
      </c>
      <c r="BM203">
        <f t="shared" si="81"/>
        <v>70.828644003322282</v>
      </c>
      <c r="BN203">
        <f t="shared" si="82"/>
        <v>420.47579330388908</v>
      </c>
      <c r="BO203">
        <f t="shared" si="83"/>
        <v>-1.8291260400409343E-3</v>
      </c>
    </row>
    <row r="204" spans="1:67" x14ac:dyDescent="0.25">
      <c r="A204" s="1">
        <v>193</v>
      </c>
      <c r="B204" s="1" t="s">
        <v>280</v>
      </c>
      <c r="C204" s="1" t="s">
        <v>81</v>
      </c>
      <c r="D204" s="1" t="s">
        <v>82</v>
      </c>
      <c r="E204" s="1" t="s">
        <v>83</v>
      </c>
      <c r="F204" s="1" t="s">
        <v>84</v>
      </c>
      <c r="G204" s="1" t="s">
        <v>85</v>
      </c>
      <c r="H204" s="1" t="s">
        <v>86</v>
      </c>
      <c r="I204" s="1">
        <v>1104.4999888576567</v>
      </c>
      <c r="J204" s="1">
        <v>0</v>
      </c>
      <c r="K204">
        <f t="shared" si="56"/>
        <v>-1.0561826610994947</v>
      </c>
      <c r="L204">
        <f t="shared" si="57"/>
        <v>8.1288172949631771E-3</v>
      </c>
      <c r="M204">
        <f t="shared" si="58"/>
        <v>618.51497569614821</v>
      </c>
      <c r="N204">
        <f t="shared" si="59"/>
        <v>9.6019161270085765E-2</v>
      </c>
      <c r="O204">
        <f t="shared" si="60"/>
        <v>1.1397589425666386</v>
      </c>
      <c r="P204">
        <f t="shared" si="61"/>
        <v>29.038898468017578</v>
      </c>
      <c r="Q204" s="1">
        <v>6</v>
      </c>
      <c r="R204">
        <f t="shared" si="62"/>
        <v>1.4200000166893005</v>
      </c>
      <c r="S204" s="1">
        <v>1</v>
      </c>
      <c r="T204">
        <f t="shared" si="63"/>
        <v>2.8400000333786011</v>
      </c>
      <c r="U204" s="1">
        <v>29.746435165405273</v>
      </c>
      <c r="V204" s="1">
        <v>29.038898468017578</v>
      </c>
      <c r="W204" s="1">
        <v>30.014318466186523</v>
      </c>
      <c r="X204" s="1">
        <v>417.92630004882813</v>
      </c>
      <c r="Y204" s="1">
        <v>419.9537353515625</v>
      </c>
      <c r="Z204" s="1">
        <v>28.818769454956055</v>
      </c>
      <c r="AA204" s="1">
        <v>29.004844665527344</v>
      </c>
      <c r="AB204" s="1">
        <v>68.413223266601563</v>
      </c>
      <c r="AC204" s="1">
        <v>68.854949951171875</v>
      </c>
      <c r="AD204" s="1">
        <v>300.63372802734375</v>
      </c>
      <c r="AE204" s="1">
        <v>0.27812746167182922</v>
      </c>
      <c r="AF204" s="1">
        <v>0.12405445426702499</v>
      </c>
      <c r="AG204" s="1">
        <v>99.67559814453125</v>
      </c>
      <c r="AH204" s="1">
        <v>4.0236272811889648</v>
      </c>
      <c r="AI204" s="1">
        <v>0.32582002878189087</v>
      </c>
      <c r="AJ204" s="1">
        <v>3.2032433897256851E-2</v>
      </c>
      <c r="AK204" s="1">
        <v>2.3135654628276825E-3</v>
      </c>
      <c r="AL204" s="1">
        <v>2.7751877903938293E-2</v>
      </c>
      <c r="AM204" s="1">
        <v>1.8033877713605762E-3</v>
      </c>
      <c r="AN204" s="1">
        <v>1</v>
      </c>
      <c r="AO204" s="1">
        <v>-0.21956524252891541</v>
      </c>
      <c r="AP204" s="1">
        <v>2.737391471862793</v>
      </c>
      <c r="AQ204" s="1">
        <v>1</v>
      </c>
      <c r="AR204" s="1">
        <v>0</v>
      </c>
      <c r="AS204" s="1">
        <v>0.15999999642372131</v>
      </c>
      <c r="AT204" s="1">
        <v>111115</v>
      </c>
      <c r="AU204" s="1" t="s">
        <v>87</v>
      </c>
      <c r="AV204">
        <f t="shared" si="64"/>
        <v>0.50105621337890616</v>
      </c>
      <c r="AW204">
        <f t="shared" si="65"/>
        <v>9.6019161270085763E-5</v>
      </c>
      <c r="AX204">
        <f t="shared" si="66"/>
        <v>302.18889846801756</v>
      </c>
      <c r="AY204">
        <f t="shared" si="67"/>
        <v>302.89643516540525</v>
      </c>
      <c r="AZ204">
        <f t="shared" si="68"/>
        <v>4.4500392872831362E-2</v>
      </c>
      <c r="BA204">
        <f t="shared" si="69"/>
        <v>4.8088284485996773E-2</v>
      </c>
      <c r="BB204">
        <f t="shared" si="70"/>
        <v>4.030834183692293</v>
      </c>
      <c r="BC204">
        <f t="shared" si="71"/>
        <v>40.439528417451953</v>
      </c>
      <c r="BD204">
        <f t="shared" si="72"/>
        <v>11.434683751924609</v>
      </c>
      <c r="BE204">
        <f t="shared" si="73"/>
        <v>29.392666816711426</v>
      </c>
      <c r="BF204">
        <f t="shared" si="74"/>
        <v>4.1140652475634463</v>
      </c>
      <c r="BG204">
        <f t="shared" si="75"/>
        <v>8.1056169153176892E-3</v>
      </c>
      <c r="BH204">
        <f t="shared" si="76"/>
        <v>2.8910752411256544</v>
      </c>
      <c r="BI204">
        <f t="shared" si="77"/>
        <v>1.2229900064377919</v>
      </c>
      <c r="BJ204">
        <f t="shared" si="78"/>
        <v>5.0680898851814642E-3</v>
      </c>
      <c r="BK204">
        <f t="shared" si="79"/>
        <v>61.650850163863787</v>
      </c>
      <c r="BL204">
        <f t="shared" si="80"/>
        <v>1.4728169406050431</v>
      </c>
      <c r="BM204">
        <f t="shared" si="81"/>
        <v>70.790477109173139</v>
      </c>
      <c r="BN204">
        <f t="shared" si="82"/>
        <v>420.45579400498724</v>
      </c>
      <c r="BO204">
        <f t="shared" si="83"/>
        <v>-1.7782529236065774E-3</v>
      </c>
    </row>
    <row r="205" spans="1:67" x14ac:dyDescent="0.25">
      <c r="A205" s="1">
        <v>194</v>
      </c>
      <c r="B205" s="1" t="s">
        <v>281</v>
      </c>
      <c r="C205" s="1" t="s">
        <v>81</v>
      </c>
      <c r="D205" s="1" t="s">
        <v>82</v>
      </c>
      <c r="E205" s="1" t="s">
        <v>83</v>
      </c>
      <c r="F205" s="1" t="s">
        <v>84</v>
      </c>
      <c r="G205" s="1" t="s">
        <v>85</v>
      </c>
      <c r="H205" s="1" t="s">
        <v>86</v>
      </c>
      <c r="I205" s="1">
        <v>1109.499988745898</v>
      </c>
      <c r="J205" s="1">
        <v>0</v>
      </c>
      <c r="K205">
        <f t="shared" ref="K205:K268" si="84">(X205-Y205*(1000-Z205)/(1000-AA205))*AV205</f>
        <v>-1.0228462164533365</v>
      </c>
      <c r="L205">
        <f t="shared" ref="L205:L268" si="85">IF(BG205&lt;&gt;0,1/(1/BG205-1/T205),0)</f>
        <v>8.3650595358920402E-3</v>
      </c>
      <c r="M205">
        <f t="shared" ref="M205:M268" si="86">((BJ205-AW205/2)*Y205-K205)/(BJ205+AW205/2)</f>
        <v>606.40152856780253</v>
      </c>
      <c r="N205">
        <f t="shared" ref="N205:N268" si="87">AW205*1000</f>
        <v>9.867633905050123E-2</v>
      </c>
      <c r="O205">
        <f t="shared" ref="O205:O268" si="88">(BB205-BH205)</f>
        <v>1.1383206351202042</v>
      </c>
      <c r="P205">
        <f t="shared" ref="P205:P268" si="89">(V205+BA205*J205)</f>
        <v>29.033035278320313</v>
      </c>
      <c r="Q205" s="1">
        <v>6</v>
      </c>
      <c r="R205">
        <f t="shared" ref="R205:R268" si="90">(Q205*AO205+AP205)</f>
        <v>1.4200000166893005</v>
      </c>
      <c r="S205" s="1">
        <v>1</v>
      </c>
      <c r="T205">
        <f t="shared" ref="T205:T268" si="91">R205*(S205+1)*(S205+1)/(S205*S205+1)</f>
        <v>2.8400000333786011</v>
      </c>
      <c r="U205" s="1">
        <v>29.744619369506836</v>
      </c>
      <c r="V205" s="1">
        <v>29.033035278320313</v>
      </c>
      <c r="W205" s="1">
        <v>30.015399932861328</v>
      </c>
      <c r="X205" s="1">
        <v>418.0184326171875</v>
      </c>
      <c r="Y205" s="1">
        <v>419.97683715820313</v>
      </c>
      <c r="Z205" s="1">
        <v>28.814413070678711</v>
      </c>
      <c r="AA205" s="1">
        <v>29.005611419677734</v>
      </c>
      <c r="AB205" s="1">
        <v>68.409912109375</v>
      </c>
      <c r="AC205" s="1">
        <v>68.863845825195313</v>
      </c>
      <c r="AD205" s="1">
        <v>300.6746826171875</v>
      </c>
      <c r="AE205" s="1">
        <v>0.2509123682975769</v>
      </c>
      <c r="AF205" s="1">
        <v>4.1350340470671654E-3</v>
      </c>
      <c r="AG205" s="1">
        <v>99.675422668457031</v>
      </c>
      <c r="AH205" s="1">
        <v>4.0236272811889648</v>
      </c>
      <c r="AI205" s="1">
        <v>0.32582002878189087</v>
      </c>
      <c r="AJ205" s="1">
        <v>3.2032433897256851E-2</v>
      </c>
      <c r="AK205" s="1">
        <v>2.3135654628276825E-3</v>
      </c>
      <c r="AL205" s="1">
        <v>2.7751877903938293E-2</v>
      </c>
      <c r="AM205" s="1">
        <v>1.8033877713605762E-3</v>
      </c>
      <c r="AN205" s="1">
        <v>1</v>
      </c>
      <c r="AO205" s="1">
        <v>-0.21956524252891541</v>
      </c>
      <c r="AP205" s="1">
        <v>2.737391471862793</v>
      </c>
      <c r="AQ205" s="1">
        <v>1</v>
      </c>
      <c r="AR205" s="1">
        <v>0</v>
      </c>
      <c r="AS205" s="1">
        <v>0.15999999642372131</v>
      </c>
      <c r="AT205" s="1">
        <v>111115</v>
      </c>
      <c r="AU205" s="1" t="s">
        <v>87</v>
      </c>
      <c r="AV205">
        <f t="shared" ref="AV205:AV268" si="92">AD205*0.000001/(Q205*0.0001)</f>
        <v>0.50112447102864577</v>
      </c>
      <c r="AW205">
        <f t="shared" ref="AW205:AW268" si="93">(AA205-Z205)/(1000-AA205)*AV205</f>
        <v>9.8676339050501232E-5</v>
      </c>
      <c r="AX205">
        <f t="shared" ref="AX205:AX268" si="94">(V205+273.15)</f>
        <v>302.18303527832029</v>
      </c>
      <c r="AY205">
        <f t="shared" ref="AY205:AY268" si="95">(U205+273.15)</f>
        <v>302.89461936950681</v>
      </c>
      <c r="AZ205">
        <f t="shared" ref="AZ205:AZ268" si="96">(AE205*AQ205+AF205*AR205)*AS205</f>
        <v>4.014597803027975E-2</v>
      </c>
      <c r="BA205">
        <f t="shared" ref="BA205:BA268" si="97">((AZ205+0.00000010773*(AY205^4-AX205^4))-AW205*44100)/(R205*0.92*2*29.3+0.00000043092*AX205^3)</f>
        <v>4.7256956146064497E-2</v>
      </c>
      <c r="BB205">
        <f t="shared" ref="BB205:BB268" si="98">0.61365*EXP(17.502*P205/(240.97+P205))</f>
        <v>4.0294672131336062</v>
      </c>
      <c r="BC205">
        <f t="shared" ref="BC205:BC268" si="99">BB205*1000/AG205</f>
        <v>40.425885391392057</v>
      </c>
      <c r="BD205">
        <f t="shared" ref="BD205:BD268" si="100">(BC205-AA205)</f>
        <v>11.420273971714323</v>
      </c>
      <c r="BE205">
        <f t="shared" ref="BE205:BE268" si="101">IF(J205,V205,(U205+V205)/2)</f>
        <v>29.388827323913574</v>
      </c>
      <c r="BF205">
        <f t="shared" ref="BF205:BF268" si="102">0.61365*EXP(17.502*BE205/(240.97+BE205))</f>
        <v>4.1131539497888951</v>
      </c>
      <c r="BG205">
        <f t="shared" ref="BG205:BG268" si="103">IF(BD205&lt;&gt;0,(1000-(BC205+AA205)/2)/BD205*AW205,0)</f>
        <v>8.3404930850486825E-3</v>
      </c>
      <c r="BH205">
        <f t="shared" ref="BH205:BH268" si="104">AA205*AG205/1000</f>
        <v>2.891146578013402</v>
      </c>
      <c r="BI205">
        <f t="shared" ref="BI205:BI268" si="105">(BF205-BH205)</f>
        <v>1.2220073717754931</v>
      </c>
      <c r="BJ205">
        <f t="shared" ref="BJ205:BJ268" si="106">1/(1.6/L205+1.37/T205)</f>
        <v>5.2150097677352821E-3</v>
      </c>
      <c r="BK205">
        <f t="shared" ref="BK205:BK268" si="107">M205*AG205*0.001</f>
        <v>60.443328666794137</v>
      </c>
      <c r="BL205">
        <f t="shared" ref="BL205:BL268" si="108">M205/Y205</f>
        <v>1.4438927934003516</v>
      </c>
      <c r="BM205">
        <f t="shared" ref="BM205:BM268" si="109">(1-AW205*AG205/BB205/L205)*100</f>
        <v>70.82005615135725</v>
      </c>
      <c r="BN205">
        <f t="shared" ref="BN205:BN268" si="110">(Y205-K205/(T205/1.35))</f>
        <v>420.46304926242249</v>
      </c>
      <c r="BO205">
        <f t="shared" ref="BO205:BO268" si="111">K205*BM205/100/BN205</f>
        <v>-1.72281551519211E-3</v>
      </c>
    </row>
    <row r="206" spans="1:67" x14ac:dyDescent="0.25">
      <c r="A206" s="1">
        <v>195</v>
      </c>
      <c r="B206" s="1" t="s">
        <v>282</v>
      </c>
      <c r="C206" s="1" t="s">
        <v>81</v>
      </c>
      <c r="D206" s="1" t="s">
        <v>82</v>
      </c>
      <c r="E206" s="1" t="s">
        <v>83</v>
      </c>
      <c r="F206" s="1" t="s">
        <v>84</v>
      </c>
      <c r="G206" s="1" t="s">
        <v>85</v>
      </c>
      <c r="H206" s="1" t="s">
        <v>86</v>
      </c>
      <c r="I206" s="1">
        <v>1114.4999886341393</v>
      </c>
      <c r="J206" s="1">
        <v>0</v>
      </c>
      <c r="K206">
        <f t="shared" si="84"/>
        <v>-1.0327675625282247</v>
      </c>
      <c r="L206">
        <f t="shared" si="85"/>
        <v>8.3018137490465643E-3</v>
      </c>
      <c r="M206">
        <f t="shared" si="86"/>
        <v>609.80454879403374</v>
      </c>
      <c r="N206">
        <f t="shared" si="87"/>
        <v>9.7821541332692399E-2</v>
      </c>
      <c r="O206">
        <f t="shared" si="88"/>
        <v>1.1370435470148141</v>
      </c>
      <c r="P206">
        <f t="shared" si="89"/>
        <v>29.025783538818359</v>
      </c>
      <c r="Q206" s="1">
        <v>6</v>
      </c>
      <c r="R206">
        <f t="shared" si="90"/>
        <v>1.4200000166893005</v>
      </c>
      <c r="S206" s="1">
        <v>1</v>
      </c>
      <c r="T206">
        <f t="shared" si="91"/>
        <v>2.8400000333786011</v>
      </c>
      <c r="U206" s="1">
        <v>29.742725372314453</v>
      </c>
      <c r="V206" s="1">
        <v>29.025783538818359</v>
      </c>
      <c r="W206" s="1">
        <v>30.014492034912109</v>
      </c>
      <c r="X206" s="1">
        <v>418.01434326171875</v>
      </c>
      <c r="Y206" s="1">
        <v>419.99383544921875</v>
      </c>
      <c r="Z206" s="1">
        <v>28.811878204345703</v>
      </c>
      <c r="AA206" s="1">
        <v>29.001476287841797</v>
      </c>
      <c r="AB206" s="1">
        <v>68.411331176757813</v>
      </c>
      <c r="AC206" s="1">
        <v>68.861518859863281</v>
      </c>
      <c r="AD206" s="1">
        <v>300.58712768554688</v>
      </c>
      <c r="AE206" s="1">
        <v>0.24940215051174164</v>
      </c>
      <c r="AF206" s="1">
        <v>5.9958301484584808E-2</v>
      </c>
      <c r="AG206" s="1">
        <v>99.675392150878906</v>
      </c>
      <c r="AH206" s="1">
        <v>4.0236272811889648</v>
      </c>
      <c r="AI206" s="1">
        <v>0.32582002878189087</v>
      </c>
      <c r="AJ206" s="1">
        <v>3.2032433897256851E-2</v>
      </c>
      <c r="AK206" s="1">
        <v>2.3135654628276825E-3</v>
      </c>
      <c r="AL206" s="1">
        <v>2.7751877903938293E-2</v>
      </c>
      <c r="AM206" s="1">
        <v>1.8033877713605762E-3</v>
      </c>
      <c r="AN206" s="1">
        <v>1</v>
      </c>
      <c r="AO206" s="1">
        <v>-0.21956524252891541</v>
      </c>
      <c r="AP206" s="1">
        <v>2.737391471862793</v>
      </c>
      <c r="AQ206" s="1">
        <v>1</v>
      </c>
      <c r="AR206" s="1">
        <v>0</v>
      </c>
      <c r="AS206" s="1">
        <v>0.15999999642372131</v>
      </c>
      <c r="AT206" s="1">
        <v>111115</v>
      </c>
      <c r="AU206" s="1" t="s">
        <v>87</v>
      </c>
      <c r="AV206">
        <f t="shared" si="92"/>
        <v>0.50097854614257809</v>
      </c>
      <c r="AW206">
        <f t="shared" si="93"/>
        <v>9.7821541332692401E-5</v>
      </c>
      <c r="AX206">
        <f t="shared" si="94"/>
        <v>302.17578353881834</v>
      </c>
      <c r="AY206">
        <f t="shared" si="95"/>
        <v>302.89272537231443</v>
      </c>
      <c r="AZ206">
        <f t="shared" si="96"/>
        <v>3.9904343189947067E-2</v>
      </c>
      <c r="BA206">
        <f t="shared" si="97"/>
        <v>4.8399365674201666E-2</v>
      </c>
      <c r="BB206">
        <f t="shared" si="98"/>
        <v>4.0277770689598613</v>
      </c>
      <c r="BC206">
        <f t="shared" si="99"/>
        <v>40.408941284755663</v>
      </c>
      <c r="BD206">
        <f t="shared" si="100"/>
        <v>11.407464996913866</v>
      </c>
      <c r="BE206">
        <f t="shared" si="101"/>
        <v>29.384254455566406</v>
      </c>
      <c r="BF206">
        <f t="shared" si="102"/>
        <v>4.1120688160573939</v>
      </c>
      <c r="BG206">
        <f t="shared" si="103"/>
        <v>8.2776168362111643E-3</v>
      </c>
      <c r="BH206">
        <f t="shared" si="104"/>
        <v>2.8907335219450472</v>
      </c>
      <c r="BI206">
        <f t="shared" si="105"/>
        <v>1.2213352941123468</v>
      </c>
      <c r="BJ206">
        <f t="shared" si="106"/>
        <v>5.1756790363001147E-3</v>
      </c>
      <c r="BK206">
        <f t="shared" si="107"/>
        <v>60.782507536435084</v>
      </c>
      <c r="BL206">
        <f t="shared" si="108"/>
        <v>1.451936903173344</v>
      </c>
      <c r="BM206">
        <f t="shared" si="109"/>
        <v>70.840233385792345</v>
      </c>
      <c r="BN206">
        <f t="shared" si="110"/>
        <v>420.48476368619993</v>
      </c>
      <c r="BO206">
        <f t="shared" si="111"/>
        <v>-1.7399321326509326E-3</v>
      </c>
    </row>
    <row r="207" spans="1:67" x14ac:dyDescent="0.25">
      <c r="A207" s="1">
        <v>196</v>
      </c>
      <c r="B207" s="1" t="s">
        <v>283</v>
      </c>
      <c r="C207" s="1" t="s">
        <v>81</v>
      </c>
      <c r="D207" s="1" t="s">
        <v>82</v>
      </c>
      <c r="E207" s="1" t="s">
        <v>83</v>
      </c>
      <c r="F207" s="1" t="s">
        <v>84</v>
      </c>
      <c r="G207" s="1" t="s">
        <v>85</v>
      </c>
      <c r="H207" s="1" t="s">
        <v>86</v>
      </c>
      <c r="I207" s="1">
        <v>1119.9999885112047</v>
      </c>
      <c r="J207" s="1">
        <v>0</v>
      </c>
      <c r="K207">
        <f t="shared" si="84"/>
        <v>-1.129543245268922</v>
      </c>
      <c r="L207">
        <f t="shared" si="85"/>
        <v>8.018768683025243E-3</v>
      </c>
      <c r="M207">
        <f t="shared" si="86"/>
        <v>635.97398105560035</v>
      </c>
      <c r="N207">
        <f t="shared" si="87"/>
        <v>9.4773593032499964E-2</v>
      </c>
      <c r="O207">
        <f t="shared" si="88"/>
        <v>1.1403618045028665</v>
      </c>
      <c r="P207">
        <f t="shared" si="89"/>
        <v>29.037567138671875</v>
      </c>
      <c r="Q207" s="1">
        <v>6</v>
      </c>
      <c r="R207">
        <f t="shared" si="90"/>
        <v>1.4200000166893005</v>
      </c>
      <c r="S207" s="1">
        <v>1</v>
      </c>
      <c r="T207">
        <f t="shared" si="91"/>
        <v>2.8400000333786011</v>
      </c>
      <c r="U207" s="1">
        <v>29.741172790527344</v>
      </c>
      <c r="V207" s="1">
        <v>29.037567138671875</v>
      </c>
      <c r="W207" s="1">
        <v>30.016485214233398</v>
      </c>
      <c r="X207" s="1">
        <v>417.88363647460938</v>
      </c>
      <c r="Y207" s="1">
        <v>420.05831909179688</v>
      </c>
      <c r="Z207" s="1">
        <v>28.812385559082031</v>
      </c>
      <c r="AA207" s="1">
        <v>28.99603271484375</v>
      </c>
      <c r="AB207" s="1">
        <v>68.417961120605469</v>
      </c>
      <c r="AC207" s="1">
        <v>68.854049682617188</v>
      </c>
      <c r="AD207" s="1">
        <v>300.65982055664063</v>
      </c>
      <c r="AE207" s="1">
        <v>0.1587086021900177</v>
      </c>
      <c r="AF207" s="1">
        <v>2.0675035193562508E-3</v>
      </c>
      <c r="AG207" s="1">
        <v>99.674392700195313</v>
      </c>
      <c r="AH207" s="1">
        <v>4.0236272811889648</v>
      </c>
      <c r="AI207" s="1">
        <v>0.32582002878189087</v>
      </c>
      <c r="AJ207" s="1">
        <v>3.2032433897256851E-2</v>
      </c>
      <c r="AK207" s="1">
        <v>2.3135654628276825E-3</v>
      </c>
      <c r="AL207" s="1">
        <v>2.7751877903938293E-2</v>
      </c>
      <c r="AM207" s="1">
        <v>1.8033877713605762E-3</v>
      </c>
      <c r="AN207" s="1">
        <v>1</v>
      </c>
      <c r="AO207" s="1">
        <v>-0.21956524252891541</v>
      </c>
      <c r="AP207" s="1">
        <v>2.737391471862793</v>
      </c>
      <c r="AQ207" s="1">
        <v>1</v>
      </c>
      <c r="AR207" s="1">
        <v>0</v>
      </c>
      <c r="AS207" s="1">
        <v>0.15999999642372131</v>
      </c>
      <c r="AT207" s="1">
        <v>111115</v>
      </c>
      <c r="AU207" s="1" t="s">
        <v>87</v>
      </c>
      <c r="AV207">
        <f t="shared" si="92"/>
        <v>0.50109970092773426</v>
      </c>
      <c r="AW207">
        <f t="shared" si="93"/>
        <v>9.4773593032499961E-5</v>
      </c>
      <c r="AX207">
        <f t="shared" si="94"/>
        <v>302.18756713867185</v>
      </c>
      <c r="AY207">
        <f t="shared" si="95"/>
        <v>302.89117279052732</v>
      </c>
      <c r="AZ207">
        <f t="shared" si="96"/>
        <v>2.5393375782816641E-2</v>
      </c>
      <c r="BA207">
        <f t="shared" si="97"/>
        <v>4.7959907253707641E-2</v>
      </c>
      <c r="BB207">
        <f t="shared" si="98"/>
        <v>4.030523756069913</v>
      </c>
      <c r="BC207">
        <f t="shared" si="99"/>
        <v>40.436903068906432</v>
      </c>
      <c r="BD207">
        <f t="shared" si="100"/>
        <v>11.440870354062682</v>
      </c>
      <c r="BE207">
        <f t="shared" si="101"/>
        <v>29.389369964599609</v>
      </c>
      <c r="BF207">
        <f t="shared" si="102"/>
        <v>4.1132827340510998</v>
      </c>
      <c r="BG207">
        <f t="shared" si="103"/>
        <v>7.9961913562374698E-3</v>
      </c>
      <c r="BH207">
        <f t="shared" si="104"/>
        <v>2.8901619515670465</v>
      </c>
      <c r="BI207">
        <f t="shared" si="105"/>
        <v>1.2231207824840533</v>
      </c>
      <c r="BJ207">
        <f t="shared" si="106"/>
        <v>4.9996431371811265E-3</v>
      </c>
      <c r="BK207">
        <f t="shared" si="107"/>
        <v>63.390320334842485</v>
      </c>
      <c r="BL207">
        <f t="shared" si="108"/>
        <v>1.5140135360981117</v>
      </c>
      <c r="BM207">
        <f t="shared" si="109"/>
        <v>70.771820002363256</v>
      </c>
      <c r="BN207">
        <f t="shared" si="110"/>
        <v>420.59524985348384</v>
      </c>
      <c r="BO207">
        <f t="shared" si="111"/>
        <v>-1.9006356174232778E-3</v>
      </c>
    </row>
    <row r="208" spans="1:67" x14ac:dyDescent="0.25">
      <c r="A208" s="1">
        <v>197</v>
      </c>
      <c r="B208" s="1" t="s">
        <v>284</v>
      </c>
      <c r="C208" s="1" t="s">
        <v>81</v>
      </c>
      <c r="D208" s="1" t="s">
        <v>82</v>
      </c>
      <c r="E208" s="1" t="s">
        <v>83</v>
      </c>
      <c r="F208" s="1" t="s">
        <v>84</v>
      </c>
      <c r="G208" s="1" t="s">
        <v>85</v>
      </c>
      <c r="H208" s="1" t="s">
        <v>86</v>
      </c>
      <c r="I208" s="1">
        <v>1124.999988399446</v>
      </c>
      <c r="J208" s="1">
        <v>0</v>
      </c>
      <c r="K208">
        <f t="shared" si="84"/>
        <v>-1.0984271137032373</v>
      </c>
      <c r="L208">
        <f t="shared" si="85"/>
        <v>8.0597859867167134E-3</v>
      </c>
      <c r="M208">
        <f t="shared" si="86"/>
        <v>628.6837758568314</v>
      </c>
      <c r="N208">
        <f t="shared" si="87"/>
        <v>9.5063274237739775E-2</v>
      </c>
      <c r="O208">
        <f t="shared" si="88"/>
        <v>1.1380612763719284</v>
      </c>
      <c r="P208">
        <f t="shared" si="89"/>
        <v>29.027557373046875</v>
      </c>
      <c r="Q208" s="1">
        <v>6</v>
      </c>
      <c r="R208">
        <f t="shared" si="90"/>
        <v>1.4200000166893005</v>
      </c>
      <c r="S208" s="1">
        <v>1</v>
      </c>
      <c r="T208">
        <f t="shared" si="91"/>
        <v>2.8400000333786011</v>
      </c>
      <c r="U208" s="1">
        <v>29.741140365600586</v>
      </c>
      <c r="V208" s="1">
        <v>29.027557373046875</v>
      </c>
      <c r="W208" s="1">
        <v>30.013141632080078</v>
      </c>
      <c r="X208" s="1">
        <v>417.90524291992188</v>
      </c>
      <c r="Y208" s="1">
        <v>420.0174560546875</v>
      </c>
      <c r="Z208" s="1">
        <v>28.811391830444336</v>
      </c>
      <c r="AA208" s="1">
        <v>28.995588302612305</v>
      </c>
      <c r="AB208" s="1">
        <v>68.416000366210938</v>
      </c>
      <c r="AC208" s="1">
        <v>68.853401184082031</v>
      </c>
      <c r="AD208" s="1">
        <v>300.6795654296875</v>
      </c>
      <c r="AE208" s="1">
        <v>0.19120202958583832</v>
      </c>
      <c r="AF208" s="1">
        <v>3.8248006254434586E-2</v>
      </c>
      <c r="AG208" s="1">
        <v>99.674789428710938</v>
      </c>
      <c r="AH208" s="1">
        <v>4.0236272811889648</v>
      </c>
      <c r="AI208" s="1">
        <v>0.32582002878189087</v>
      </c>
      <c r="AJ208" s="1">
        <v>3.2032433897256851E-2</v>
      </c>
      <c r="AK208" s="1">
        <v>2.3135654628276825E-3</v>
      </c>
      <c r="AL208" s="1">
        <v>2.7751877903938293E-2</v>
      </c>
      <c r="AM208" s="1">
        <v>1.8033877713605762E-3</v>
      </c>
      <c r="AN208" s="1">
        <v>1</v>
      </c>
      <c r="AO208" s="1">
        <v>-0.21956524252891541</v>
      </c>
      <c r="AP208" s="1">
        <v>2.737391471862793</v>
      </c>
      <c r="AQ208" s="1">
        <v>1</v>
      </c>
      <c r="AR208" s="1">
        <v>0</v>
      </c>
      <c r="AS208" s="1">
        <v>0.15999999642372131</v>
      </c>
      <c r="AT208" s="1">
        <v>111115</v>
      </c>
      <c r="AU208" s="1" t="s">
        <v>87</v>
      </c>
      <c r="AV208">
        <f t="shared" si="92"/>
        <v>0.50113260904947909</v>
      </c>
      <c r="AW208">
        <f t="shared" si="93"/>
        <v>9.506327423773977E-5</v>
      </c>
      <c r="AX208">
        <f t="shared" si="94"/>
        <v>302.17755737304685</v>
      </c>
      <c r="AY208">
        <f t="shared" si="95"/>
        <v>302.89114036560056</v>
      </c>
      <c r="AZ208">
        <f t="shared" si="96"/>
        <v>3.0592324049942388E-2</v>
      </c>
      <c r="BA208">
        <f t="shared" si="97"/>
        <v>4.9216221588988383E-2</v>
      </c>
      <c r="BB208">
        <f t="shared" si="98"/>
        <v>4.0281904347964037</v>
      </c>
      <c r="BC208">
        <f t="shared" si="99"/>
        <v>40.413332778369522</v>
      </c>
      <c r="BD208">
        <f t="shared" si="100"/>
        <v>11.417744475757218</v>
      </c>
      <c r="BE208">
        <f t="shared" si="101"/>
        <v>29.38434886932373</v>
      </c>
      <c r="BF208">
        <f t="shared" si="102"/>
        <v>4.1120912177548323</v>
      </c>
      <c r="BG208">
        <f t="shared" si="103"/>
        <v>8.0369774243017039E-3</v>
      </c>
      <c r="BH208">
        <f t="shared" si="104"/>
        <v>2.8901291584244753</v>
      </c>
      <c r="BI208">
        <f t="shared" si="105"/>
        <v>1.2219620593303571</v>
      </c>
      <c r="BJ208">
        <f t="shared" si="106"/>
        <v>5.0251551294725732E-3</v>
      </c>
      <c r="BK208">
        <f t="shared" si="107"/>
        <v>62.663922975776579</v>
      </c>
      <c r="BL208">
        <f t="shared" si="108"/>
        <v>1.4968039227754737</v>
      </c>
      <c r="BM208">
        <f t="shared" si="109"/>
        <v>70.814671130108394</v>
      </c>
      <c r="BN208">
        <f t="shared" si="110"/>
        <v>420.53959569767028</v>
      </c>
      <c r="BO208">
        <f t="shared" si="111"/>
        <v>-1.8496416416686025E-3</v>
      </c>
    </row>
    <row r="209" spans="1:67" x14ac:dyDescent="0.25">
      <c r="A209" s="1">
        <v>198</v>
      </c>
      <c r="B209" s="1" t="s">
        <v>285</v>
      </c>
      <c r="C209" s="1" t="s">
        <v>81</v>
      </c>
      <c r="D209" s="1" t="s">
        <v>82</v>
      </c>
      <c r="E209" s="1" t="s">
        <v>83</v>
      </c>
      <c r="F209" s="1" t="s">
        <v>84</v>
      </c>
      <c r="G209" s="1" t="s">
        <v>85</v>
      </c>
      <c r="H209" s="1" t="s">
        <v>86</v>
      </c>
      <c r="I209" s="1">
        <v>1129.9999882876873</v>
      </c>
      <c r="J209" s="1">
        <v>0</v>
      </c>
      <c r="K209">
        <f t="shared" si="84"/>
        <v>-1.1092829308951566</v>
      </c>
      <c r="L209">
        <f t="shared" si="85"/>
        <v>8.1188380062451014E-3</v>
      </c>
      <c r="M209">
        <f t="shared" si="86"/>
        <v>629.17478365526665</v>
      </c>
      <c r="N209">
        <f t="shared" si="87"/>
        <v>9.5671263993159436E-2</v>
      </c>
      <c r="O209">
        <f t="shared" si="88"/>
        <v>1.1370419334688635</v>
      </c>
      <c r="P209">
        <f t="shared" si="89"/>
        <v>29.022708892822266</v>
      </c>
      <c r="Q209" s="1">
        <v>6</v>
      </c>
      <c r="R209">
        <f t="shared" si="90"/>
        <v>1.4200000166893005</v>
      </c>
      <c r="S209" s="1">
        <v>1</v>
      </c>
      <c r="T209">
        <f t="shared" si="91"/>
        <v>2.8400000333786011</v>
      </c>
      <c r="U209" s="1">
        <v>29.741361618041992</v>
      </c>
      <c r="V209" s="1">
        <v>29.022708892822266</v>
      </c>
      <c r="W209" s="1">
        <v>30.011238098144531</v>
      </c>
      <c r="X209" s="1">
        <v>417.81106567382813</v>
      </c>
      <c r="Y209" s="1">
        <v>419.94482421875</v>
      </c>
      <c r="Z209" s="1">
        <v>28.809030532836914</v>
      </c>
      <c r="AA209" s="1">
        <v>28.994438171386719</v>
      </c>
      <c r="AB209" s="1">
        <v>68.409614562988281</v>
      </c>
      <c r="AC209" s="1">
        <v>68.849884033203125</v>
      </c>
      <c r="AD209" s="1">
        <v>300.626220703125</v>
      </c>
      <c r="AE209" s="1">
        <v>0.14736910164356232</v>
      </c>
      <c r="AF209" s="1">
        <v>1.0337296407669783E-3</v>
      </c>
      <c r="AG209" s="1">
        <v>99.674934387207031</v>
      </c>
      <c r="AH209" s="1">
        <v>4.0236272811889648</v>
      </c>
      <c r="AI209" s="1">
        <v>0.32582002878189087</v>
      </c>
      <c r="AJ209" s="1">
        <v>3.2032433897256851E-2</v>
      </c>
      <c r="AK209" s="1">
        <v>2.3135654628276825E-3</v>
      </c>
      <c r="AL209" s="1">
        <v>2.7751877903938293E-2</v>
      </c>
      <c r="AM209" s="1">
        <v>1.8033877713605762E-3</v>
      </c>
      <c r="AN209" s="1">
        <v>1</v>
      </c>
      <c r="AO209" s="1">
        <v>-0.21956524252891541</v>
      </c>
      <c r="AP209" s="1">
        <v>2.737391471862793</v>
      </c>
      <c r="AQ209" s="1">
        <v>1</v>
      </c>
      <c r="AR209" s="1">
        <v>0</v>
      </c>
      <c r="AS209" s="1">
        <v>0.15999999642372131</v>
      </c>
      <c r="AT209" s="1">
        <v>111115</v>
      </c>
      <c r="AU209" s="1" t="s">
        <v>87</v>
      </c>
      <c r="AV209">
        <f t="shared" si="92"/>
        <v>0.50104370117187502</v>
      </c>
      <c r="AW209">
        <f t="shared" si="93"/>
        <v>9.5671263993159431E-5</v>
      </c>
      <c r="AX209">
        <f t="shared" si="94"/>
        <v>302.17270889282224</v>
      </c>
      <c r="AY209">
        <f t="shared" si="95"/>
        <v>302.89136161804197</v>
      </c>
      <c r="AZ209">
        <f t="shared" si="96"/>
        <v>2.3579055735936993E-2</v>
      </c>
      <c r="BA209">
        <f t="shared" si="97"/>
        <v>4.9515835054394497E-2</v>
      </c>
      <c r="BB209">
        <f t="shared" si="98"/>
        <v>4.0270606557957658</v>
      </c>
      <c r="BC209">
        <f t="shared" si="99"/>
        <v>40.401939369750181</v>
      </c>
      <c r="BD209">
        <f t="shared" si="100"/>
        <v>11.407501198363462</v>
      </c>
      <c r="BE209">
        <f t="shared" si="101"/>
        <v>29.382035255432129</v>
      </c>
      <c r="BF209">
        <f t="shared" si="102"/>
        <v>4.1115422936675712</v>
      </c>
      <c r="BG209">
        <f t="shared" si="103"/>
        <v>8.0956944741285494E-3</v>
      </c>
      <c r="BH209">
        <f t="shared" si="104"/>
        <v>2.8900187223269023</v>
      </c>
      <c r="BI209">
        <f t="shared" si="105"/>
        <v>1.2215235713406689</v>
      </c>
      <c r="BJ209">
        <f t="shared" si="106"/>
        <v>5.0618832707552295E-3</v>
      </c>
      <c r="BK209">
        <f t="shared" si="107"/>
        <v>62.712955278923879</v>
      </c>
      <c r="BL209">
        <f t="shared" si="108"/>
        <v>1.498232023280107</v>
      </c>
      <c r="BM209">
        <f t="shared" si="109"/>
        <v>70.833425685464377</v>
      </c>
      <c r="BN209">
        <f t="shared" si="110"/>
        <v>420.47212419730914</v>
      </c>
      <c r="BO209">
        <f t="shared" si="111"/>
        <v>-1.8687162722074938E-3</v>
      </c>
    </row>
    <row r="210" spans="1:67" x14ac:dyDescent="0.25">
      <c r="A210" s="1">
        <v>199</v>
      </c>
      <c r="B210" s="1" t="s">
        <v>286</v>
      </c>
      <c r="C210" s="1" t="s">
        <v>81</v>
      </c>
      <c r="D210" s="1" t="s">
        <v>82</v>
      </c>
      <c r="E210" s="1" t="s">
        <v>83</v>
      </c>
      <c r="F210" s="1" t="s">
        <v>84</v>
      </c>
      <c r="G210" s="1" t="s">
        <v>85</v>
      </c>
      <c r="H210" s="1" t="s">
        <v>86</v>
      </c>
      <c r="I210" s="1">
        <v>1135.4999881647527</v>
      </c>
      <c r="J210" s="1">
        <v>0</v>
      </c>
      <c r="K210">
        <f t="shared" si="84"/>
        <v>-1.1098063591480445</v>
      </c>
      <c r="L210">
        <f t="shared" si="85"/>
        <v>8.1292833706698465E-3</v>
      </c>
      <c r="M210">
        <f t="shared" si="86"/>
        <v>628.95510615145099</v>
      </c>
      <c r="N210">
        <f t="shared" si="87"/>
        <v>9.6049091829694178E-2</v>
      </c>
      <c r="O210">
        <f t="shared" si="88"/>
        <v>1.1400652422902109</v>
      </c>
      <c r="P210">
        <f t="shared" si="89"/>
        <v>29.034738540649414</v>
      </c>
      <c r="Q210" s="1">
        <v>6</v>
      </c>
      <c r="R210">
        <f t="shared" si="90"/>
        <v>1.4200000166893005</v>
      </c>
      <c r="S210" s="1">
        <v>1</v>
      </c>
      <c r="T210">
        <f t="shared" si="91"/>
        <v>2.8400000333786011</v>
      </c>
      <c r="U210" s="1">
        <v>29.740129470825195</v>
      </c>
      <c r="V210" s="1">
        <v>29.034738540649414</v>
      </c>
      <c r="W210" s="1">
        <v>30.014511108398438</v>
      </c>
      <c r="X210" s="1">
        <v>417.79251098632813</v>
      </c>
      <c r="Y210" s="1">
        <v>419.92691040039063</v>
      </c>
      <c r="Z210" s="1">
        <v>28.805837631225586</v>
      </c>
      <c r="AA210" s="1">
        <v>28.991970062255859</v>
      </c>
      <c r="AB210" s="1">
        <v>68.407516479492188</v>
      </c>
      <c r="AC210" s="1">
        <v>68.849540710449219</v>
      </c>
      <c r="AD210" s="1">
        <v>300.63897705078125</v>
      </c>
      <c r="AE210" s="1">
        <v>0.28189578652381897</v>
      </c>
      <c r="AF210" s="1">
        <v>1.0337483836337924E-3</v>
      </c>
      <c r="AG210" s="1">
        <v>99.67584228515625</v>
      </c>
      <c r="AH210" s="1">
        <v>4.0236272811889648</v>
      </c>
      <c r="AI210" s="1">
        <v>0.32582002878189087</v>
      </c>
      <c r="AJ210" s="1">
        <v>3.2032433897256851E-2</v>
      </c>
      <c r="AK210" s="1">
        <v>2.3135654628276825E-3</v>
      </c>
      <c r="AL210" s="1">
        <v>2.7751877903938293E-2</v>
      </c>
      <c r="AM210" s="1">
        <v>1.8033877713605762E-3</v>
      </c>
      <c r="AN210" s="1">
        <v>1</v>
      </c>
      <c r="AO210" s="1">
        <v>-0.21956524252891541</v>
      </c>
      <c r="AP210" s="1">
        <v>2.737391471862793</v>
      </c>
      <c r="AQ210" s="1">
        <v>1</v>
      </c>
      <c r="AR210" s="1">
        <v>0</v>
      </c>
      <c r="AS210" s="1">
        <v>0.15999999642372131</v>
      </c>
      <c r="AT210" s="1">
        <v>111115</v>
      </c>
      <c r="AU210" s="1" t="s">
        <v>87</v>
      </c>
      <c r="AV210">
        <f t="shared" si="92"/>
        <v>0.501064961751302</v>
      </c>
      <c r="AW210">
        <f t="shared" si="93"/>
        <v>9.6049091829694173E-5</v>
      </c>
      <c r="AX210">
        <f t="shared" si="94"/>
        <v>302.18473854064939</v>
      </c>
      <c r="AY210">
        <f t="shared" si="95"/>
        <v>302.89012947082517</v>
      </c>
      <c r="AZ210">
        <f t="shared" si="96"/>
        <v>4.5103324835673142E-2</v>
      </c>
      <c r="BA210">
        <f t="shared" si="97"/>
        <v>4.7785996874010465E-2</v>
      </c>
      <c r="BB210">
        <f t="shared" si="98"/>
        <v>4.0298642777515976</v>
      </c>
      <c r="BC210">
        <f t="shared" si="99"/>
        <v>40.429698765151301</v>
      </c>
      <c r="BD210">
        <f t="shared" si="100"/>
        <v>11.437728702895441</v>
      </c>
      <c r="BE210">
        <f t="shared" si="101"/>
        <v>29.387434005737305</v>
      </c>
      <c r="BF210">
        <f t="shared" si="102"/>
        <v>4.1128232913601854</v>
      </c>
      <c r="BG210">
        <f t="shared" si="103"/>
        <v>8.1060803343006704E-3</v>
      </c>
      <c r="BH210">
        <f t="shared" si="104"/>
        <v>2.8897990354613867</v>
      </c>
      <c r="BI210">
        <f t="shared" si="105"/>
        <v>1.2230242558987987</v>
      </c>
      <c r="BJ210">
        <f t="shared" si="106"/>
        <v>5.0683797598607885E-3</v>
      </c>
      <c r="BK210">
        <f t="shared" si="107"/>
        <v>62.691629965195737</v>
      </c>
      <c r="BL210">
        <f t="shared" si="108"/>
        <v>1.4977728042048004</v>
      </c>
      <c r="BM210">
        <f t="shared" si="109"/>
        <v>70.775943765748011</v>
      </c>
      <c r="BN210">
        <f t="shared" si="110"/>
        <v>420.4544591916727</v>
      </c>
      <c r="BO210">
        <f t="shared" si="111"/>
        <v>-1.8681593392287942E-3</v>
      </c>
    </row>
    <row r="211" spans="1:67" x14ac:dyDescent="0.25">
      <c r="A211" s="1">
        <v>200</v>
      </c>
      <c r="B211" s="1" t="s">
        <v>287</v>
      </c>
      <c r="C211" s="1" t="s">
        <v>81</v>
      </c>
      <c r="D211" s="1" t="s">
        <v>82</v>
      </c>
      <c r="E211" s="1" t="s">
        <v>83</v>
      </c>
      <c r="F211" s="1" t="s">
        <v>84</v>
      </c>
      <c r="G211" s="1" t="s">
        <v>85</v>
      </c>
      <c r="H211" s="1" t="s">
        <v>86</v>
      </c>
      <c r="I211" s="1">
        <v>1140.499988052994</v>
      </c>
      <c r="J211" s="1">
        <v>0</v>
      </c>
      <c r="K211">
        <f t="shared" si="84"/>
        <v>-1.0572434067168934</v>
      </c>
      <c r="L211">
        <f t="shared" si="85"/>
        <v>8.1602194314138871E-3</v>
      </c>
      <c r="M211">
        <f t="shared" si="86"/>
        <v>617.85815451790529</v>
      </c>
      <c r="N211">
        <f t="shared" si="87"/>
        <v>9.6489257931738584E-2</v>
      </c>
      <c r="O211">
        <f t="shared" si="88"/>
        <v>1.1409405530320771</v>
      </c>
      <c r="P211">
        <f t="shared" si="89"/>
        <v>29.036903381347656</v>
      </c>
      <c r="Q211" s="1">
        <v>6</v>
      </c>
      <c r="R211">
        <f t="shared" si="90"/>
        <v>1.4200000166893005</v>
      </c>
      <c r="S211" s="1">
        <v>1</v>
      </c>
      <c r="T211">
        <f t="shared" si="91"/>
        <v>2.8400000333786011</v>
      </c>
      <c r="U211" s="1">
        <v>29.744064331054688</v>
      </c>
      <c r="V211" s="1">
        <v>29.036903381347656</v>
      </c>
      <c r="W211" s="1">
        <v>30.013023376464844</v>
      </c>
      <c r="X211" s="1">
        <v>417.8626708984375</v>
      </c>
      <c r="Y211" s="1">
        <v>419.89181518554688</v>
      </c>
      <c r="Z211" s="1">
        <v>28.801731109619141</v>
      </c>
      <c r="AA211" s="1">
        <v>28.988718032836914</v>
      </c>
      <c r="AB211" s="1">
        <v>68.381172180175781</v>
      </c>
      <c r="AC211" s="1">
        <v>68.825119018554688</v>
      </c>
      <c r="AD211" s="1">
        <v>300.6375732421875</v>
      </c>
      <c r="AE211" s="1">
        <v>0.25544729828834534</v>
      </c>
      <c r="AF211" s="1">
        <v>9.7173437476158142E-2</v>
      </c>
      <c r="AG211" s="1">
        <v>99.674240112304688</v>
      </c>
      <c r="AH211" s="1">
        <v>4.0236272811889648</v>
      </c>
      <c r="AI211" s="1">
        <v>0.32582002878189087</v>
      </c>
      <c r="AJ211" s="1">
        <v>3.2032433897256851E-2</v>
      </c>
      <c r="AK211" s="1">
        <v>2.3135654628276825E-3</v>
      </c>
      <c r="AL211" s="1">
        <v>2.7751877903938293E-2</v>
      </c>
      <c r="AM211" s="1">
        <v>1.8033877713605762E-3</v>
      </c>
      <c r="AN211" s="1">
        <v>1</v>
      </c>
      <c r="AO211" s="1">
        <v>-0.21956524252891541</v>
      </c>
      <c r="AP211" s="1">
        <v>2.737391471862793</v>
      </c>
      <c r="AQ211" s="1">
        <v>1</v>
      </c>
      <c r="AR211" s="1">
        <v>0</v>
      </c>
      <c r="AS211" s="1">
        <v>0.15999999642372131</v>
      </c>
      <c r="AT211" s="1">
        <v>111115</v>
      </c>
      <c r="AU211" s="1" t="s">
        <v>87</v>
      </c>
      <c r="AV211">
        <f t="shared" si="92"/>
        <v>0.50106262207031238</v>
      </c>
      <c r="AW211">
        <f t="shared" si="93"/>
        <v>9.648925793173858E-5</v>
      </c>
      <c r="AX211">
        <f t="shared" si="94"/>
        <v>302.18690338134763</v>
      </c>
      <c r="AY211">
        <f t="shared" si="95"/>
        <v>302.89406433105466</v>
      </c>
      <c r="AZ211">
        <f t="shared" si="96"/>
        <v>4.0871566812584526E-2</v>
      </c>
      <c r="BA211">
        <f t="shared" si="97"/>
        <v>4.7760228345539377E-2</v>
      </c>
      <c r="BB211">
        <f t="shared" si="98"/>
        <v>4.0303689947849604</v>
      </c>
      <c r="BC211">
        <f t="shared" si="99"/>
        <v>40.435412301552276</v>
      </c>
      <c r="BD211">
        <f t="shared" si="100"/>
        <v>11.446694268715362</v>
      </c>
      <c r="BE211">
        <f t="shared" si="101"/>
        <v>29.390483856201172</v>
      </c>
      <c r="BF211">
        <f t="shared" si="102"/>
        <v>4.1135471036210971</v>
      </c>
      <c r="BG211">
        <f t="shared" si="103"/>
        <v>8.1368397142427325E-3</v>
      </c>
      <c r="BH211">
        <f t="shared" si="104"/>
        <v>2.8894284417528833</v>
      </c>
      <c r="BI211">
        <f t="shared" si="105"/>
        <v>1.2241186618682138</v>
      </c>
      <c r="BJ211">
        <f t="shared" si="106"/>
        <v>5.0876201876840013E-3</v>
      </c>
      <c r="BK211">
        <f t="shared" si="107"/>
        <v>61.58454204876314</v>
      </c>
      <c r="BL211">
        <f t="shared" si="108"/>
        <v>1.4714698695540867</v>
      </c>
      <c r="BM211">
        <f t="shared" si="109"/>
        <v>70.757449177676563</v>
      </c>
      <c r="BN211">
        <f t="shared" si="110"/>
        <v>420.39437806663597</v>
      </c>
      <c r="BO211">
        <f t="shared" si="111"/>
        <v>-1.7794682926836512E-3</v>
      </c>
    </row>
    <row r="212" spans="1:67" x14ac:dyDescent="0.25">
      <c r="A212" s="1">
        <v>201</v>
      </c>
      <c r="B212" s="1" t="s">
        <v>288</v>
      </c>
      <c r="C212" s="1" t="s">
        <v>81</v>
      </c>
      <c r="D212" s="1" t="s">
        <v>82</v>
      </c>
      <c r="E212" s="1" t="s">
        <v>83</v>
      </c>
      <c r="F212" s="1" t="s">
        <v>84</v>
      </c>
      <c r="G212" s="1" t="s">
        <v>85</v>
      </c>
      <c r="H212" s="1" t="s">
        <v>86</v>
      </c>
      <c r="I212" s="1">
        <v>1145.4999879412353</v>
      </c>
      <c r="J212" s="1">
        <v>0</v>
      </c>
      <c r="K212">
        <f t="shared" si="84"/>
        <v>-1.0865498886780769</v>
      </c>
      <c r="L212">
        <f t="shared" si="85"/>
        <v>8.0810815342553868E-3</v>
      </c>
      <c r="M212">
        <f t="shared" si="86"/>
        <v>625.70667871187538</v>
      </c>
      <c r="N212">
        <f t="shared" si="87"/>
        <v>9.5476514729707751E-2</v>
      </c>
      <c r="O212">
        <f t="shared" si="88"/>
        <v>1.1400136132206025</v>
      </c>
      <c r="P212">
        <f t="shared" si="89"/>
        <v>29.031097412109375</v>
      </c>
      <c r="Q212" s="1">
        <v>6</v>
      </c>
      <c r="R212">
        <f t="shared" si="90"/>
        <v>1.4200000166893005</v>
      </c>
      <c r="S212" s="1">
        <v>1</v>
      </c>
      <c r="T212">
        <f t="shared" si="91"/>
        <v>2.8400000333786011</v>
      </c>
      <c r="U212" s="1">
        <v>29.740346908569336</v>
      </c>
      <c r="V212" s="1">
        <v>29.031097412109375</v>
      </c>
      <c r="W212" s="1">
        <v>30.013217926025391</v>
      </c>
      <c r="X212" s="1">
        <v>417.87200927734375</v>
      </c>
      <c r="Y212" s="1">
        <v>419.96051025390625</v>
      </c>
      <c r="Z212" s="1">
        <v>28.799079895019531</v>
      </c>
      <c r="AA212" s="1">
        <v>28.984107971191406</v>
      </c>
      <c r="AB212" s="1">
        <v>68.390289306640625</v>
      </c>
      <c r="AC212" s="1">
        <v>68.829681396484375</v>
      </c>
      <c r="AD212" s="1">
        <v>300.63290405273438</v>
      </c>
      <c r="AE212" s="1">
        <v>2.9474038630723953E-2</v>
      </c>
      <c r="AF212" s="1">
        <v>2.5843430310487747E-2</v>
      </c>
      <c r="AG212" s="1">
        <v>99.675376892089844</v>
      </c>
      <c r="AH212" s="1">
        <v>4.0236272811889648</v>
      </c>
      <c r="AI212" s="1">
        <v>0.32582002878189087</v>
      </c>
      <c r="AJ212" s="1">
        <v>3.2032433897256851E-2</v>
      </c>
      <c r="AK212" s="1">
        <v>2.3135654628276825E-3</v>
      </c>
      <c r="AL212" s="1">
        <v>2.7751877903938293E-2</v>
      </c>
      <c r="AM212" s="1">
        <v>1.8033877713605762E-3</v>
      </c>
      <c r="AN212" s="1">
        <v>1</v>
      </c>
      <c r="AO212" s="1">
        <v>-0.21956524252891541</v>
      </c>
      <c r="AP212" s="1">
        <v>2.737391471862793</v>
      </c>
      <c r="AQ212" s="1">
        <v>1</v>
      </c>
      <c r="AR212" s="1">
        <v>0</v>
      </c>
      <c r="AS212" s="1">
        <v>0.15999999642372131</v>
      </c>
      <c r="AT212" s="1">
        <v>111115</v>
      </c>
      <c r="AU212" s="1" t="s">
        <v>87</v>
      </c>
      <c r="AV212">
        <f t="shared" si="92"/>
        <v>0.50105484008789059</v>
      </c>
      <c r="AW212">
        <f t="shared" si="93"/>
        <v>9.5476514729707755E-5</v>
      </c>
      <c r="AX212">
        <f t="shared" si="94"/>
        <v>302.18109741210935</v>
      </c>
      <c r="AY212">
        <f t="shared" si="95"/>
        <v>302.89034690856931</v>
      </c>
      <c r="AZ212">
        <f t="shared" si="96"/>
        <v>4.7158460755084564E-3</v>
      </c>
      <c r="BA212">
        <f t="shared" si="97"/>
        <v>4.8134040067873217E-2</v>
      </c>
      <c r="BB212">
        <f t="shared" si="98"/>
        <v>4.0290154991301312</v>
      </c>
      <c r="BC212">
        <f t="shared" si="99"/>
        <v>40.421372105690736</v>
      </c>
      <c r="BD212">
        <f t="shared" si="100"/>
        <v>11.43726413449933</v>
      </c>
      <c r="BE212">
        <f t="shared" si="101"/>
        <v>29.385722160339355</v>
      </c>
      <c r="BF212">
        <f t="shared" si="102"/>
        <v>4.1124170726554645</v>
      </c>
      <c r="BG212">
        <f t="shared" si="103"/>
        <v>8.0581524545949284E-3</v>
      </c>
      <c r="BH212">
        <f t="shared" si="104"/>
        <v>2.8890018859095288</v>
      </c>
      <c r="BI212">
        <f t="shared" si="105"/>
        <v>1.2234151867459357</v>
      </c>
      <c r="BJ212">
        <f t="shared" si="106"/>
        <v>5.0384003117171739E-3</v>
      </c>
      <c r="BK212">
        <f t="shared" si="107"/>
        <v>62.367549024503951</v>
      </c>
      <c r="BL212">
        <f t="shared" si="108"/>
        <v>1.48991789331234</v>
      </c>
      <c r="BM212">
        <f t="shared" si="109"/>
        <v>70.770861377383909</v>
      </c>
      <c r="BN212">
        <f t="shared" si="110"/>
        <v>420.47700403294692</v>
      </c>
      <c r="BO212">
        <f t="shared" si="111"/>
        <v>-1.8287818552194313E-3</v>
      </c>
    </row>
    <row r="213" spans="1:67" x14ac:dyDescent="0.25">
      <c r="A213" s="1">
        <v>202</v>
      </c>
      <c r="B213" s="1" t="s">
        <v>289</v>
      </c>
      <c r="C213" s="1" t="s">
        <v>81</v>
      </c>
      <c r="D213" s="1" t="s">
        <v>82</v>
      </c>
      <c r="E213" s="1" t="s">
        <v>83</v>
      </c>
      <c r="F213" s="1" t="s">
        <v>84</v>
      </c>
      <c r="G213" s="1" t="s">
        <v>85</v>
      </c>
      <c r="H213" s="1" t="s">
        <v>86</v>
      </c>
      <c r="I213" s="1">
        <v>1150.9999878183007</v>
      </c>
      <c r="J213" s="1">
        <v>0</v>
      </c>
      <c r="K213">
        <f t="shared" si="84"/>
        <v>-1.086053605346198</v>
      </c>
      <c r="L213">
        <f t="shared" si="85"/>
        <v>8.0060492713088707E-3</v>
      </c>
      <c r="M213">
        <f t="shared" si="86"/>
        <v>627.61499772030811</v>
      </c>
      <c r="N213">
        <f t="shared" si="87"/>
        <v>9.4289712306080506E-2</v>
      </c>
      <c r="O213">
        <f t="shared" si="88"/>
        <v>1.1363902994480637</v>
      </c>
      <c r="P213">
        <f t="shared" si="89"/>
        <v>29.015476226806641</v>
      </c>
      <c r="Q213" s="1">
        <v>6</v>
      </c>
      <c r="R213">
        <f t="shared" si="90"/>
        <v>1.4200000166893005</v>
      </c>
      <c r="S213" s="1">
        <v>1</v>
      </c>
      <c r="T213">
        <f t="shared" si="91"/>
        <v>2.8400000333786011</v>
      </c>
      <c r="U213" s="1">
        <v>29.737871170043945</v>
      </c>
      <c r="V213" s="1">
        <v>29.015476226806641</v>
      </c>
      <c r="W213" s="1">
        <v>30.012285232543945</v>
      </c>
      <c r="X213" s="1">
        <v>417.849609375</v>
      </c>
      <c r="Y213" s="1">
        <v>419.93820190429688</v>
      </c>
      <c r="Z213" s="1">
        <v>28.80109977722168</v>
      </c>
      <c r="AA213" s="1">
        <v>28.983835220336914</v>
      </c>
      <c r="AB213" s="1">
        <v>68.40509033203125</v>
      </c>
      <c r="AC213" s="1">
        <v>68.839103698730469</v>
      </c>
      <c r="AD213" s="1">
        <v>300.62094116210938</v>
      </c>
      <c r="AE213" s="1">
        <v>0.14737090468406677</v>
      </c>
      <c r="AF213" s="1">
        <v>7.2361966595053673E-3</v>
      </c>
      <c r="AG213" s="1">
        <v>99.675750732421875</v>
      </c>
      <c r="AH213" s="1">
        <v>4.0236272811889648</v>
      </c>
      <c r="AI213" s="1">
        <v>0.32582002878189087</v>
      </c>
      <c r="AJ213" s="1">
        <v>3.2032433897256851E-2</v>
      </c>
      <c r="AK213" s="1">
        <v>2.3135654628276825E-3</v>
      </c>
      <c r="AL213" s="1">
        <v>2.7751877903938293E-2</v>
      </c>
      <c r="AM213" s="1">
        <v>1.8033877713605762E-3</v>
      </c>
      <c r="AN213" s="1">
        <v>1</v>
      </c>
      <c r="AO213" s="1">
        <v>-0.21956524252891541</v>
      </c>
      <c r="AP213" s="1">
        <v>2.737391471862793</v>
      </c>
      <c r="AQ213" s="1">
        <v>1</v>
      </c>
      <c r="AR213" s="1">
        <v>0</v>
      </c>
      <c r="AS213" s="1">
        <v>0.15999999642372131</v>
      </c>
      <c r="AT213" s="1">
        <v>111115</v>
      </c>
      <c r="AU213" s="1" t="s">
        <v>87</v>
      </c>
      <c r="AV213">
        <f t="shared" si="92"/>
        <v>0.50103490193684896</v>
      </c>
      <c r="AW213">
        <f t="shared" si="93"/>
        <v>9.4289712306080511E-5</v>
      </c>
      <c r="AX213">
        <f t="shared" si="94"/>
        <v>302.16547622680662</v>
      </c>
      <c r="AY213">
        <f t="shared" si="95"/>
        <v>302.88787117004392</v>
      </c>
      <c r="AZ213">
        <f t="shared" si="96"/>
        <v>2.3579344222411258E-2</v>
      </c>
      <c r="BA213">
        <f t="shared" si="97"/>
        <v>5.0704872355039482E-2</v>
      </c>
      <c r="BB213">
        <f t="shared" si="98"/>
        <v>4.0253758341399557</v>
      </c>
      <c r="BC213">
        <f t="shared" si="99"/>
        <v>40.384705453044639</v>
      </c>
      <c r="BD213">
        <f t="shared" si="100"/>
        <v>11.400870232707724</v>
      </c>
      <c r="BE213">
        <f t="shared" si="101"/>
        <v>29.376673698425293</v>
      </c>
      <c r="BF213">
        <f t="shared" si="102"/>
        <v>4.1102704653387407</v>
      </c>
      <c r="BG213">
        <f t="shared" si="103"/>
        <v>7.9835434117444884E-3</v>
      </c>
      <c r="BH213">
        <f t="shared" si="104"/>
        <v>2.888985534691892</v>
      </c>
      <c r="BI213">
        <f t="shared" si="105"/>
        <v>1.2212849306468487</v>
      </c>
      <c r="BJ213">
        <f t="shared" si="106"/>
        <v>4.9917317741923414E-3</v>
      </c>
      <c r="BK213">
        <f t="shared" si="107"/>
        <v>62.557996068698962</v>
      </c>
      <c r="BL213">
        <f t="shared" si="108"/>
        <v>1.4945413274483192</v>
      </c>
      <c r="BM213">
        <f t="shared" si="109"/>
        <v>70.837205844829668</v>
      </c>
      <c r="BN213">
        <f t="shared" si="110"/>
        <v>420.45445977401005</v>
      </c>
      <c r="BO213">
        <f t="shared" si="111"/>
        <v>-1.8297582773120953E-3</v>
      </c>
    </row>
    <row r="214" spans="1:67" x14ac:dyDescent="0.25">
      <c r="A214" s="1">
        <v>203</v>
      </c>
      <c r="B214" s="1" t="s">
        <v>290</v>
      </c>
      <c r="C214" s="1" t="s">
        <v>81</v>
      </c>
      <c r="D214" s="1" t="s">
        <v>82</v>
      </c>
      <c r="E214" s="1" t="s">
        <v>83</v>
      </c>
      <c r="F214" s="1" t="s">
        <v>84</v>
      </c>
      <c r="G214" s="1" t="s">
        <v>85</v>
      </c>
      <c r="H214" s="1" t="s">
        <v>86</v>
      </c>
      <c r="I214" s="1">
        <v>1155.999987706542</v>
      </c>
      <c r="J214" s="1">
        <v>0</v>
      </c>
      <c r="K214">
        <f t="shared" si="84"/>
        <v>-1.0641308732346477</v>
      </c>
      <c r="L214">
        <f t="shared" si="85"/>
        <v>7.8043658491096643E-3</v>
      </c>
      <c r="M214">
        <f t="shared" si="86"/>
        <v>628.7502559369367</v>
      </c>
      <c r="N214">
        <f t="shared" si="87"/>
        <v>9.2075506363932039E-2</v>
      </c>
      <c r="O214">
        <f t="shared" si="88"/>
        <v>1.1382908521813393</v>
      </c>
      <c r="P214">
        <f t="shared" si="89"/>
        <v>29.021881103515625</v>
      </c>
      <c r="Q214" s="1">
        <v>6</v>
      </c>
      <c r="R214">
        <f t="shared" si="90"/>
        <v>1.4200000166893005</v>
      </c>
      <c r="S214" s="1">
        <v>1</v>
      </c>
      <c r="T214">
        <f t="shared" si="91"/>
        <v>2.8400000333786011</v>
      </c>
      <c r="U214" s="1">
        <v>29.737600326538086</v>
      </c>
      <c r="V214" s="1">
        <v>29.021881103515625</v>
      </c>
      <c r="W214" s="1">
        <v>30.014455795288086</v>
      </c>
      <c r="X214" s="1">
        <v>417.95083618164063</v>
      </c>
      <c r="Y214" s="1">
        <v>419.99752807617188</v>
      </c>
      <c r="Z214" s="1">
        <v>28.801387786865234</v>
      </c>
      <c r="AA214" s="1">
        <v>28.979833602905273</v>
      </c>
      <c r="AB214" s="1">
        <v>68.406608581542969</v>
      </c>
      <c r="AC214" s="1">
        <v>68.8304443359375</v>
      </c>
      <c r="AD214" s="1">
        <v>300.61956787109375</v>
      </c>
      <c r="AE214" s="1">
        <v>0.30834993720054626</v>
      </c>
      <c r="AF214" s="1">
        <v>0.35561269521713257</v>
      </c>
      <c r="AG214" s="1">
        <v>99.6754150390625</v>
      </c>
      <c r="AH214" s="1">
        <v>4.0236272811889648</v>
      </c>
      <c r="AI214" s="1">
        <v>0.32582002878189087</v>
      </c>
      <c r="AJ214" s="1">
        <v>3.2032433897256851E-2</v>
      </c>
      <c r="AK214" s="1">
        <v>2.3135654628276825E-3</v>
      </c>
      <c r="AL214" s="1">
        <v>2.7751877903938293E-2</v>
      </c>
      <c r="AM214" s="1">
        <v>1.8033877713605762E-3</v>
      </c>
      <c r="AN214" s="1">
        <v>1</v>
      </c>
      <c r="AO214" s="1">
        <v>-0.21956524252891541</v>
      </c>
      <c r="AP214" s="1">
        <v>2.737391471862793</v>
      </c>
      <c r="AQ214" s="1">
        <v>1</v>
      </c>
      <c r="AR214" s="1">
        <v>0</v>
      </c>
      <c r="AS214" s="1">
        <v>0.15999999642372131</v>
      </c>
      <c r="AT214" s="1">
        <v>111115</v>
      </c>
      <c r="AU214" s="1" t="s">
        <v>87</v>
      </c>
      <c r="AV214">
        <f t="shared" si="92"/>
        <v>0.50103261311848957</v>
      </c>
      <c r="AW214">
        <f t="shared" si="93"/>
        <v>9.2075506363932042E-5</v>
      </c>
      <c r="AX214">
        <f t="shared" si="94"/>
        <v>302.1718811035156</v>
      </c>
      <c r="AY214">
        <f t="shared" si="95"/>
        <v>302.88760032653806</v>
      </c>
      <c r="AZ214">
        <f t="shared" si="96"/>
        <v>4.9335988849342094E-2</v>
      </c>
      <c r="BA214">
        <f t="shared" si="97"/>
        <v>5.1202067997499649E-2</v>
      </c>
      <c r="BB214">
        <f t="shared" si="98"/>
        <v>4.0268677943138922</v>
      </c>
      <c r="BC214">
        <f t="shared" si="99"/>
        <v>40.399809649508605</v>
      </c>
      <c r="BD214">
        <f t="shared" si="100"/>
        <v>11.419976046603331</v>
      </c>
      <c r="BE214">
        <f t="shared" si="101"/>
        <v>29.379740715026855</v>
      </c>
      <c r="BF214">
        <f t="shared" si="102"/>
        <v>4.1109979580180376</v>
      </c>
      <c r="BG214">
        <f t="shared" si="103"/>
        <v>7.7829780998937177E-3</v>
      </c>
      <c r="BH214">
        <f t="shared" si="104"/>
        <v>2.8885769421325529</v>
      </c>
      <c r="BI214">
        <f t="shared" si="105"/>
        <v>1.2224210158854847</v>
      </c>
      <c r="BJ214">
        <f t="shared" si="106"/>
        <v>4.8662783572422383E-3</v>
      </c>
      <c r="BK214">
        <f t="shared" si="107"/>
        <v>62.670942716430936</v>
      </c>
      <c r="BL214">
        <f t="shared" si="108"/>
        <v>1.4970332297358304</v>
      </c>
      <c r="BM214">
        <f t="shared" si="109"/>
        <v>70.797019583807014</v>
      </c>
      <c r="BN214">
        <f t="shared" si="110"/>
        <v>420.50336492898265</v>
      </c>
      <c r="BO214">
        <f t="shared" si="111"/>
        <v>-1.791597893273707E-3</v>
      </c>
    </row>
    <row r="215" spans="1:67" x14ac:dyDescent="0.25">
      <c r="A215" s="1">
        <v>204</v>
      </c>
      <c r="B215" s="1" t="s">
        <v>291</v>
      </c>
      <c r="C215" s="1" t="s">
        <v>81</v>
      </c>
      <c r="D215" s="1" t="s">
        <v>82</v>
      </c>
      <c r="E215" s="1" t="s">
        <v>83</v>
      </c>
      <c r="F215" s="1" t="s">
        <v>84</v>
      </c>
      <c r="G215" s="1" t="s">
        <v>85</v>
      </c>
      <c r="H215" s="1" t="s">
        <v>86</v>
      </c>
      <c r="I215" s="1">
        <v>1160.9999875947833</v>
      </c>
      <c r="J215" s="1">
        <v>0</v>
      </c>
      <c r="K215">
        <f t="shared" si="84"/>
        <v>-1.1006177977214349</v>
      </c>
      <c r="L215">
        <f t="shared" si="85"/>
        <v>8.2072357500338686E-3</v>
      </c>
      <c r="M215">
        <f t="shared" si="86"/>
        <v>625.16079290084292</v>
      </c>
      <c r="N215">
        <f t="shared" si="87"/>
        <v>9.6721025676043265E-2</v>
      </c>
      <c r="O215">
        <f t="shared" si="88"/>
        <v>1.137193366547772</v>
      </c>
      <c r="P215">
        <f t="shared" si="89"/>
        <v>29.017055511474609</v>
      </c>
      <c r="Q215" s="1">
        <v>6</v>
      </c>
      <c r="R215">
        <f t="shared" si="90"/>
        <v>1.4200000166893005</v>
      </c>
      <c r="S215" s="1">
        <v>1</v>
      </c>
      <c r="T215">
        <f t="shared" si="91"/>
        <v>2.8400000333786011</v>
      </c>
      <c r="U215" s="1">
        <v>29.736839294433594</v>
      </c>
      <c r="V215" s="1">
        <v>29.017055511474609</v>
      </c>
      <c r="W215" s="1">
        <v>30.014432907104492</v>
      </c>
      <c r="X215" s="1">
        <v>417.82644653320313</v>
      </c>
      <c r="Y215" s="1">
        <v>419.94198608398438</v>
      </c>
      <c r="Z215" s="1">
        <v>28.792154312133789</v>
      </c>
      <c r="AA215" s="1">
        <v>28.979595184326172</v>
      </c>
      <c r="AB215" s="1">
        <v>68.387603759765625</v>
      </c>
      <c r="AC215" s="1">
        <v>68.832817077636719</v>
      </c>
      <c r="AD215" s="1">
        <v>300.6326904296875</v>
      </c>
      <c r="AE215" s="1">
        <v>7.1797020733356476E-2</v>
      </c>
      <c r="AF215" s="1">
        <v>1.0337557177990675E-3</v>
      </c>
      <c r="AG215" s="1">
        <v>99.675315856933594</v>
      </c>
      <c r="AH215" s="1">
        <v>4.0236272811889648</v>
      </c>
      <c r="AI215" s="1">
        <v>0.32582002878189087</v>
      </c>
      <c r="AJ215" s="1">
        <v>3.2032433897256851E-2</v>
      </c>
      <c r="AK215" s="1">
        <v>2.3135654628276825E-3</v>
      </c>
      <c r="AL215" s="1">
        <v>2.7751877903938293E-2</v>
      </c>
      <c r="AM215" s="1">
        <v>1.8033877713605762E-3</v>
      </c>
      <c r="AN215" s="1">
        <v>1</v>
      </c>
      <c r="AO215" s="1">
        <v>-0.21956524252891541</v>
      </c>
      <c r="AP215" s="1">
        <v>2.737391471862793</v>
      </c>
      <c r="AQ215" s="1">
        <v>1</v>
      </c>
      <c r="AR215" s="1">
        <v>0</v>
      </c>
      <c r="AS215" s="1">
        <v>0.15999999642372131</v>
      </c>
      <c r="AT215" s="1">
        <v>111115</v>
      </c>
      <c r="AU215" s="1" t="s">
        <v>87</v>
      </c>
      <c r="AV215">
        <f t="shared" si="92"/>
        <v>0.50105448404947905</v>
      </c>
      <c r="AW215">
        <f t="shared" si="93"/>
        <v>9.6721025676043266E-5</v>
      </c>
      <c r="AX215">
        <f t="shared" si="94"/>
        <v>302.16705551147459</v>
      </c>
      <c r="AY215">
        <f t="shared" si="95"/>
        <v>302.88683929443357</v>
      </c>
      <c r="AZ215">
        <f t="shared" si="96"/>
        <v>1.1487523060570881E-2</v>
      </c>
      <c r="BA215">
        <f t="shared" si="97"/>
        <v>4.9003752800453479E-2</v>
      </c>
      <c r="BB215">
        <f t="shared" si="98"/>
        <v>4.025743669951555</v>
      </c>
      <c r="BC215">
        <f t="shared" si="99"/>
        <v>40.38857198837276</v>
      </c>
      <c r="BD215">
        <f t="shared" si="100"/>
        <v>11.408976804046588</v>
      </c>
      <c r="BE215">
        <f t="shared" si="101"/>
        <v>29.376947402954102</v>
      </c>
      <c r="BF215">
        <f t="shared" si="102"/>
        <v>4.1103353831651148</v>
      </c>
      <c r="BG215">
        <f t="shared" si="103"/>
        <v>8.1835862356931365E-3</v>
      </c>
      <c r="BH215">
        <f t="shared" si="104"/>
        <v>2.8885503034037829</v>
      </c>
      <c r="BI215">
        <f t="shared" si="105"/>
        <v>1.2217850797613319</v>
      </c>
      <c r="BJ215">
        <f t="shared" si="106"/>
        <v>5.1168609137192582E-3</v>
      </c>
      <c r="BK215">
        <f t="shared" si="107"/>
        <v>62.313099493762564</v>
      </c>
      <c r="BL215">
        <f t="shared" si="108"/>
        <v>1.4886837077915251</v>
      </c>
      <c r="BM215">
        <f t="shared" si="109"/>
        <v>70.821330383888977</v>
      </c>
      <c r="BN215">
        <f t="shared" si="110"/>
        <v>420.46516707323116</v>
      </c>
      <c r="BO215">
        <f t="shared" si="111"/>
        <v>-1.8538329160865349E-3</v>
      </c>
    </row>
    <row r="216" spans="1:67" x14ac:dyDescent="0.25">
      <c r="A216" s="1">
        <v>205</v>
      </c>
      <c r="B216" s="1" t="s">
        <v>292</v>
      </c>
      <c r="C216" s="1" t="s">
        <v>81</v>
      </c>
      <c r="D216" s="1" t="s">
        <v>82</v>
      </c>
      <c r="E216" s="1" t="s">
        <v>83</v>
      </c>
      <c r="F216" s="1" t="s">
        <v>84</v>
      </c>
      <c r="G216" s="1" t="s">
        <v>85</v>
      </c>
      <c r="H216" s="1" t="s">
        <v>86</v>
      </c>
      <c r="I216" s="1">
        <v>1166.4999874718487</v>
      </c>
      <c r="J216" s="1">
        <v>0</v>
      </c>
      <c r="K216">
        <f t="shared" si="84"/>
        <v>-1.0739818995466754</v>
      </c>
      <c r="L216">
        <f t="shared" si="85"/>
        <v>8.1156066746245689E-3</v>
      </c>
      <c r="M216">
        <f t="shared" si="86"/>
        <v>622.3509610845872</v>
      </c>
      <c r="N216">
        <f t="shared" si="87"/>
        <v>9.5707416460954875E-2</v>
      </c>
      <c r="O216">
        <f t="shared" si="88"/>
        <v>1.1379334151459073</v>
      </c>
      <c r="P216">
        <f t="shared" si="89"/>
        <v>29.020132064819336</v>
      </c>
      <c r="Q216" s="1">
        <v>6</v>
      </c>
      <c r="R216">
        <f t="shared" si="90"/>
        <v>1.4200000166893005</v>
      </c>
      <c r="S216" s="1">
        <v>1</v>
      </c>
      <c r="T216">
        <f t="shared" si="91"/>
        <v>2.8400000333786011</v>
      </c>
      <c r="U216" s="1">
        <v>29.740882873535156</v>
      </c>
      <c r="V216" s="1">
        <v>29.020132064819336</v>
      </c>
      <c r="W216" s="1">
        <v>30.014366149902344</v>
      </c>
      <c r="X216" s="1">
        <v>417.89093017578125</v>
      </c>
      <c r="Y216" s="1">
        <v>419.953857421875</v>
      </c>
      <c r="Z216" s="1">
        <v>28.794075012207031</v>
      </c>
      <c r="AA216" s="1">
        <v>28.979524612426758</v>
      </c>
      <c r="AB216" s="1">
        <v>68.375869750976563</v>
      </c>
      <c r="AC216" s="1">
        <v>68.816246032714844</v>
      </c>
      <c r="AD216" s="1">
        <v>300.6763916015625</v>
      </c>
      <c r="AE216" s="1">
        <v>0.17910699546337128</v>
      </c>
      <c r="AF216" s="1">
        <v>7.9595774412155151E-2</v>
      </c>
      <c r="AG216" s="1">
        <v>99.674751281738281</v>
      </c>
      <c r="AH216" s="1">
        <v>4.0236272811889648</v>
      </c>
      <c r="AI216" s="1">
        <v>0.32582002878189087</v>
      </c>
      <c r="AJ216" s="1">
        <v>3.2032433897256851E-2</v>
      </c>
      <c r="AK216" s="1">
        <v>2.3135654628276825E-3</v>
      </c>
      <c r="AL216" s="1">
        <v>2.7751877903938293E-2</v>
      </c>
      <c r="AM216" s="1">
        <v>1.8033877713605762E-3</v>
      </c>
      <c r="AN216" s="1">
        <v>1</v>
      </c>
      <c r="AO216" s="1">
        <v>-0.21956524252891541</v>
      </c>
      <c r="AP216" s="1">
        <v>2.737391471862793</v>
      </c>
      <c r="AQ216" s="1">
        <v>1</v>
      </c>
      <c r="AR216" s="1">
        <v>0</v>
      </c>
      <c r="AS216" s="1">
        <v>0.15999999642372131</v>
      </c>
      <c r="AT216" s="1">
        <v>111115</v>
      </c>
      <c r="AU216" s="1" t="s">
        <v>87</v>
      </c>
      <c r="AV216">
        <f t="shared" si="92"/>
        <v>0.50112731933593746</v>
      </c>
      <c r="AW216">
        <f t="shared" si="93"/>
        <v>9.5707416460954871E-5</v>
      </c>
      <c r="AX216">
        <f t="shared" si="94"/>
        <v>302.17013206481931</v>
      </c>
      <c r="AY216">
        <f t="shared" si="95"/>
        <v>302.89088287353513</v>
      </c>
      <c r="AZ216">
        <f t="shared" si="96"/>
        <v>2.8657118633602874E-2</v>
      </c>
      <c r="BA216">
        <f t="shared" si="97"/>
        <v>4.9836973192178273E-2</v>
      </c>
      <c r="BB216">
        <f t="shared" si="98"/>
        <v>4.0264603231525573</v>
      </c>
      <c r="BC216">
        <f t="shared" si="99"/>
        <v>40.395990673419995</v>
      </c>
      <c r="BD216">
        <f t="shared" si="100"/>
        <v>11.416466060993237</v>
      </c>
      <c r="BE216">
        <f t="shared" si="101"/>
        <v>29.380507469177246</v>
      </c>
      <c r="BF216">
        <f t="shared" si="102"/>
        <v>4.1111798487265565</v>
      </c>
      <c r="BG216">
        <f t="shared" si="103"/>
        <v>8.0924815350512398E-3</v>
      </c>
      <c r="BH216">
        <f t="shared" si="104"/>
        <v>2.88852690800665</v>
      </c>
      <c r="BI216">
        <f t="shared" si="105"/>
        <v>1.2226529407199065</v>
      </c>
      <c r="BJ216">
        <f t="shared" si="106"/>
        <v>5.0598735374261083E-3</v>
      </c>
      <c r="BK216">
        <f t="shared" si="107"/>
        <v>62.032677256057013</v>
      </c>
      <c r="BL216">
        <f t="shared" si="108"/>
        <v>1.4819508145614892</v>
      </c>
      <c r="BM216">
        <f t="shared" si="109"/>
        <v>70.806488335634484</v>
      </c>
      <c r="BN216">
        <f t="shared" si="110"/>
        <v>420.46437698080018</v>
      </c>
      <c r="BO216">
        <f t="shared" si="111"/>
        <v>-1.8085928560460833E-3</v>
      </c>
    </row>
    <row r="217" spans="1:67" x14ac:dyDescent="0.25">
      <c r="A217" s="1">
        <v>206</v>
      </c>
      <c r="B217" s="1" t="s">
        <v>293</v>
      </c>
      <c r="C217" s="1" t="s">
        <v>81</v>
      </c>
      <c r="D217" s="1" t="s">
        <v>82</v>
      </c>
      <c r="E217" s="1" t="s">
        <v>83</v>
      </c>
      <c r="F217" s="1" t="s">
        <v>84</v>
      </c>
      <c r="G217" s="1" t="s">
        <v>85</v>
      </c>
      <c r="H217" s="1" t="s">
        <v>86</v>
      </c>
      <c r="I217" s="1">
        <v>1171.49998736009</v>
      </c>
      <c r="J217" s="1">
        <v>0</v>
      </c>
      <c r="K217">
        <f t="shared" si="84"/>
        <v>-1.1003884857603505</v>
      </c>
      <c r="L217">
        <f t="shared" si="85"/>
        <v>7.7815105460851746E-3</v>
      </c>
      <c r="M217">
        <f t="shared" si="86"/>
        <v>636.72343737334518</v>
      </c>
      <c r="N217">
        <f t="shared" si="87"/>
        <v>9.1976077365186509E-2</v>
      </c>
      <c r="O217">
        <f t="shared" si="88"/>
        <v>1.1403864038914113</v>
      </c>
      <c r="P217">
        <f t="shared" si="89"/>
        <v>29.027591705322266</v>
      </c>
      <c r="Q217" s="1">
        <v>6</v>
      </c>
      <c r="R217">
        <f t="shared" si="90"/>
        <v>1.4200000166893005</v>
      </c>
      <c r="S217" s="1">
        <v>1</v>
      </c>
      <c r="T217">
        <f t="shared" si="91"/>
        <v>2.8400000333786011</v>
      </c>
      <c r="U217" s="1">
        <v>29.741693496704102</v>
      </c>
      <c r="V217" s="1">
        <v>29.027591705322266</v>
      </c>
      <c r="W217" s="1">
        <v>30.014509201049805</v>
      </c>
      <c r="X217" s="1">
        <v>417.83157348632813</v>
      </c>
      <c r="Y217" s="1">
        <v>419.95077514648438</v>
      </c>
      <c r="Z217" s="1">
        <v>28.793960571289063</v>
      </c>
      <c r="AA217" s="1">
        <v>28.972219467163086</v>
      </c>
      <c r="AB217" s="1">
        <v>68.372718811035156</v>
      </c>
      <c r="AC217" s="1">
        <v>68.795997619628906</v>
      </c>
      <c r="AD217" s="1">
        <v>300.6121826171875</v>
      </c>
      <c r="AE217" s="1">
        <v>0.33102384209632874</v>
      </c>
      <c r="AF217" s="1">
        <v>0.13852401077747345</v>
      </c>
      <c r="AG217" s="1">
        <v>99.675209045410156</v>
      </c>
      <c r="AH217" s="1">
        <v>4.0236272811889648</v>
      </c>
      <c r="AI217" s="1">
        <v>0.32582002878189087</v>
      </c>
      <c r="AJ217" s="1">
        <v>3.2032433897256851E-2</v>
      </c>
      <c r="AK217" s="1">
        <v>2.3135654628276825E-3</v>
      </c>
      <c r="AL217" s="1">
        <v>2.7751877903938293E-2</v>
      </c>
      <c r="AM217" s="1">
        <v>1.8033877713605762E-3</v>
      </c>
      <c r="AN217" s="1">
        <v>1</v>
      </c>
      <c r="AO217" s="1">
        <v>-0.21956524252891541</v>
      </c>
      <c r="AP217" s="1">
        <v>2.737391471862793</v>
      </c>
      <c r="AQ217" s="1">
        <v>1</v>
      </c>
      <c r="AR217" s="1">
        <v>0</v>
      </c>
      <c r="AS217" s="1">
        <v>0.15999999642372131</v>
      </c>
      <c r="AT217" s="1">
        <v>111115</v>
      </c>
      <c r="AU217" s="1" t="s">
        <v>87</v>
      </c>
      <c r="AV217">
        <f t="shared" si="92"/>
        <v>0.50102030436197909</v>
      </c>
      <c r="AW217">
        <f t="shared" si="93"/>
        <v>9.1976077365186511E-5</v>
      </c>
      <c r="AX217">
        <f t="shared" si="94"/>
        <v>302.17759170532224</v>
      </c>
      <c r="AY217">
        <f t="shared" si="95"/>
        <v>302.89169349670408</v>
      </c>
      <c r="AZ217">
        <f t="shared" si="96"/>
        <v>5.2963813551579086E-2</v>
      </c>
      <c r="BA217">
        <f t="shared" si="97"/>
        <v>5.107875508390413E-2</v>
      </c>
      <c r="BB217">
        <f t="shared" si="98"/>
        <v>4.0281984357903937</v>
      </c>
      <c r="BC217">
        <f t="shared" si="99"/>
        <v>40.413242915349414</v>
      </c>
      <c r="BD217">
        <f t="shared" si="100"/>
        <v>11.441023448186328</v>
      </c>
      <c r="BE217">
        <f t="shared" si="101"/>
        <v>29.384642601013184</v>
      </c>
      <c r="BF217">
        <f t="shared" si="102"/>
        <v>4.11216091260503</v>
      </c>
      <c r="BG217">
        <f t="shared" si="103"/>
        <v>7.7602477120352767E-3</v>
      </c>
      <c r="BH217">
        <f t="shared" si="104"/>
        <v>2.8878120318989824</v>
      </c>
      <c r="BI217">
        <f t="shared" si="105"/>
        <v>1.2243488807060476</v>
      </c>
      <c r="BJ217">
        <f t="shared" si="106"/>
        <v>4.8520606814310731E-3</v>
      </c>
      <c r="BK217">
        <f t="shared" si="107"/>
        <v>63.465541724300301</v>
      </c>
      <c r="BL217">
        <f t="shared" si="108"/>
        <v>1.5161858842890519</v>
      </c>
      <c r="BM217">
        <f t="shared" si="109"/>
        <v>70.752599513928743</v>
      </c>
      <c r="BN217">
        <f t="shared" si="110"/>
        <v>420.4738471318073</v>
      </c>
      <c r="BO217">
        <f t="shared" si="111"/>
        <v>-1.8516097106590079E-3</v>
      </c>
    </row>
    <row r="218" spans="1:67" x14ac:dyDescent="0.25">
      <c r="A218" s="1">
        <v>207</v>
      </c>
      <c r="B218" s="1" t="s">
        <v>294</v>
      </c>
      <c r="C218" s="1" t="s">
        <v>81</v>
      </c>
      <c r="D218" s="1" t="s">
        <v>82</v>
      </c>
      <c r="E218" s="1" t="s">
        <v>83</v>
      </c>
      <c r="F218" s="1" t="s">
        <v>84</v>
      </c>
      <c r="G218" s="1" t="s">
        <v>85</v>
      </c>
      <c r="H218" s="1" t="s">
        <v>86</v>
      </c>
      <c r="I218" s="1">
        <v>1194.5000002793968</v>
      </c>
      <c r="J218" s="1">
        <v>0</v>
      </c>
      <c r="K218">
        <f t="shared" si="84"/>
        <v>-1.0925785075716066</v>
      </c>
      <c r="L218">
        <f t="shared" si="85"/>
        <v>7.8060203834966289E-3</v>
      </c>
      <c r="M218">
        <f t="shared" si="86"/>
        <v>634.45913759028531</v>
      </c>
      <c r="N218">
        <f t="shared" si="87"/>
        <v>9.2331487333359788E-2</v>
      </c>
      <c r="O218">
        <f t="shared" si="88"/>
        <v>1.1412225531130025</v>
      </c>
      <c r="P218">
        <f t="shared" si="89"/>
        <v>29.030635833740234</v>
      </c>
      <c r="Q218" s="1">
        <v>6</v>
      </c>
      <c r="R218">
        <f t="shared" si="90"/>
        <v>1.4200000166893005</v>
      </c>
      <c r="S218" s="1">
        <v>1</v>
      </c>
      <c r="T218">
        <f t="shared" si="91"/>
        <v>2.8400000333786011</v>
      </c>
      <c r="U218" s="1">
        <v>29.740837097167969</v>
      </c>
      <c r="V218" s="1">
        <v>29.030635833740234</v>
      </c>
      <c r="W218" s="1">
        <v>30.014326095581055</v>
      </c>
      <c r="X218" s="1">
        <v>417.88424682617188</v>
      </c>
      <c r="Y218" s="1">
        <v>419.987548828125</v>
      </c>
      <c r="Z218" s="1">
        <v>28.791568756103516</v>
      </c>
      <c r="AA218" s="1">
        <v>28.970516204833984</v>
      </c>
      <c r="AB218" s="1">
        <v>68.371429443359375</v>
      </c>
      <c r="AC218" s="1">
        <v>68.796371459960938</v>
      </c>
      <c r="AD218" s="1">
        <v>300.6131591796875</v>
      </c>
      <c r="AE218" s="1">
        <v>0.32421794533729553</v>
      </c>
      <c r="AF218" s="1">
        <v>0.29048329591751099</v>
      </c>
      <c r="AG218" s="1">
        <v>99.67669677734375</v>
      </c>
      <c r="AH218" s="1">
        <v>4.0504798889160156</v>
      </c>
      <c r="AI218" s="1">
        <v>0.32541146874427795</v>
      </c>
      <c r="AJ218" s="1">
        <v>2.1646147593855858E-2</v>
      </c>
      <c r="AK218" s="1">
        <v>1.2123748892918229E-3</v>
      </c>
      <c r="AL218" s="1">
        <v>2.201453223824501E-2</v>
      </c>
      <c r="AM218" s="1">
        <v>1.5533646801486611E-3</v>
      </c>
      <c r="AN218" s="1">
        <v>1</v>
      </c>
      <c r="AO218" s="1">
        <v>-0.21956524252891541</v>
      </c>
      <c r="AP218" s="1">
        <v>2.737391471862793</v>
      </c>
      <c r="AQ218" s="1">
        <v>1</v>
      </c>
      <c r="AR218" s="1">
        <v>0</v>
      </c>
      <c r="AS218" s="1">
        <v>0.15999999642372131</v>
      </c>
      <c r="AT218" s="1">
        <v>111115</v>
      </c>
      <c r="AU218" s="1" t="s">
        <v>87</v>
      </c>
      <c r="AV218">
        <f t="shared" si="92"/>
        <v>0.50102193196614575</v>
      </c>
      <c r="AW218">
        <f t="shared" si="93"/>
        <v>9.2331487333359791E-5</v>
      </c>
      <c r="AX218">
        <f t="shared" si="94"/>
        <v>302.18063583374021</v>
      </c>
      <c r="AY218">
        <f t="shared" si="95"/>
        <v>302.89083709716795</v>
      </c>
      <c r="AZ218">
        <f t="shared" si="96"/>
        <v>5.1874870094473557E-2</v>
      </c>
      <c r="BA218">
        <f t="shared" si="97"/>
        <v>5.0363837678013022E-2</v>
      </c>
      <c r="BB218">
        <f t="shared" si="98"/>
        <v>4.0289079123453631</v>
      </c>
      <c r="BC218">
        <f t="shared" si="99"/>
        <v>40.419757502047588</v>
      </c>
      <c r="BD218">
        <f t="shared" si="100"/>
        <v>11.449241297213604</v>
      </c>
      <c r="BE218">
        <f t="shared" si="101"/>
        <v>29.385736465454102</v>
      </c>
      <c r="BF218">
        <f t="shared" si="102"/>
        <v>4.1124204670958093</v>
      </c>
      <c r="BG218">
        <f t="shared" si="103"/>
        <v>7.7846235772966177E-3</v>
      </c>
      <c r="BH218">
        <f t="shared" si="104"/>
        <v>2.8876853592323606</v>
      </c>
      <c r="BI218">
        <f t="shared" si="105"/>
        <v>1.2247351078634487</v>
      </c>
      <c r="BJ218">
        <f t="shared" si="106"/>
        <v>4.8673075914678491E-3</v>
      </c>
      <c r="BK218">
        <f t="shared" si="107"/>
        <v>63.240791075201891</v>
      </c>
      <c r="BL218">
        <f t="shared" si="108"/>
        <v>1.5106617788089005</v>
      </c>
      <c r="BM218">
        <f t="shared" si="109"/>
        <v>70.736487933293233</v>
      </c>
      <c r="BN218">
        <f t="shared" si="110"/>
        <v>420.50690832385959</v>
      </c>
      <c r="BO218">
        <f t="shared" si="111"/>
        <v>-1.8379047974520356E-3</v>
      </c>
    </row>
    <row r="219" spans="1:67" x14ac:dyDescent="0.25">
      <c r="A219" s="1">
        <v>208</v>
      </c>
      <c r="B219" s="1" t="s">
        <v>295</v>
      </c>
      <c r="C219" s="1" t="s">
        <v>81</v>
      </c>
      <c r="D219" s="1" t="s">
        <v>82</v>
      </c>
      <c r="E219" s="1" t="s">
        <v>83</v>
      </c>
      <c r="F219" s="1" t="s">
        <v>84</v>
      </c>
      <c r="G219" s="1" t="s">
        <v>85</v>
      </c>
      <c r="H219" s="1" t="s">
        <v>86</v>
      </c>
      <c r="I219" s="1">
        <v>1195.5000006593764</v>
      </c>
      <c r="J219" s="1">
        <v>0</v>
      </c>
      <c r="K219">
        <f t="shared" si="84"/>
        <v>-0.9701428436552727</v>
      </c>
      <c r="L219">
        <f t="shared" si="85"/>
        <v>6.3724913612497698E-3</v>
      </c>
      <c r="M219">
        <f t="shared" si="86"/>
        <v>653.93356400451864</v>
      </c>
      <c r="N219">
        <f t="shared" si="87"/>
        <v>7.5286444234336891E-2</v>
      </c>
      <c r="O219">
        <f t="shared" si="88"/>
        <v>1.1392998066670947</v>
      </c>
      <c r="P219">
        <f t="shared" si="89"/>
        <v>29.022645950317383</v>
      </c>
      <c r="Q219" s="1">
        <v>6</v>
      </c>
      <c r="R219">
        <f t="shared" si="90"/>
        <v>1.4200000166893005</v>
      </c>
      <c r="S219" s="1">
        <v>1</v>
      </c>
      <c r="T219">
        <f t="shared" si="91"/>
        <v>2.8400000333786011</v>
      </c>
      <c r="U219" s="1">
        <v>29.742071151733398</v>
      </c>
      <c r="V219" s="1">
        <v>29.022645950317383</v>
      </c>
      <c r="W219" s="1">
        <v>30.016956329345703</v>
      </c>
      <c r="X219" s="1">
        <v>418.18011474609375</v>
      </c>
      <c r="Y219" s="1">
        <v>420.0531005859375</v>
      </c>
      <c r="Z219" s="1">
        <v>28.825559616088867</v>
      </c>
      <c r="AA219" s="1">
        <v>28.971454620361328</v>
      </c>
      <c r="AB219" s="1">
        <v>68.446510314941406</v>
      </c>
      <c r="AC219" s="1">
        <v>68.792938232421875</v>
      </c>
      <c r="AD219" s="1">
        <v>300.64889526367188</v>
      </c>
      <c r="AE219" s="1">
        <v>-0.25391361117362976</v>
      </c>
      <c r="AF219" s="1">
        <v>0.61193245649337769</v>
      </c>
      <c r="AG219" s="1">
        <v>99.675567626953125</v>
      </c>
      <c r="AH219" s="1">
        <v>4.0504798889160156</v>
      </c>
      <c r="AI219" s="1">
        <v>0.32541146874427795</v>
      </c>
      <c r="AJ219" s="1">
        <v>2.1646147593855858E-2</v>
      </c>
      <c r="AK219" s="1">
        <v>1.2123748892918229E-3</v>
      </c>
      <c r="AL219" s="1">
        <v>2.201453223824501E-2</v>
      </c>
      <c r="AM219" s="1">
        <v>1.5533646801486611E-3</v>
      </c>
      <c r="AN219" s="1">
        <v>1</v>
      </c>
      <c r="AO219" s="1">
        <v>-0.21956524252891541</v>
      </c>
      <c r="AP219" s="1">
        <v>2.737391471862793</v>
      </c>
      <c r="AQ219" s="1">
        <v>1</v>
      </c>
      <c r="AR219" s="1">
        <v>0</v>
      </c>
      <c r="AS219" s="1">
        <v>0.15999999642372131</v>
      </c>
      <c r="AT219" s="1">
        <v>111115</v>
      </c>
      <c r="AU219" s="1" t="s">
        <v>87</v>
      </c>
      <c r="AV219">
        <f t="shared" si="92"/>
        <v>0.50108149210611974</v>
      </c>
      <c r="AW219">
        <f t="shared" si="93"/>
        <v>7.5286444234336895E-5</v>
      </c>
      <c r="AX219">
        <f t="shared" si="94"/>
        <v>302.17264595031736</v>
      </c>
      <c r="AY219">
        <f t="shared" si="95"/>
        <v>302.89207115173338</v>
      </c>
      <c r="AZ219">
        <f t="shared" si="96"/>
        <v>-4.0626176879714926E-2</v>
      </c>
      <c r="BA219">
        <f t="shared" si="97"/>
        <v>5.9058659987000946E-2</v>
      </c>
      <c r="BB219">
        <f t="shared" si="98"/>
        <v>4.0270459909301239</v>
      </c>
      <c r="BC219">
        <f t="shared" si="99"/>
        <v>40.401535569898037</v>
      </c>
      <c r="BD219">
        <f t="shared" si="100"/>
        <v>11.430080949536709</v>
      </c>
      <c r="BE219">
        <f t="shared" si="101"/>
        <v>29.382358551025391</v>
      </c>
      <c r="BF219">
        <f t="shared" si="102"/>
        <v>4.1116189943890058</v>
      </c>
      <c r="BG219">
        <f t="shared" si="103"/>
        <v>6.3582245547104833E-3</v>
      </c>
      <c r="BH219">
        <f t="shared" si="104"/>
        <v>2.8877461842630292</v>
      </c>
      <c r="BI219">
        <f t="shared" si="105"/>
        <v>1.2238728101259766</v>
      </c>
      <c r="BJ219">
        <f t="shared" si="106"/>
        <v>3.9751696721469464E-3</v>
      </c>
      <c r="BK219">
        <f t="shared" si="107"/>
        <v>65.181199182466884</v>
      </c>
      <c r="BL219">
        <f t="shared" si="108"/>
        <v>1.556787851565286</v>
      </c>
      <c r="BM219">
        <f t="shared" si="109"/>
        <v>70.757825889515203</v>
      </c>
      <c r="BN219">
        <f t="shared" si="110"/>
        <v>420.51426003084657</v>
      </c>
      <c r="BO219">
        <f t="shared" si="111"/>
        <v>-1.6324107157337192E-3</v>
      </c>
    </row>
    <row r="220" spans="1:67" x14ac:dyDescent="0.25">
      <c r="A220" s="1">
        <v>209</v>
      </c>
      <c r="B220" s="1" t="s">
        <v>296</v>
      </c>
      <c r="C220" s="1" t="s">
        <v>81</v>
      </c>
      <c r="D220" s="1" t="s">
        <v>82</v>
      </c>
      <c r="E220" s="1" t="s">
        <v>83</v>
      </c>
      <c r="F220" s="1" t="s">
        <v>84</v>
      </c>
      <c r="G220" s="1" t="s">
        <v>85</v>
      </c>
      <c r="H220" s="1" t="s">
        <v>86</v>
      </c>
      <c r="I220" s="1">
        <v>1200.5000005476177</v>
      </c>
      <c r="J220" s="1">
        <v>0</v>
      </c>
      <c r="K220">
        <f t="shared" si="84"/>
        <v>-1.1316297418513275</v>
      </c>
      <c r="L220">
        <f t="shared" si="85"/>
        <v>7.7243218764454606E-3</v>
      </c>
      <c r="M220">
        <f t="shared" si="86"/>
        <v>644.90716374360761</v>
      </c>
      <c r="N220">
        <f t="shared" si="87"/>
        <v>9.1256152784975342E-2</v>
      </c>
      <c r="O220">
        <f t="shared" si="88"/>
        <v>1.139824246118776</v>
      </c>
      <c r="P220">
        <f t="shared" si="89"/>
        <v>29.021203994750977</v>
      </c>
      <c r="Q220" s="1">
        <v>6</v>
      </c>
      <c r="R220">
        <f t="shared" si="90"/>
        <v>1.4200000166893005</v>
      </c>
      <c r="S220" s="1">
        <v>1</v>
      </c>
      <c r="T220">
        <f t="shared" si="91"/>
        <v>2.8400000333786011</v>
      </c>
      <c r="U220" s="1">
        <v>29.739608764648438</v>
      </c>
      <c r="V220" s="1">
        <v>29.021203994750977</v>
      </c>
      <c r="W220" s="1">
        <v>30.011499404907227</v>
      </c>
      <c r="X220" s="1">
        <v>417.86483764648438</v>
      </c>
      <c r="Y220" s="1">
        <v>420.04647827148438</v>
      </c>
      <c r="Z220" s="1">
        <v>28.786211013793945</v>
      </c>
      <c r="AA220" s="1">
        <v>28.963035583496094</v>
      </c>
      <c r="AB220" s="1">
        <v>68.362258911132813</v>
      </c>
      <c r="AC220" s="1">
        <v>68.782188415527344</v>
      </c>
      <c r="AD220" s="1">
        <v>300.681396484375</v>
      </c>
      <c r="AE220" s="1">
        <v>6.9530189037322998E-2</v>
      </c>
      <c r="AF220" s="1">
        <v>4.1350491344928741E-2</v>
      </c>
      <c r="AG220" s="1">
        <v>99.674835205078125</v>
      </c>
      <c r="AH220" s="1">
        <v>4.0504798889160156</v>
      </c>
      <c r="AI220" s="1">
        <v>0.32541146874427795</v>
      </c>
      <c r="AJ220" s="1">
        <v>2.1646147593855858E-2</v>
      </c>
      <c r="AK220" s="1">
        <v>1.2123748892918229E-3</v>
      </c>
      <c r="AL220" s="1">
        <v>2.201453223824501E-2</v>
      </c>
      <c r="AM220" s="1">
        <v>1.5533646801486611E-3</v>
      </c>
      <c r="AN220" s="1">
        <v>1</v>
      </c>
      <c r="AO220" s="1">
        <v>-0.21956524252891541</v>
      </c>
      <c r="AP220" s="1">
        <v>2.737391471862793</v>
      </c>
      <c r="AQ220" s="1">
        <v>1</v>
      </c>
      <c r="AR220" s="1">
        <v>0</v>
      </c>
      <c r="AS220" s="1">
        <v>0.15999999642372131</v>
      </c>
      <c r="AT220" s="1">
        <v>111115</v>
      </c>
      <c r="AU220" s="1" t="s">
        <v>87</v>
      </c>
      <c r="AV220">
        <f t="shared" si="92"/>
        <v>0.50113566080729155</v>
      </c>
      <c r="AW220">
        <f t="shared" si="93"/>
        <v>9.125615278497534E-5</v>
      </c>
      <c r="AX220">
        <f t="shared" si="94"/>
        <v>302.17120399475095</v>
      </c>
      <c r="AY220">
        <f t="shared" si="95"/>
        <v>302.88960876464841</v>
      </c>
      <c r="AZ220">
        <f t="shared" si="96"/>
        <v>1.1124829997312347E-2</v>
      </c>
      <c r="BA220">
        <f t="shared" si="97"/>
        <v>5.1541560381100852E-2</v>
      </c>
      <c r="BB220">
        <f t="shared" si="98"/>
        <v>4.026710044942563</v>
      </c>
      <c r="BC220">
        <f t="shared" si="99"/>
        <v>40.398462025622834</v>
      </c>
      <c r="BD220">
        <f t="shared" si="100"/>
        <v>11.43542644212674</v>
      </c>
      <c r="BE220">
        <f t="shared" si="101"/>
        <v>29.380406379699707</v>
      </c>
      <c r="BF220">
        <f t="shared" si="102"/>
        <v>4.1111558677092432</v>
      </c>
      <c r="BG220">
        <f t="shared" si="103"/>
        <v>7.7033700071604885E-3</v>
      </c>
      <c r="BH220">
        <f t="shared" si="104"/>
        <v>2.886885798823787</v>
      </c>
      <c r="BI220">
        <f t="shared" si="105"/>
        <v>1.2242700688854562</v>
      </c>
      <c r="BJ220">
        <f t="shared" si="106"/>
        <v>4.8164842753415527E-3</v>
      </c>
      <c r="BK220">
        <f t="shared" si="107"/>
        <v>64.28101526871842</v>
      </c>
      <c r="BL220">
        <f t="shared" si="108"/>
        <v>1.5353233442104741</v>
      </c>
      <c r="BM220">
        <f t="shared" si="109"/>
        <v>70.755987483243615</v>
      </c>
      <c r="BN220">
        <f t="shared" si="110"/>
        <v>420.58440085371825</v>
      </c>
      <c r="BO220">
        <f t="shared" si="111"/>
        <v>-1.9037696045685587E-3</v>
      </c>
    </row>
    <row r="221" spans="1:67" x14ac:dyDescent="0.25">
      <c r="A221" s="1">
        <v>210</v>
      </c>
      <c r="B221" s="1" t="s">
        <v>297</v>
      </c>
      <c r="C221" s="1" t="s">
        <v>81</v>
      </c>
      <c r="D221" s="1" t="s">
        <v>82</v>
      </c>
      <c r="E221" s="1" t="s">
        <v>83</v>
      </c>
      <c r="F221" s="1" t="s">
        <v>84</v>
      </c>
      <c r="G221" s="1" t="s">
        <v>85</v>
      </c>
      <c r="H221" s="1" t="s">
        <v>86</v>
      </c>
      <c r="I221" s="1">
        <v>1205.500000435859</v>
      </c>
      <c r="J221" s="1">
        <v>0</v>
      </c>
      <c r="K221">
        <f t="shared" si="84"/>
        <v>-1.104094398120818</v>
      </c>
      <c r="L221">
        <f t="shared" si="85"/>
        <v>8.0060006071198779E-3</v>
      </c>
      <c r="M221">
        <f t="shared" si="86"/>
        <v>631.28679460259957</v>
      </c>
      <c r="N221">
        <f t="shared" si="87"/>
        <v>9.4222170731127375E-2</v>
      </c>
      <c r="O221">
        <f t="shared" si="88"/>
        <v>1.1355945839643029</v>
      </c>
      <c r="P221">
        <f t="shared" si="89"/>
        <v>29.003549575805664</v>
      </c>
      <c r="Q221" s="1">
        <v>6</v>
      </c>
      <c r="R221">
        <f t="shared" si="90"/>
        <v>1.4200000166893005</v>
      </c>
      <c r="S221" s="1">
        <v>1</v>
      </c>
      <c r="T221">
        <f t="shared" si="91"/>
        <v>2.8400000333786011</v>
      </c>
      <c r="U221" s="1">
        <v>29.733600616455078</v>
      </c>
      <c r="V221" s="1">
        <v>29.003549575805664</v>
      </c>
      <c r="W221" s="1">
        <v>30.012180328369141</v>
      </c>
      <c r="X221" s="1">
        <v>417.8983154296875</v>
      </c>
      <c r="Y221" s="1">
        <v>420.02294921875</v>
      </c>
      <c r="Z221" s="1">
        <v>28.781761169433594</v>
      </c>
      <c r="AA221" s="1">
        <v>28.96436882019043</v>
      </c>
      <c r="AB221" s="1">
        <v>68.374992370605469</v>
      </c>
      <c r="AC221" s="1">
        <v>68.808792114257813</v>
      </c>
      <c r="AD221" s="1">
        <v>300.62185668945313</v>
      </c>
      <c r="AE221" s="1">
        <v>0.301545649766922</v>
      </c>
      <c r="AF221" s="1">
        <v>0.13542115688323975</v>
      </c>
      <c r="AG221" s="1">
        <v>99.674339294433594</v>
      </c>
      <c r="AH221" s="1">
        <v>4.0504798889160156</v>
      </c>
      <c r="AI221" s="1">
        <v>0.32541146874427795</v>
      </c>
      <c r="AJ221" s="1">
        <v>2.1646147593855858E-2</v>
      </c>
      <c r="AK221" s="1">
        <v>1.2123748892918229E-3</v>
      </c>
      <c r="AL221" s="1">
        <v>2.201453223824501E-2</v>
      </c>
      <c r="AM221" s="1">
        <v>1.5533646801486611E-3</v>
      </c>
      <c r="AN221" s="1">
        <v>1</v>
      </c>
      <c r="AO221" s="1">
        <v>-0.21956524252891541</v>
      </c>
      <c r="AP221" s="1">
        <v>2.737391471862793</v>
      </c>
      <c r="AQ221" s="1">
        <v>1</v>
      </c>
      <c r="AR221" s="1">
        <v>0</v>
      </c>
      <c r="AS221" s="1">
        <v>0.15999999642372131</v>
      </c>
      <c r="AT221" s="1">
        <v>111115</v>
      </c>
      <c r="AU221" s="1" t="s">
        <v>87</v>
      </c>
      <c r="AV221">
        <f t="shared" si="92"/>
        <v>0.50103642781575508</v>
      </c>
      <c r="AW221">
        <f t="shared" si="93"/>
        <v>9.4222170731127376E-5</v>
      </c>
      <c r="AX221">
        <f t="shared" si="94"/>
        <v>302.15354957580564</v>
      </c>
      <c r="AY221">
        <f t="shared" si="95"/>
        <v>302.88360061645506</v>
      </c>
      <c r="AZ221">
        <f t="shared" si="96"/>
        <v>4.8247302884296239E-2</v>
      </c>
      <c r="BA221">
        <f t="shared" si="97"/>
        <v>5.2043214366976356E-2</v>
      </c>
      <c r="BB221">
        <f t="shared" si="98"/>
        <v>4.0225989091970771</v>
      </c>
      <c r="BC221">
        <f t="shared" si="99"/>
        <v>40.35741734203522</v>
      </c>
      <c r="BD221">
        <f t="shared" si="100"/>
        <v>11.39304852184479</v>
      </c>
      <c r="BE221">
        <f t="shared" si="101"/>
        <v>29.368575096130371</v>
      </c>
      <c r="BF221">
        <f t="shared" si="102"/>
        <v>4.1083500259645325</v>
      </c>
      <c r="BG221">
        <f t="shared" si="103"/>
        <v>7.9834950207705729E-3</v>
      </c>
      <c r="BH221">
        <f t="shared" si="104"/>
        <v>2.8870043252327742</v>
      </c>
      <c r="BI221">
        <f t="shared" si="105"/>
        <v>1.2213457007317583</v>
      </c>
      <c r="BJ221">
        <f t="shared" si="106"/>
        <v>4.9917015053756106E-3</v>
      </c>
      <c r="BK221">
        <f t="shared" si="107"/>
        <v>62.923094157314921</v>
      </c>
      <c r="BL221">
        <f t="shared" si="108"/>
        <v>1.5029816722557756</v>
      </c>
      <c r="BM221">
        <f t="shared" si="109"/>
        <v>70.838213851255517</v>
      </c>
      <c r="BN221">
        <f t="shared" si="110"/>
        <v>420.54778281732217</v>
      </c>
      <c r="BO221">
        <f t="shared" si="111"/>
        <v>-1.8597666729354642E-3</v>
      </c>
    </row>
    <row r="222" spans="1:67" x14ac:dyDescent="0.25">
      <c r="A222" s="1">
        <v>211</v>
      </c>
      <c r="B222" s="1" t="s">
        <v>298</v>
      </c>
      <c r="C222" s="1" t="s">
        <v>81</v>
      </c>
      <c r="D222" s="1" t="s">
        <v>82</v>
      </c>
      <c r="E222" s="1" t="s">
        <v>83</v>
      </c>
      <c r="F222" s="1" t="s">
        <v>84</v>
      </c>
      <c r="G222" s="1" t="s">
        <v>85</v>
      </c>
      <c r="H222" s="1" t="s">
        <v>86</v>
      </c>
      <c r="I222" s="1">
        <v>1211.0000003129244</v>
      </c>
      <c r="J222" s="1">
        <v>0</v>
      </c>
      <c r="K222">
        <f t="shared" si="84"/>
        <v>-1.083595264871541</v>
      </c>
      <c r="L222">
        <f t="shared" si="85"/>
        <v>7.8964948361218753E-3</v>
      </c>
      <c r="M222">
        <f t="shared" si="86"/>
        <v>630.15035843600106</v>
      </c>
      <c r="N222">
        <f t="shared" si="87"/>
        <v>9.3131179702275219E-2</v>
      </c>
      <c r="O222">
        <f t="shared" si="88"/>
        <v>1.1379492378646168</v>
      </c>
      <c r="P222">
        <f t="shared" si="89"/>
        <v>29.012763977050781</v>
      </c>
      <c r="Q222" s="1">
        <v>6</v>
      </c>
      <c r="R222">
        <f t="shared" si="90"/>
        <v>1.4200000166893005</v>
      </c>
      <c r="S222" s="1">
        <v>1</v>
      </c>
      <c r="T222">
        <f t="shared" si="91"/>
        <v>2.8400000333786011</v>
      </c>
      <c r="U222" s="1">
        <v>29.736528396606445</v>
      </c>
      <c r="V222" s="1">
        <v>29.012763977050781</v>
      </c>
      <c r="W222" s="1">
        <v>30.0147705078125</v>
      </c>
      <c r="X222" s="1">
        <v>417.91522216796875</v>
      </c>
      <c r="Y222" s="1">
        <v>419.99984741210938</v>
      </c>
      <c r="Z222" s="1">
        <v>28.781944274902344</v>
      </c>
      <c r="AA222" s="1">
        <v>28.962436676025391</v>
      </c>
      <c r="AB222" s="1">
        <v>68.363517761230469</v>
      </c>
      <c r="AC222" s="1">
        <v>68.792221069335938</v>
      </c>
      <c r="AD222" s="1">
        <v>300.62387084960938</v>
      </c>
      <c r="AE222" s="1">
        <v>0.16324277222156525</v>
      </c>
      <c r="AF222" s="1">
        <v>4.5484974980354309E-2</v>
      </c>
      <c r="AG222" s="1">
        <v>99.673759460449219</v>
      </c>
      <c r="AH222" s="1">
        <v>4.0504798889160156</v>
      </c>
      <c r="AI222" s="1">
        <v>0.32541146874427795</v>
      </c>
      <c r="AJ222" s="1">
        <v>2.1646147593855858E-2</v>
      </c>
      <c r="AK222" s="1">
        <v>1.2123748892918229E-3</v>
      </c>
      <c r="AL222" s="1">
        <v>2.201453223824501E-2</v>
      </c>
      <c r="AM222" s="1">
        <v>1.5533646801486611E-3</v>
      </c>
      <c r="AN222" s="1">
        <v>1</v>
      </c>
      <c r="AO222" s="1">
        <v>-0.21956524252891541</v>
      </c>
      <c r="AP222" s="1">
        <v>2.737391471862793</v>
      </c>
      <c r="AQ222" s="1">
        <v>1</v>
      </c>
      <c r="AR222" s="1">
        <v>0</v>
      </c>
      <c r="AS222" s="1">
        <v>0.15999999642372131</v>
      </c>
      <c r="AT222" s="1">
        <v>111115</v>
      </c>
      <c r="AU222" s="1" t="s">
        <v>87</v>
      </c>
      <c r="AV222">
        <f t="shared" si="92"/>
        <v>0.50103978474934885</v>
      </c>
      <c r="AW222">
        <f t="shared" si="93"/>
        <v>9.3131179702275223E-5</v>
      </c>
      <c r="AX222">
        <f t="shared" si="94"/>
        <v>302.16276397705076</v>
      </c>
      <c r="AY222">
        <f t="shared" si="95"/>
        <v>302.88652839660642</v>
      </c>
      <c r="AZ222">
        <f t="shared" si="96"/>
        <v>2.6118842971648792E-2</v>
      </c>
      <c r="BA222">
        <f t="shared" si="97"/>
        <v>5.1494226329316252E-2</v>
      </c>
      <c r="BB222">
        <f t="shared" si="98"/>
        <v>4.024744184499264</v>
      </c>
      <c r="BC222">
        <f t="shared" si="99"/>
        <v>40.379175083651702</v>
      </c>
      <c r="BD222">
        <f t="shared" si="100"/>
        <v>11.416738407626312</v>
      </c>
      <c r="BE222">
        <f t="shared" si="101"/>
        <v>29.374646186828613</v>
      </c>
      <c r="BF222">
        <f t="shared" si="102"/>
        <v>4.1097896036300883</v>
      </c>
      <c r="BG222">
        <f t="shared" si="103"/>
        <v>7.8745998585202873E-3</v>
      </c>
      <c r="BH222">
        <f t="shared" si="104"/>
        <v>2.8867949466346472</v>
      </c>
      <c r="BI222">
        <f t="shared" si="105"/>
        <v>1.2229946569954411</v>
      </c>
      <c r="BJ222">
        <f t="shared" si="106"/>
        <v>4.9235873663247831E-3</v>
      </c>
      <c r="BK222">
        <f t="shared" si="107"/>
        <v>62.809455250665827</v>
      </c>
      <c r="BL222">
        <f t="shared" si="108"/>
        <v>1.500358541363205</v>
      </c>
      <c r="BM222">
        <f t="shared" si="109"/>
        <v>70.791900046312989</v>
      </c>
      <c r="BN222">
        <f t="shared" si="110"/>
        <v>420.51493670449798</v>
      </c>
      <c r="BO222">
        <f t="shared" si="111"/>
        <v>-1.8241865148145558E-3</v>
      </c>
    </row>
    <row r="223" spans="1:67" x14ac:dyDescent="0.25">
      <c r="A223" s="1">
        <v>212</v>
      </c>
      <c r="B223" s="1" t="s">
        <v>299</v>
      </c>
      <c r="C223" s="1" t="s">
        <v>81</v>
      </c>
      <c r="D223" s="1" t="s">
        <v>82</v>
      </c>
      <c r="E223" s="1" t="s">
        <v>83</v>
      </c>
      <c r="F223" s="1" t="s">
        <v>84</v>
      </c>
      <c r="G223" s="1" t="s">
        <v>85</v>
      </c>
      <c r="H223" s="1" t="s">
        <v>86</v>
      </c>
      <c r="I223" s="1">
        <v>1216.0000002011657</v>
      </c>
      <c r="J223" s="1">
        <v>0</v>
      </c>
      <c r="K223">
        <f t="shared" si="84"/>
        <v>-1.1808321325280706</v>
      </c>
      <c r="L223">
        <f t="shared" si="85"/>
        <v>7.984230726210087E-3</v>
      </c>
      <c r="M223">
        <f t="shared" si="86"/>
        <v>647.17802645830727</v>
      </c>
      <c r="N223">
        <f t="shared" si="87"/>
        <v>9.4171305021342383E-2</v>
      </c>
      <c r="O223">
        <f t="shared" si="88"/>
        <v>1.1380433986983514</v>
      </c>
      <c r="P223">
        <f t="shared" si="89"/>
        <v>29.013492584228516</v>
      </c>
      <c r="Q223" s="1">
        <v>6</v>
      </c>
      <c r="R223">
        <f t="shared" si="90"/>
        <v>1.4200000166893005</v>
      </c>
      <c r="S223" s="1">
        <v>1</v>
      </c>
      <c r="T223">
        <f t="shared" si="91"/>
        <v>2.8400000333786011</v>
      </c>
      <c r="U223" s="1">
        <v>29.736984252929688</v>
      </c>
      <c r="V223" s="1">
        <v>29.013492584228516</v>
      </c>
      <c r="W223" s="1">
        <v>30.015226364135742</v>
      </c>
      <c r="X223" s="1">
        <v>417.79238891601563</v>
      </c>
      <c r="Y223" s="1">
        <v>420.07003784179688</v>
      </c>
      <c r="Z223" s="1">
        <v>28.780805587768555</v>
      </c>
      <c r="AA223" s="1">
        <v>28.963300704956055</v>
      </c>
      <c r="AB223" s="1">
        <v>68.358757019042969</v>
      </c>
      <c r="AC223" s="1">
        <v>68.792213439941406</v>
      </c>
      <c r="AD223" s="1">
        <v>300.64517211914063</v>
      </c>
      <c r="AE223" s="1">
        <v>0.25015795230865479</v>
      </c>
      <c r="AF223" s="1">
        <v>0.13128802180290222</v>
      </c>
      <c r="AG223" s="1">
        <v>99.673393249511719</v>
      </c>
      <c r="AH223" s="1">
        <v>4.0504798889160156</v>
      </c>
      <c r="AI223" s="1">
        <v>0.32541146874427795</v>
      </c>
      <c r="AJ223" s="1">
        <v>2.1646147593855858E-2</v>
      </c>
      <c r="AK223" s="1">
        <v>1.2123748892918229E-3</v>
      </c>
      <c r="AL223" s="1">
        <v>2.201453223824501E-2</v>
      </c>
      <c r="AM223" s="1">
        <v>1.5533646801486611E-3</v>
      </c>
      <c r="AN223" s="1">
        <v>1</v>
      </c>
      <c r="AO223" s="1">
        <v>-0.21956524252891541</v>
      </c>
      <c r="AP223" s="1">
        <v>2.737391471862793</v>
      </c>
      <c r="AQ223" s="1">
        <v>1</v>
      </c>
      <c r="AR223" s="1">
        <v>0</v>
      </c>
      <c r="AS223" s="1">
        <v>0.15999999642372131</v>
      </c>
      <c r="AT223" s="1">
        <v>111115</v>
      </c>
      <c r="AU223" s="1" t="s">
        <v>87</v>
      </c>
      <c r="AV223">
        <f t="shared" si="92"/>
        <v>0.50107528686523428</v>
      </c>
      <c r="AW223">
        <f t="shared" si="93"/>
        <v>9.4171305021342389E-5</v>
      </c>
      <c r="AX223">
        <f t="shared" si="94"/>
        <v>302.16349258422849</v>
      </c>
      <c r="AY223">
        <f t="shared" si="95"/>
        <v>302.88698425292966</v>
      </c>
      <c r="AZ223">
        <f t="shared" si="96"/>
        <v>4.0025271474750213E-2</v>
      </c>
      <c r="BA223">
        <f t="shared" si="97"/>
        <v>5.109655907780785E-2</v>
      </c>
      <c r="BB223">
        <f t="shared" si="98"/>
        <v>4.0249138596672962</v>
      </c>
      <c r="BC223">
        <f t="shared" si="99"/>
        <v>40.381025752697681</v>
      </c>
      <c r="BD223">
        <f t="shared" si="100"/>
        <v>11.417725047741627</v>
      </c>
      <c r="BE223">
        <f t="shared" si="101"/>
        <v>29.375238418579102</v>
      </c>
      <c r="BF223">
        <f t="shared" si="102"/>
        <v>4.1099300572239121</v>
      </c>
      <c r="BG223">
        <f t="shared" si="103"/>
        <v>7.9618471965351451E-3</v>
      </c>
      <c r="BH223">
        <f t="shared" si="104"/>
        <v>2.8868704609689448</v>
      </c>
      <c r="BI223">
        <f t="shared" si="105"/>
        <v>1.2230595962549673</v>
      </c>
      <c r="BJ223">
        <f t="shared" si="106"/>
        <v>4.9781606887409954E-3</v>
      </c>
      <c r="BK223">
        <f t="shared" si="107"/>
        <v>64.50642993362176</v>
      </c>
      <c r="BL223">
        <f t="shared" si="108"/>
        <v>1.5406431503263793</v>
      </c>
      <c r="BM223">
        <f t="shared" si="109"/>
        <v>70.791573356122939</v>
      </c>
      <c r="BN223">
        <f t="shared" si="110"/>
        <v>420.63134888411275</v>
      </c>
      <c r="BO223">
        <f t="shared" si="111"/>
        <v>-1.9873213148019196E-3</v>
      </c>
    </row>
    <row r="224" spans="1:67" x14ac:dyDescent="0.25">
      <c r="A224" s="1">
        <v>213</v>
      </c>
      <c r="B224" s="1" t="s">
        <v>300</v>
      </c>
      <c r="C224" s="1" t="s">
        <v>81</v>
      </c>
      <c r="D224" s="1" t="s">
        <v>82</v>
      </c>
      <c r="E224" s="1" t="s">
        <v>83</v>
      </c>
      <c r="F224" s="1" t="s">
        <v>84</v>
      </c>
      <c r="G224" s="1" t="s">
        <v>85</v>
      </c>
      <c r="H224" s="1" t="s">
        <v>86</v>
      </c>
      <c r="I224" s="1">
        <v>1221.000000089407</v>
      </c>
      <c r="J224" s="1">
        <v>0</v>
      </c>
      <c r="K224">
        <f t="shared" si="84"/>
        <v>-1.1105364922844596</v>
      </c>
      <c r="L224">
        <f t="shared" si="85"/>
        <v>7.7097634202640403E-3</v>
      </c>
      <c r="M224">
        <f t="shared" si="86"/>
        <v>640.92663615063066</v>
      </c>
      <c r="N224">
        <f t="shared" si="87"/>
        <v>9.089125283733189E-2</v>
      </c>
      <c r="O224">
        <f t="shared" si="88"/>
        <v>1.1374085409039876</v>
      </c>
      <c r="P224">
        <f t="shared" si="89"/>
        <v>29.009021759033203</v>
      </c>
      <c r="Q224" s="1">
        <v>6</v>
      </c>
      <c r="R224">
        <f t="shared" si="90"/>
        <v>1.4200000166893005</v>
      </c>
      <c r="S224" s="1">
        <v>1</v>
      </c>
      <c r="T224">
        <f t="shared" si="91"/>
        <v>2.8400000333786011</v>
      </c>
      <c r="U224" s="1">
        <v>29.736091613769531</v>
      </c>
      <c r="V224" s="1">
        <v>29.009021759033203</v>
      </c>
      <c r="W224" s="1">
        <v>30.013471603393555</v>
      </c>
      <c r="X224" s="1">
        <v>417.810791015625</v>
      </c>
      <c r="Y224" s="1">
        <v>419.95101928710938</v>
      </c>
      <c r="Z224" s="1">
        <v>28.783031463623047</v>
      </c>
      <c r="AA224" s="1">
        <v>28.959178924560547</v>
      </c>
      <c r="AB224" s="1">
        <v>68.367668151855469</v>
      </c>
      <c r="AC224" s="1">
        <v>68.78607177734375</v>
      </c>
      <c r="AD224" s="1">
        <v>300.6314697265625</v>
      </c>
      <c r="AE224" s="1">
        <v>0.22748187184333801</v>
      </c>
      <c r="AF224" s="1">
        <v>0.16643369197845459</v>
      </c>
      <c r="AG224" s="1">
        <v>99.673553466796875</v>
      </c>
      <c r="AH224" s="1">
        <v>4.0504798889160156</v>
      </c>
      <c r="AI224" s="1">
        <v>0.32541146874427795</v>
      </c>
      <c r="AJ224" s="1">
        <v>2.1646147593855858E-2</v>
      </c>
      <c r="AK224" s="1">
        <v>1.2123748892918229E-3</v>
      </c>
      <c r="AL224" s="1">
        <v>2.201453223824501E-2</v>
      </c>
      <c r="AM224" s="1">
        <v>1.5533646801486611E-3</v>
      </c>
      <c r="AN224" s="1">
        <v>1</v>
      </c>
      <c r="AO224" s="1">
        <v>-0.21956524252891541</v>
      </c>
      <c r="AP224" s="1">
        <v>2.737391471862793</v>
      </c>
      <c r="AQ224" s="1">
        <v>1</v>
      </c>
      <c r="AR224" s="1">
        <v>0</v>
      </c>
      <c r="AS224" s="1">
        <v>0.15999999642372131</v>
      </c>
      <c r="AT224" s="1">
        <v>111115</v>
      </c>
      <c r="AU224" s="1" t="s">
        <v>87</v>
      </c>
      <c r="AV224">
        <f t="shared" si="92"/>
        <v>0.50105244954427075</v>
      </c>
      <c r="AW224">
        <f t="shared" si="93"/>
        <v>9.0891252837331889E-5</v>
      </c>
      <c r="AX224">
        <f t="shared" si="94"/>
        <v>302.15902175903318</v>
      </c>
      <c r="AY224">
        <f t="shared" si="95"/>
        <v>302.88609161376951</v>
      </c>
      <c r="AZ224">
        <f t="shared" si="96"/>
        <v>3.6397098681395512E-2</v>
      </c>
      <c r="BA224">
        <f t="shared" si="97"/>
        <v>5.3171461604754368E-2</v>
      </c>
      <c r="BB224">
        <f t="shared" si="98"/>
        <v>4.0238728097957104</v>
      </c>
      <c r="BC224">
        <f t="shared" si="99"/>
        <v>40.370516248687146</v>
      </c>
      <c r="BD224">
        <f t="shared" si="100"/>
        <v>11.411337324126599</v>
      </c>
      <c r="BE224">
        <f t="shared" si="101"/>
        <v>29.372556686401367</v>
      </c>
      <c r="BF224">
        <f t="shared" si="102"/>
        <v>4.1092940914456397</v>
      </c>
      <c r="BG224">
        <f t="shared" si="103"/>
        <v>7.6888903481331433E-3</v>
      </c>
      <c r="BH224">
        <f t="shared" si="104"/>
        <v>2.8864642688917228</v>
      </c>
      <c r="BI224">
        <f t="shared" si="105"/>
        <v>1.2228298225539169</v>
      </c>
      <c r="BJ224">
        <f t="shared" si="106"/>
        <v>4.8074274336595141E-3</v>
      </c>
      <c r="BK224">
        <f t="shared" si="107"/>
        <v>63.883435336654159</v>
      </c>
      <c r="BL224">
        <f t="shared" si="108"/>
        <v>1.526193786214973</v>
      </c>
      <c r="BM224">
        <f t="shared" si="109"/>
        <v>70.797721732115477</v>
      </c>
      <c r="BN224">
        <f t="shared" si="110"/>
        <v>420.47891514871628</v>
      </c>
      <c r="BO224">
        <f t="shared" si="111"/>
        <v>-1.8698548422174032E-3</v>
      </c>
    </row>
    <row r="225" spans="1:67" x14ac:dyDescent="0.25">
      <c r="A225" s="1">
        <v>214</v>
      </c>
      <c r="B225" s="1" t="s">
        <v>301</v>
      </c>
      <c r="C225" s="1" t="s">
        <v>81</v>
      </c>
      <c r="D225" s="1" t="s">
        <v>82</v>
      </c>
      <c r="E225" s="1" t="s">
        <v>83</v>
      </c>
      <c r="F225" s="1" t="s">
        <v>84</v>
      </c>
      <c r="G225" s="1" t="s">
        <v>85</v>
      </c>
      <c r="H225" s="1" t="s">
        <v>86</v>
      </c>
      <c r="I225" s="1">
        <v>1226.4999999664724</v>
      </c>
      <c r="J225" s="1">
        <v>0</v>
      </c>
      <c r="K225">
        <f t="shared" si="84"/>
        <v>-1.1233478310470995</v>
      </c>
      <c r="L225">
        <f t="shared" si="85"/>
        <v>7.7778861731944418E-3</v>
      </c>
      <c r="M225">
        <f t="shared" si="86"/>
        <v>641.55419949083114</v>
      </c>
      <c r="N225">
        <f t="shared" si="87"/>
        <v>9.2047857623757237E-2</v>
      </c>
      <c r="O225">
        <f t="shared" si="88"/>
        <v>1.141791656241784</v>
      </c>
      <c r="P225">
        <f t="shared" si="89"/>
        <v>29.028993606567383</v>
      </c>
      <c r="Q225" s="1">
        <v>6</v>
      </c>
      <c r="R225">
        <f t="shared" si="90"/>
        <v>1.4200000166893005</v>
      </c>
      <c r="S225" s="1">
        <v>1</v>
      </c>
      <c r="T225">
        <f t="shared" si="91"/>
        <v>2.8400000333786011</v>
      </c>
      <c r="U225" s="1">
        <v>29.738441467285156</v>
      </c>
      <c r="V225" s="1">
        <v>29.028993606567383</v>
      </c>
      <c r="W225" s="1">
        <v>30.017829895019531</v>
      </c>
      <c r="X225" s="1">
        <v>417.83621215820313</v>
      </c>
      <c r="Y225" s="1">
        <v>420.00082397460938</v>
      </c>
      <c r="Z225" s="1">
        <v>28.783506393432617</v>
      </c>
      <c r="AA225" s="1">
        <v>28.961877822875977</v>
      </c>
      <c r="AB225" s="1">
        <v>68.35955810546875</v>
      </c>
      <c r="AC225" s="1">
        <v>68.783187866210938</v>
      </c>
      <c r="AD225" s="1">
        <v>300.66018676757813</v>
      </c>
      <c r="AE225" s="1">
        <v>0.34916451573371887</v>
      </c>
      <c r="AF225" s="1">
        <v>0.34941369295120239</v>
      </c>
      <c r="AG225" s="1">
        <v>99.673561096191406</v>
      </c>
      <c r="AH225" s="1">
        <v>4.0504798889160156</v>
      </c>
      <c r="AI225" s="1">
        <v>0.32541146874427795</v>
      </c>
      <c r="AJ225" s="1">
        <v>2.1646147593855858E-2</v>
      </c>
      <c r="AK225" s="1">
        <v>1.2123748892918229E-3</v>
      </c>
      <c r="AL225" s="1">
        <v>2.201453223824501E-2</v>
      </c>
      <c r="AM225" s="1">
        <v>1.5533646801486611E-3</v>
      </c>
      <c r="AN225" s="1">
        <v>1</v>
      </c>
      <c r="AO225" s="1">
        <v>-0.21956524252891541</v>
      </c>
      <c r="AP225" s="1">
        <v>2.737391471862793</v>
      </c>
      <c r="AQ225" s="1">
        <v>1</v>
      </c>
      <c r="AR225" s="1">
        <v>0</v>
      </c>
      <c r="AS225" s="1">
        <v>0.15999999642372131</v>
      </c>
      <c r="AT225" s="1">
        <v>111115</v>
      </c>
      <c r="AU225" s="1" t="s">
        <v>87</v>
      </c>
      <c r="AV225">
        <f t="shared" si="92"/>
        <v>0.50110031127929677</v>
      </c>
      <c r="AW225">
        <f t="shared" si="93"/>
        <v>9.2047857623757243E-5</v>
      </c>
      <c r="AX225">
        <f t="shared" si="94"/>
        <v>302.17899360656736</v>
      </c>
      <c r="AY225">
        <f t="shared" si="95"/>
        <v>302.88844146728513</v>
      </c>
      <c r="AZ225">
        <f t="shared" si="96"/>
        <v>5.5866321268685404E-2</v>
      </c>
      <c r="BA225">
        <f t="shared" si="97"/>
        <v>5.0446938708333958E-2</v>
      </c>
      <c r="BB225">
        <f t="shared" si="98"/>
        <v>4.0285251548806436</v>
      </c>
      <c r="BC225">
        <f t="shared" si="99"/>
        <v>40.417188977454686</v>
      </c>
      <c r="BD225">
        <f t="shared" si="100"/>
        <v>11.455311154578709</v>
      </c>
      <c r="BE225">
        <f t="shared" si="101"/>
        <v>29.38371753692627</v>
      </c>
      <c r="BF225">
        <f t="shared" si="102"/>
        <v>4.1119414225686146</v>
      </c>
      <c r="BG225">
        <f t="shared" si="103"/>
        <v>7.7566431145599073E-3</v>
      </c>
      <c r="BH225">
        <f t="shared" si="104"/>
        <v>2.8867334986388595</v>
      </c>
      <c r="BI225">
        <f t="shared" si="105"/>
        <v>1.2252079239297551</v>
      </c>
      <c r="BJ225">
        <f t="shared" si="106"/>
        <v>4.8498060375458422E-3</v>
      </c>
      <c r="BK225">
        <f t="shared" si="107"/>
        <v>63.945991699467534</v>
      </c>
      <c r="BL225">
        <f t="shared" si="108"/>
        <v>1.5275070020567758</v>
      </c>
      <c r="BM225">
        <f t="shared" si="109"/>
        <v>70.718993779470139</v>
      </c>
      <c r="BN225">
        <f t="shared" si="110"/>
        <v>420.53480973309172</v>
      </c>
      <c r="BO225">
        <f t="shared" si="111"/>
        <v>-1.8890714023512578E-3</v>
      </c>
    </row>
    <row r="226" spans="1:67" x14ac:dyDescent="0.25">
      <c r="A226" s="1">
        <v>215</v>
      </c>
      <c r="B226" s="1" t="s">
        <v>302</v>
      </c>
      <c r="C226" s="1" t="s">
        <v>81</v>
      </c>
      <c r="D226" s="1" t="s">
        <v>82</v>
      </c>
      <c r="E226" s="1" t="s">
        <v>83</v>
      </c>
      <c r="F226" s="1" t="s">
        <v>84</v>
      </c>
      <c r="G226" s="1" t="s">
        <v>85</v>
      </c>
      <c r="H226" s="1" t="s">
        <v>86</v>
      </c>
      <c r="I226" s="1">
        <v>1231.4999998547137</v>
      </c>
      <c r="J226" s="1">
        <v>0</v>
      </c>
      <c r="K226">
        <f t="shared" si="84"/>
        <v>-1.0961130439591149</v>
      </c>
      <c r="L226">
        <f t="shared" si="85"/>
        <v>8.2029612356486429E-3</v>
      </c>
      <c r="M226">
        <f t="shared" si="86"/>
        <v>624.40014574527322</v>
      </c>
      <c r="N226">
        <f t="shared" si="87"/>
        <v>9.6807772045087837E-2</v>
      </c>
      <c r="O226">
        <f t="shared" si="88"/>
        <v>1.1387895851343837</v>
      </c>
      <c r="P226">
        <f t="shared" si="89"/>
        <v>29.015708923339844</v>
      </c>
      <c r="Q226" s="1">
        <v>6</v>
      </c>
      <c r="R226">
        <f t="shared" si="90"/>
        <v>1.4200000166893005</v>
      </c>
      <c r="S226" s="1">
        <v>1</v>
      </c>
      <c r="T226">
        <f t="shared" si="91"/>
        <v>2.8400000333786011</v>
      </c>
      <c r="U226" s="1">
        <v>29.739728927612305</v>
      </c>
      <c r="V226" s="1">
        <v>29.015708923339844</v>
      </c>
      <c r="W226" s="1">
        <v>30.013870239257813</v>
      </c>
      <c r="X226" s="1">
        <v>417.85098266601563</v>
      </c>
      <c r="Y226" s="1">
        <v>419.95730590820313</v>
      </c>
      <c r="Z226" s="1">
        <v>28.773529052734375</v>
      </c>
      <c r="AA226" s="1">
        <v>28.961128234863281</v>
      </c>
      <c r="AB226" s="1">
        <v>68.330368041992188</v>
      </c>
      <c r="AC226" s="1">
        <v>68.775871276855469</v>
      </c>
      <c r="AD226" s="1">
        <v>300.65411376953125</v>
      </c>
      <c r="AE226" s="1">
        <v>0.15417543053627014</v>
      </c>
      <c r="AF226" s="1">
        <v>9.0970970690250397E-2</v>
      </c>
      <c r="AG226" s="1">
        <v>99.672927856445313</v>
      </c>
      <c r="AH226" s="1">
        <v>4.0504798889160156</v>
      </c>
      <c r="AI226" s="1">
        <v>0.32541146874427795</v>
      </c>
      <c r="AJ226" s="1">
        <v>2.1646147593855858E-2</v>
      </c>
      <c r="AK226" s="1">
        <v>1.2123748892918229E-3</v>
      </c>
      <c r="AL226" s="1">
        <v>2.201453223824501E-2</v>
      </c>
      <c r="AM226" s="1">
        <v>1.5533646801486611E-3</v>
      </c>
      <c r="AN226" s="1">
        <v>1</v>
      </c>
      <c r="AO226" s="1">
        <v>-0.21956524252891541</v>
      </c>
      <c r="AP226" s="1">
        <v>2.737391471862793</v>
      </c>
      <c r="AQ226" s="1">
        <v>1</v>
      </c>
      <c r="AR226" s="1">
        <v>0</v>
      </c>
      <c r="AS226" s="1">
        <v>0.15999999642372131</v>
      </c>
      <c r="AT226" s="1">
        <v>111115</v>
      </c>
      <c r="AU226" s="1" t="s">
        <v>87</v>
      </c>
      <c r="AV226">
        <f t="shared" si="92"/>
        <v>0.50109018961588536</v>
      </c>
      <c r="AW226">
        <f t="shared" si="93"/>
        <v>9.6807772045087837E-5</v>
      </c>
      <c r="AX226">
        <f t="shared" si="94"/>
        <v>302.16570892333982</v>
      </c>
      <c r="AY226">
        <f t="shared" si="95"/>
        <v>302.88972892761228</v>
      </c>
      <c r="AZ226">
        <f t="shared" si="96"/>
        <v>2.4668068334428916E-2</v>
      </c>
      <c r="BA226">
        <f t="shared" si="97"/>
        <v>4.9681843979069891E-2</v>
      </c>
      <c r="BB226">
        <f t="shared" si="98"/>
        <v>4.025430030329173</v>
      </c>
      <c r="BC226">
        <f t="shared" si="99"/>
        <v>40.386392944399397</v>
      </c>
      <c r="BD226">
        <f t="shared" si="100"/>
        <v>11.425264709536116</v>
      </c>
      <c r="BE226">
        <f t="shared" si="101"/>
        <v>29.377718925476074</v>
      </c>
      <c r="BF226">
        <f t="shared" si="102"/>
        <v>4.1105183793404017</v>
      </c>
      <c r="BG226">
        <f t="shared" si="103"/>
        <v>8.1793363138432818E-3</v>
      </c>
      <c r="BH226">
        <f t="shared" si="104"/>
        <v>2.8866404451947894</v>
      </c>
      <c r="BI226">
        <f t="shared" si="105"/>
        <v>1.2238779341456123</v>
      </c>
      <c r="BJ226">
        <f t="shared" si="106"/>
        <v>5.114202511253229E-3</v>
      </c>
      <c r="BK226">
        <f t="shared" si="107"/>
        <v>62.235790680422561</v>
      </c>
      <c r="BL226">
        <f t="shared" si="108"/>
        <v>1.4868181526094428</v>
      </c>
      <c r="BM226">
        <f t="shared" si="109"/>
        <v>70.77836582168203</v>
      </c>
      <c r="BN226">
        <f t="shared" si="110"/>
        <v>420.4783455532571</v>
      </c>
      <c r="BO226">
        <f t="shared" si="111"/>
        <v>-1.845067429219833E-3</v>
      </c>
    </row>
    <row r="227" spans="1:67" x14ac:dyDescent="0.25">
      <c r="A227" s="1">
        <v>216</v>
      </c>
      <c r="B227" s="1" t="s">
        <v>303</v>
      </c>
      <c r="C227" s="1" t="s">
        <v>81</v>
      </c>
      <c r="D227" s="1" t="s">
        <v>82</v>
      </c>
      <c r="E227" s="1" t="s">
        <v>83</v>
      </c>
      <c r="F227" s="1" t="s">
        <v>84</v>
      </c>
      <c r="G227" s="1" t="s">
        <v>85</v>
      </c>
      <c r="H227" s="1" t="s">
        <v>86</v>
      </c>
      <c r="I227" s="1">
        <v>1236.499999742955</v>
      </c>
      <c r="J227" s="1">
        <v>0</v>
      </c>
      <c r="K227">
        <f t="shared" si="84"/>
        <v>-1.131710222192281</v>
      </c>
      <c r="L227">
        <f t="shared" si="85"/>
        <v>8.0534060462515312E-3</v>
      </c>
      <c r="M227">
        <f t="shared" si="86"/>
        <v>635.34369796456269</v>
      </c>
      <c r="N227">
        <f t="shared" si="87"/>
        <v>9.5230787529297756E-2</v>
      </c>
      <c r="O227">
        <f t="shared" si="88"/>
        <v>1.1409728083551394</v>
      </c>
      <c r="P227">
        <f t="shared" si="89"/>
        <v>29.023983001708984</v>
      </c>
      <c r="Q227" s="1">
        <v>6</v>
      </c>
      <c r="R227">
        <f t="shared" si="90"/>
        <v>1.4200000166893005</v>
      </c>
      <c r="S227" s="1">
        <v>1</v>
      </c>
      <c r="T227">
        <f t="shared" si="91"/>
        <v>2.8400000333786011</v>
      </c>
      <c r="U227" s="1">
        <v>29.733955383300781</v>
      </c>
      <c r="V227" s="1">
        <v>29.023983001708984</v>
      </c>
      <c r="W227" s="1">
        <v>30.013525009155273</v>
      </c>
      <c r="X227" s="1">
        <v>417.78530883789063</v>
      </c>
      <c r="Y227" s="1">
        <v>419.96408081054688</v>
      </c>
      <c r="Z227" s="1">
        <v>28.77400016784668</v>
      </c>
      <c r="AA227" s="1">
        <v>28.958551406860352</v>
      </c>
      <c r="AB227" s="1">
        <v>68.354225158691406</v>
      </c>
      <c r="AC227" s="1">
        <v>68.792633056640625</v>
      </c>
      <c r="AD227" s="1">
        <v>300.641845703125</v>
      </c>
      <c r="AE227" s="1">
        <v>0.25620216131210327</v>
      </c>
      <c r="AF227" s="1">
        <v>0.15196219086647034</v>
      </c>
      <c r="AG227" s="1">
        <v>99.672966003417969</v>
      </c>
      <c r="AH227" s="1">
        <v>4.0504798889160156</v>
      </c>
      <c r="AI227" s="1">
        <v>0.32541146874427795</v>
      </c>
      <c r="AJ227" s="1">
        <v>2.1646147593855858E-2</v>
      </c>
      <c r="AK227" s="1">
        <v>1.2123748892918229E-3</v>
      </c>
      <c r="AL227" s="1">
        <v>2.201453223824501E-2</v>
      </c>
      <c r="AM227" s="1">
        <v>1.5533646801486611E-3</v>
      </c>
      <c r="AN227" s="1">
        <v>1</v>
      </c>
      <c r="AO227" s="1">
        <v>-0.21956524252891541</v>
      </c>
      <c r="AP227" s="1">
        <v>2.737391471862793</v>
      </c>
      <c r="AQ227" s="1">
        <v>1</v>
      </c>
      <c r="AR227" s="1">
        <v>0</v>
      </c>
      <c r="AS227" s="1">
        <v>0.15999999642372131</v>
      </c>
      <c r="AT227" s="1">
        <v>111115</v>
      </c>
      <c r="AU227" s="1" t="s">
        <v>87</v>
      </c>
      <c r="AV227">
        <f t="shared" si="92"/>
        <v>0.50106974283854155</v>
      </c>
      <c r="AW227">
        <f t="shared" si="93"/>
        <v>9.523078752929775E-5</v>
      </c>
      <c r="AX227">
        <f t="shared" si="94"/>
        <v>302.17398300170896</v>
      </c>
      <c r="AY227">
        <f t="shared" si="95"/>
        <v>302.88395538330076</v>
      </c>
      <c r="AZ227">
        <f t="shared" si="96"/>
        <v>4.0992344893686194E-2</v>
      </c>
      <c r="BA227">
        <f t="shared" si="97"/>
        <v>4.8758294598056473E-2</v>
      </c>
      <c r="BB227">
        <f t="shared" si="98"/>
        <v>4.0273575182393628</v>
      </c>
      <c r="BC227">
        <f t="shared" si="99"/>
        <v>40.405715608997305</v>
      </c>
      <c r="BD227">
        <f t="shared" si="100"/>
        <v>11.447164202136953</v>
      </c>
      <c r="BE227">
        <f t="shared" si="101"/>
        <v>29.378969192504883</v>
      </c>
      <c r="BF227">
        <f t="shared" si="102"/>
        <v>4.1108149432296814</v>
      </c>
      <c r="BG227">
        <f t="shared" si="103"/>
        <v>8.0306335279946763E-3</v>
      </c>
      <c r="BH227">
        <f t="shared" si="104"/>
        <v>2.8863847098842235</v>
      </c>
      <c r="BI227">
        <f t="shared" si="105"/>
        <v>1.224430233345458</v>
      </c>
      <c r="BJ227">
        <f t="shared" si="106"/>
        <v>5.0211869677048654E-3</v>
      </c>
      <c r="BK227">
        <f t="shared" si="107"/>
        <v>63.32659080770771</v>
      </c>
      <c r="BL227">
        <f t="shared" si="108"/>
        <v>1.5128524723788874</v>
      </c>
      <c r="BM227">
        <f t="shared" si="109"/>
        <v>70.734565485655637</v>
      </c>
      <c r="BN227">
        <f t="shared" si="110"/>
        <v>420.50204164928039</v>
      </c>
      <c r="BO227">
        <f t="shared" si="111"/>
        <v>-1.9037013591770462E-3</v>
      </c>
    </row>
    <row r="228" spans="1:67" x14ac:dyDescent="0.25">
      <c r="A228" s="1">
        <v>217</v>
      </c>
      <c r="B228" s="1" t="s">
        <v>304</v>
      </c>
      <c r="C228" s="1" t="s">
        <v>81</v>
      </c>
      <c r="D228" s="1" t="s">
        <v>82</v>
      </c>
      <c r="E228" s="1" t="s">
        <v>83</v>
      </c>
      <c r="F228" s="1" t="s">
        <v>84</v>
      </c>
      <c r="G228" s="1" t="s">
        <v>85</v>
      </c>
      <c r="H228" s="1" t="s">
        <v>86</v>
      </c>
      <c r="I228" s="1">
        <v>1241.9999996200204</v>
      </c>
      <c r="J228" s="1">
        <v>0</v>
      </c>
      <c r="K228">
        <f t="shared" si="84"/>
        <v>-1.0669553188598433</v>
      </c>
      <c r="L228">
        <f t="shared" si="85"/>
        <v>7.9287963626419929E-3</v>
      </c>
      <c r="M228">
        <f t="shared" si="86"/>
        <v>625.84185070014814</v>
      </c>
      <c r="N228">
        <f t="shared" si="87"/>
        <v>9.4050854119416896E-2</v>
      </c>
      <c r="O228">
        <f t="shared" si="88"/>
        <v>1.1444744116973062</v>
      </c>
      <c r="P228">
        <f t="shared" si="89"/>
        <v>29.037797927856445</v>
      </c>
      <c r="Q228" s="1">
        <v>6</v>
      </c>
      <c r="R228">
        <f t="shared" si="90"/>
        <v>1.4200000166893005</v>
      </c>
      <c r="S228" s="1">
        <v>1</v>
      </c>
      <c r="T228">
        <f t="shared" si="91"/>
        <v>2.8400000333786011</v>
      </c>
      <c r="U228" s="1">
        <v>29.734724044799805</v>
      </c>
      <c r="V228" s="1">
        <v>29.037797927856445</v>
      </c>
      <c r="W228" s="1">
        <v>30.016304016113281</v>
      </c>
      <c r="X228" s="1">
        <v>417.91705322265625</v>
      </c>
      <c r="Y228" s="1">
        <v>419.96774291992188</v>
      </c>
      <c r="Z228" s="1">
        <v>28.773529052734375</v>
      </c>
      <c r="AA228" s="1">
        <v>28.955808639526367</v>
      </c>
      <c r="AB228" s="1">
        <v>68.349876403808594</v>
      </c>
      <c r="AC228" s="1">
        <v>68.782875061035156</v>
      </c>
      <c r="AD228" s="1">
        <v>300.61798095703125</v>
      </c>
      <c r="AE228" s="1">
        <v>0.26981204748153687</v>
      </c>
      <c r="AF228" s="1">
        <v>3.8249868899583817E-2</v>
      </c>
      <c r="AG228" s="1">
        <v>99.672683715820313</v>
      </c>
      <c r="AH228" s="1">
        <v>4.0504798889160156</v>
      </c>
      <c r="AI228" s="1">
        <v>0.32541146874427795</v>
      </c>
      <c r="AJ228" s="1">
        <v>2.1646147593855858E-2</v>
      </c>
      <c r="AK228" s="1">
        <v>1.2123748892918229E-3</v>
      </c>
      <c r="AL228" s="1">
        <v>2.201453223824501E-2</v>
      </c>
      <c r="AM228" s="1">
        <v>1.5533646801486611E-3</v>
      </c>
      <c r="AN228" s="1">
        <v>1</v>
      </c>
      <c r="AO228" s="1">
        <v>-0.21956524252891541</v>
      </c>
      <c r="AP228" s="1">
        <v>2.737391471862793</v>
      </c>
      <c r="AQ228" s="1">
        <v>1</v>
      </c>
      <c r="AR228" s="1">
        <v>0</v>
      </c>
      <c r="AS228" s="1">
        <v>0.15999999642372131</v>
      </c>
      <c r="AT228" s="1">
        <v>111115</v>
      </c>
      <c r="AU228" s="1" t="s">
        <v>87</v>
      </c>
      <c r="AV228">
        <f t="shared" si="92"/>
        <v>0.50102996826171875</v>
      </c>
      <c r="AW228">
        <f t="shared" si="93"/>
        <v>9.4050854119416899E-5</v>
      </c>
      <c r="AX228">
        <f t="shared" si="94"/>
        <v>302.18779792785642</v>
      </c>
      <c r="AY228">
        <f t="shared" si="95"/>
        <v>302.88472404479978</v>
      </c>
      <c r="AZ228">
        <f t="shared" si="96"/>
        <v>4.3169926632122824E-2</v>
      </c>
      <c r="BA228">
        <f t="shared" si="97"/>
        <v>4.7617165682196261E-2</v>
      </c>
      <c r="BB228">
        <f t="shared" si="98"/>
        <v>4.030577567960635</v>
      </c>
      <c r="BC228">
        <f t="shared" si="99"/>
        <v>40.438136284684902</v>
      </c>
      <c r="BD228">
        <f t="shared" si="100"/>
        <v>11.482327645158534</v>
      </c>
      <c r="BE228">
        <f t="shared" si="101"/>
        <v>29.386260986328125</v>
      </c>
      <c r="BF228">
        <f t="shared" si="102"/>
        <v>4.1125449315952318</v>
      </c>
      <c r="BG228">
        <f t="shared" si="103"/>
        <v>7.9067221411573373E-3</v>
      </c>
      <c r="BH228">
        <f t="shared" si="104"/>
        <v>2.8861031562633288</v>
      </c>
      <c r="BI228">
        <f t="shared" si="105"/>
        <v>1.226441775331903</v>
      </c>
      <c r="BJ228">
        <f t="shared" si="106"/>
        <v>4.9436798394444535E-3</v>
      </c>
      <c r="BK228">
        <f t="shared" si="107"/>
        <v>62.37933684095951</v>
      </c>
      <c r="BL228">
        <f t="shared" si="108"/>
        <v>1.4902140967990527</v>
      </c>
      <c r="BM228">
        <f t="shared" si="109"/>
        <v>70.666468697689226</v>
      </c>
      <c r="BN228">
        <f t="shared" si="110"/>
        <v>420.47492237891197</v>
      </c>
      <c r="BO228">
        <f t="shared" si="111"/>
        <v>-1.7931619849161202E-3</v>
      </c>
    </row>
    <row r="229" spans="1:67" x14ac:dyDescent="0.25">
      <c r="A229" s="1">
        <v>218</v>
      </c>
      <c r="B229" s="1" t="s">
        <v>305</v>
      </c>
      <c r="C229" s="1" t="s">
        <v>81</v>
      </c>
      <c r="D229" s="1" t="s">
        <v>82</v>
      </c>
      <c r="E229" s="1" t="s">
        <v>83</v>
      </c>
      <c r="F229" s="1" t="s">
        <v>84</v>
      </c>
      <c r="G229" s="1" t="s">
        <v>85</v>
      </c>
      <c r="H229" s="1" t="s">
        <v>86</v>
      </c>
      <c r="I229" s="1">
        <v>1246.9999995082617</v>
      </c>
      <c r="J229" s="1">
        <v>0</v>
      </c>
      <c r="K229">
        <f t="shared" si="84"/>
        <v>-1.1086633332514084</v>
      </c>
      <c r="L229">
        <f t="shared" si="85"/>
        <v>8.1321578953313343E-3</v>
      </c>
      <c r="M229">
        <f t="shared" si="86"/>
        <v>628.68487503210383</v>
      </c>
      <c r="N229">
        <f t="shared" si="87"/>
        <v>9.6140317896771355E-2</v>
      </c>
      <c r="O229">
        <f t="shared" si="88"/>
        <v>1.1407382234082668</v>
      </c>
      <c r="P229">
        <f t="shared" si="89"/>
        <v>29.020803451538086</v>
      </c>
      <c r="Q229" s="1">
        <v>6</v>
      </c>
      <c r="R229">
        <f t="shared" si="90"/>
        <v>1.4200000166893005</v>
      </c>
      <c r="S229" s="1">
        <v>1</v>
      </c>
      <c r="T229">
        <f t="shared" si="91"/>
        <v>2.8400000333786011</v>
      </c>
      <c r="U229" s="1">
        <v>29.732690811157227</v>
      </c>
      <c r="V229" s="1">
        <v>29.020803451538086</v>
      </c>
      <c r="W229" s="1">
        <v>30.014133453369141</v>
      </c>
      <c r="X229" s="1">
        <v>417.83108520507813</v>
      </c>
      <c r="Y229" s="1">
        <v>419.96304321289063</v>
      </c>
      <c r="Z229" s="1">
        <v>28.767555236816406</v>
      </c>
      <c r="AA229" s="1">
        <v>28.953865051269531</v>
      </c>
      <c r="AB229" s="1">
        <v>68.34295654296875</v>
      </c>
      <c r="AC229" s="1">
        <v>68.785568237304688</v>
      </c>
      <c r="AD229" s="1">
        <v>300.64981079101563</v>
      </c>
      <c r="AE229" s="1">
        <v>0.11940623074769974</v>
      </c>
      <c r="AF229" s="1">
        <v>0.2005426436662674</v>
      </c>
      <c r="AG229" s="1">
        <v>99.671615600585938</v>
      </c>
      <c r="AH229" s="1">
        <v>4.0504798889160156</v>
      </c>
      <c r="AI229" s="1">
        <v>0.32541146874427795</v>
      </c>
      <c r="AJ229" s="1">
        <v>2.1646147593855858E-2</v>
      </c>
      <c r="AK229" s="1">
        <v>1.2123748892918229E-3</v>
      </c>
      <c r="AL229" s="1">
        <v>2.201453223824501E-2</v>
      </c>
      <c r="AM229" s="1">
        <v>1.5533646801486611E-3</v>
      </c>
      <c r="AN229" s="1">
        <v>1</v>
      </c>
      <c r="AO229" s="1">
        <v>-0.21956524252891541</v>
      </c>
      <c r="AP229" s="1">
        <v>2.737391471862793</v>
      </c>
      <c r="AQ229" s="1">
        <v>1</v>
      </c>
      <c r="AR229" s="1">
        <v>0</v>
      </c>
      <c r="AS229" s="1">
        <v>0.15999999642372131</v>
      </c>
      <c r="AT229" s="1">
        <v>111115</v>
      </c>
      <c r="AU229" s="1" t="s">
        <v>87</v>
      </c>
      <c r="AV229">
        <f t="shared" si="92"/>
        <v>0.50108301798502597</v>
      </c>
      <c r="AW229">
        <f t="shared" si="93"/>
        <v>9.614031789677135E-5</v>
      </c>
      <c r="AX229">
        <f t="shared" si="94"/>
        <v>302.17080345153806</v>
      </c>
      <c r="AY229">
        <f t="shared" si="95"/>
        <v>302.8826908111572</v>
      </c>
      <c r="AZ229">
        <f t="shared" si="96"/>
        <v>1.9104996492602E-2</v>
      </c>
      <c r="BA229">
        <f t="shared" si="97"/>
        <v>4.8313746784079119E-2</v>
      </c>
      <c r="BB229">
        <f t="shared" si="98"/>
        <v>4.0266167309496428</v>
      </c>
      <c r="BC229">
        <f t="shared" si="99"/>
        <v>40.398830767281872</v>
      </c>
      <c r="BD229">
        <f t="shared" si="100"/>
        <v>11.444965716012341</v>
      </c>
      <c r="BE229">
        <f t="shared" si="101"/>
        <v>29.376747131347656</v>
      </c>
      <c r="BF229">
        <f t="shared" si="102"/>
        <v>4.1102878822288096</v>
      </c>
      <c r="BG229">
        <f t="shared" si="103"/>
        <v>8.10893847025085E-3</v>
      </c>
      <c r="BH229">
        <f t="shared" si="104"/>
        <v>2.885878507541376</v>
      </c>
      <c r="BI229">
        <f t="shared" si="105"/>
        <v>1.2244093746874336</v>
      </c>
      <c r="BJ229">
        <f t="shared" si="106"/>
        <v>5.0701675618537957E-3</v>
      </c>
      <c r="BK229">
        <f t="shared" si="107"/>
        <v>62.662037198102261</v>
      </c>
      <c r="BL229">
        <f t="shared" si="108"/>
        <v>1.4970004746665446</v>
      </c>
      <c r="BM229">
        <f t="shared" si="109"/>
        <v>70.736184124497512</v>
      </c>
      <c r="BN229">
        <f t="shared" si="110"/>
        <v>420.49004866440424</v>
      </c>
      <c r="BO229">
        <f t="shared" si="111"/>
        <v>-1.8650290041831727E-3</v>
      </c>
    </row>
    <row r="230" spans="1:67" x14ac:dyDescent="0.25">
      <c r="A230" s="1">
        <v>219</v>
      </c>
      <c r="B230" s="1" t="s">
        <v>306</v>
      </c>
      <c r="C230" s="1" t="s">
        <v>81</v>
      </c>
      <c r="D230" s="1" t="s">
        <v>82</v>
      </c>
      <c r="E230" s="1" t="s">
        <v>83</v>
      </c>
      <c r="F230" s="1" t="s">
        <v>84</v>
      </c>
      <c r="G230" s="1" t="s">
        <v>85</v>
      </c>
      <c r="H230" s="1" t="s">
        <v>86</v>
      </c>
      <c r="I230" s="1">
        <v>1251.999999396503</v>
      </c>
      <c r="J230" s="1">
        <v>0</v>
      </c>
      <c r="K230">
        <f t="shared" si="84"/>
        <v>-1.0885738510365959</v>
      </c>
      <c r="L230">
        <f t="shared" si="85"/>
        <v>8.1387238203059608E-3</v>
      </c>
      <c r="M230">
        <f t="shared" si="86"/>
        <v>624.57363730609336</v>
      </c>
      <c r="N230">
        <f t="shared" si="87"/>
        <v>9.6324589058220569E-2</v>
      </c>
      <c r="O230">
        <f t="shared" si="88"/>
        <v>1.1420017873674864</v>
      </c>
      <c r="P230">
        <f t="shared" si="89"/>
        <v>29.026433944702148</v>
      </c>
      <c r="Q230" s="1">
        <v>6</v>
      </c>
      <c r="R230">
        <f t="shared" si="90"/>
        <v>1.4200000166893005</v>
      </c>
      <c r="S230" s="1">
        <v>1</v>
      </c>
      <c r="T230">
        <f t="shared" si="91"/>
        <v>2.8400000333786011</v>
      </c>
      <c r="U230" s="1">
        <v>29.738121032714844</v>
      </c>
      <c r="V230" s="1">
        <v>29.026433944702148</v>
      </c>
      <c r="W230" s="1">
        <v>30.015380859375</v>
      </c>
      <c r="X230" s="1">
        <v>417.86700439453125</v>
      </c>
      <c r="Y230" s="1">
        <v>419.9588623046875</v>
      </c>
      <c r="Z230" s="1">
        <v>28.767557144165039</v>
      </c>
      <c r="AA230" s="1">
        <v>28.95423698425293</v>
      </c>
      <c r="AB230" s="1">
        <v>68.321868896484375</v>
      </c>
      <c r="AC230" s="1">
        <v>68.765228271484375</v>
      </c>
      <c r="AD230" s="1">
        <v>300.62887573242188</v>
      </c>
      <c r="AE230" s="1">
        <v>0.23277683556079865</v>
      </c>
      <c r="AF230" s="1">
        <v>4.5485902577638626E-2</v>
      </c>
      <c r="AG230" s="1">
        <v>99.672004699707031</v>
      </c>
      <c r="AH230" s="1">
        <v>4.0504798889160156</v>
      </c>
      <c r="AI230" s="1">
        <v>0.32541146874427795</v>
      </c>
      <c r="AJ230" s="1">
        <v>2.1646147593855858E-2</v>
      </c>
      <c r="AK230" s="1">
        <v>1.2123748892918229E-3</v>
      </c>
      <c r="AL230" s="1">
        <v>2.201453223824501E-2</v>
      </c>
      <c r="AM230" s="1">
        <v>1.5533646801486611E-3</v>
      </c>
      <c r="AN230" s="1">
        <v>1</v>
      </c>
      <c r="AO230" s="1">
        <v>-0.21956524252891541</v>
      </c>
      <c r="AP230" s="1">
        <v>2.737391471862793</v>
      </c>
      <c r="AQ230" s="1">
        <v>1</v>
      </c>
      <c r="AR230" s="1">
        <v>0</v>
      </c>
      <c r="AS230" s="1">
        <v>0.15999999642372131</v>
      </c>
      <c r="AT230" s="1">
        <v>111115</v>
      </c>
      <c r="AU230" s="1" t="s">
        <v>87</v>
      </c>
      <c r="AV230">
        <f t="shared" si="92"/>
        <v>0.50104812622070305</v>
      </c>
      <c r="AW230">
        <f t="shared" si="93"/>
        <v>9.6324589058220572E-5</v>
      </c>
      <c r="AX230">
        <f t="shared" si="94"/>
        <v>302.17643394470213</v>
      </c>
      <c r="AY230">
        <f t="shared" si="95"/>
        <v>302.88812103271482</v>
      </c>
      <c r="AZ230">
        <f t="shared" si="96"/>
        <v>3.7244292857252947E-2</v>
      </c>
      <c r="BA230">
        <f t="shared" si="97"/>
        <v>4.8404843053443738E-2</v>
      </c>
      <c r="BB230">
        <f t="shared" si="98"/>
        <v>4.0279286321383756</v>
      </c>
      <c r="BC230">
        <f t="shared" si="99"/>
        <v>40.4118352417388</v>
      </c>
      <c r="BD230">
        <f t="shared" si="100"/>
        <v>11.45759825748587</v>
      </c>
      <c r="BE230">
        <f t="shared" si="101"/>
        <v>29.382277488708496</v>
      </c>
      <c r="BF230">
        <f t="shared" si="102"/>
        <v>4.1115997625275211</v>
      </c>
      <c r="BG230">
        <f t="shared" si="103"/>
        <v>8.1154669388581058E-3</v>
      </c>
      <c r="BH230">
        <f t="shared" si="104"/>
        <v>2.8859268447708892</v>
      </c>
      <c r="BI230">
        <f t="shared" si="105"/>
        <v>1.2256729177566319</v>
      </c>
      <c r="BJ230">
        <f t="shared" si="106"/>
        <v>5.0742512076069769E-3</v>
      </c>
      <c r="BK230">
        <f t="shared" si="107"/>
        <v>62.25250651288605</v>
      </c>
      <c r="BL230">
        <f t="shared" si="108"/>
        <v>1.4872257579671084</v>
      </c>
      <c r="BM230">
        <f t="shared" si="109"/>
        <v>70.713175831369753</v>
      </c>
      <c r="BN230">
        <f t="shared" si="110"/>
        <v>420.47631817849998</v>
      </c>
      <c r="BO230">
        <f t="shared" si="111"/>
        <v>-1.8306979681339424E-3</v>
      </c>
    </row>
    <row r="231" spans="1:67" x14ac:dyDescent="0.25">
      <c r="A231" s="1">
        <v>220</v>
      </c>
      <c r="B231" s="1" t="s">
        <v>307</v>
      </c>
      <c r="C231" s="1" t="s">
        <v>81</v>
      </c>
      <c r="D231" s="1" t="s">
        <v>82</v>
      </c>
      <c r="E231" s="1" t="s">
        <v>83</v>
      </c>
      <c r="F231" s="1" t="s">
        <v>84</v>
      </c>
      <c r="G231" s="1" t="s">
        <v>85</v>
      </c>
      <c r="H231" s="1" t="s">
        <v>86</v>
      </c>
      <c r="I231" s="1">
        <v>1257.4999992735684</v>
      </c>
      <c r="J231" s="1">
        <v>0</v>
      </c>
      <c r="K231">
        <f t="shared" si="84"/>
        <v>-1.0730188901145288</v>
      </c>
      <c r="L231">
        <f t="shared" si="85"/>
        <v>8.1313161338558079E-3</v>
      </c>
      <c r="M231">
        <f t="shared" si="86"/>
        <v>621.7658705678225</v>
      </c>
      <c r="N231">
        <f t="shared" si="87"/>
        <v>9.617469871333488E-2</v>
      </c>
      <c r="O231">
        <f t="shared" si="88"/>
        <v>1.1412742806283451</v>
      </c>
      <c r="P231">
        <f t="shared" si="89"/>
        <v>29.021329879760742</v>
      </c>
      <c r="Q231" s="1">
        <v>6</v>
      </c>
      <c r="R231">
        <f t="shared" si="90"/>
        <v>1.4200000166893005</v>
      </c>
      <c r="S231" s="1">
        <v>1</v>
      </c>
      <c r="T231">
        <f t="shared" si="91"/>
        <v>2.8400000333786011</v>
      </c>
      <c r="U231" s="1">
        <v>29.732223510742188</v>
      </c>
      <c r="V231" s="1">
        <v>29.021329879760742</v>
      </c>
      <c r="W231" s="1">
        <v>30.013490676879883</v>
      </c>
      <c r="X231" s="1">
        <v>417.93115234375</v>
      </c>
      <c r="Y231" s="1">
        <v>419.99163818359375</v>
      </c>
      <c r="Z231" s="1">
        <v>28.763156890869141</v>
      </c>
      <c r="AA231" s="1">
        <v>28.949506759643555</v>
      </c>
      <c r="AB231" s="1">
        <v>68.3348388671875</v>
      </c>
      <c r="AC231" s="1">
        <v>68.777572631835938</v>
      </c>
      <c r="AD231" s="1">
        <v>300.69403076171875</v>
      </c>
      <c r="AE231" s="1">
        <v>0.11941042542457581</v>
      </c>
      <c r="AF231" s="1">
        <v>9.3038514256477356E-2</v>
      </c>
      <c r="AG231" s="1">
        <v>99.672340393066406</v>
      </c>
      <c r="AH231" s="1">
        <v>4.0504798889160156</v>
      </c>
      <c r="AI231" s="1">
        <v>0.32541146874427795</v>
      </c>
      <c r="AJ231" s="1">
        <v>2.1646147593855858E-2</v>
      </c>
      <c r="AK231" s="1">
        <v>1.2123748892918229E-3</v>
      </c>
      <c r="AL231" s="1">
        <v>2.201453223824501E-2</v>
      </c>
      <c r="AM231" s="1">
        <v>1.5533646801486611E-3</v>
      </c>
      <c r="AN231" s="1">
        <v>1</v>
      </c>
      <c r="AO231" s="1">
        <v>-0.21956524252891541</v>
      </c>
      <c r="AP231" s="1">
        <v>2.737391471862793</v>
      </c>
      <c r="AQ231" s="1">
        <v>1</v>
      </c>
      <c r="AR231" s="1">
        <v>0</v>
      </c>
      <c r="AS231" s="1">
        <v>0.15999999642372131</v>
      </c>
      <c r="AT231" s="1">
        <v>111115</v>
      </c>
      <c r="AU231" s="1" t="s">
        <v>87</v>
      </c>
      <c r="AV231">
        <f t="shared" si="92"/>
        <v>0.50115671793619787</v>
      </c>
      <c r="AW231">
        <f t="shared" si="93"/>
        <v>9.6174698713334875E-5</v>
      </c>
      <c r="AX231">
        <f t="shared" si="94"/>
        <v>302.17132987976072</v>
      </c>
      <c r="AY231">
        <f t="shared" si="95"/>
        <v>302.88222351074216</v>
      </c>
      <c r="AZ231">
        <f t="shared" si="96"/>
        <v>1.910566764088717E-2</v>
      </c>
      <c r="BA231">
        <f t="shared" si="97"/>
        <v>4.8162549236212521E-2</v>
      </c>
      <c r="BB231">
        <f t="shared" si="98"/>
        <v>4.0267393725869143</v>
      </c>
      <c r="BC231">
        <f t="shared" si="99"/>
        <v>40.399767445081785</v>
      </c>
      <c r="BD231">
        <f t="shared" si="100"/>
        <v>11.450260685438231</v>
      </c>
      <c r="BE231">
        <f t="shared" si="101"/>
        <v>29.376776695251465</v>
      </c>
      <c r="BF231">
        <f t="shared" si="102"/>
        <v>4.1102948942416804</v>
      </c>
      <c r="BG231">
        <f t="shared" si="103"/>
        <v>8.1081015085612187E-3</v>
      </c>
      <c r="BH231">
        <f t="shared" si="104"/>
        <v>2.8854650919585692</v>
      </c>
      <c r="BI231">
        <f t="shared" si="105"/>
        <v>1.2248298022831112</v>
      </c>
      <c r="BJ231">
        <f t="shared" si="106"/>
        <v>5.0696440311484622E-3</v>
      </c>
      <c r="BK231">
        <f t="shared" si="107"/>
        <v>61.972859496027276</v>
      </c>
      <c r="BL231">
        <f t="shared" si="108"/>
        <v>1.480424403821168</v>
      </c>
      <c r="BM231">
        <f t="shared" si="109"/>
        <v>70.723367367815769</v>
      </c>
      <c r="BN231">
        <f t="shared" si="110"/>
        <v>420.50169997395625</v>
      </c>
      <c r="BO231">
        <f t="shared" si="111"/>
        <v>-1.8046897114298432E-3</v>
      </c>
    </row>
    <row r="232" spans="1:67" x14ac:dyDescent="0.25">
      <c r="A232" s="1">
        <v>221</v>
      </c>
      <c r="B232" s="1" t="s">
        <v>308</v>
      </c>
      <c r="C232" s="1" t="s">
        <v>81</v>
      </c>
      <c r="D232" s="1" t="s">
        <v>82</v>
      </c>
      <c r="E232" s="1" t="s">
        <v>83</v>
      </c>
      <c r="F232" s="1" t="s">
        <v>84</v>
      </c>
      <c r="G232" s="1" t="s">
        <v>85</v>
      </c>
      <c r="H232" s="1" t="s">
        <v>86</v>
      </c>
      <c r="I232" s="1">
        <v>1262.4999991618097</v>
      </c>
      <c r="J232" s="1">
        <v>0</v>
      </c>
      <c r="K232">
        <f t="shared" si="84"/>
        <v>-1.106111058619794</v>
      </c>
      <c r="L232">
        <f t="shared" si="85"/>
        <v>8.2147793525103006E-3</v>
      </c>
      <c r="M232">
        <f t="shared" si="86"/>
        <v>626.061199365569</v>
      </c>
      <c r="N232">
        <f t="shared" si="87"/>
        <v>9.7084095855942729E-2</v>
      </c>
      <c r="O232">
        <f t="shared" si="88"/>
        <v>1.1403895480565489</v>
      </c>
      <c r="P232">
        <f t="shared" si="89"/>
        <v>29.016128540039063</v>
      </c>
      <c r="Q232" s="1">
        <v>6</v>
      </c>
      <c r="R232">
        <f t="shared" si="90"/>
        <v>1.4200000166893005</v>
      </c>
      <c r="S232" s="1">
        <v>1</v>
      </c>
      <c r="T232">
        <f t="shared" si="91"/>
        <v>2.8400000333786011</v>
      </c>
      <c r="U232" s="1">
        <v>29.733642578125</v>
      </c>
      <c r="V232" s="1">
        <v>29.016128540039063</v>
      </c>
      <c r="W232" s="1">
        <v>30.015426635742188</v>
      </c>
      <c r="X232" s="1">
        <v>417.8778076171875</v>
      </c>
      <c r="Y232" s="1">
        <v>420.00396728515625</v>
      </c>
      <c r="Z232" s="1">
        <v>28.758413314819336</v>
      </c>
      <c r="AA232" s="1">
        <v>28.946561813354492</v>
      </c>
      <c r="AB232" s="1">
        <v>68.31719970703125</v>
      </c>
      <c r="AC232" s="1">
        <v>68.764152526855469</v>
      </c>
      <c r="AD232" s="1">
        <v>300.63650512695313</v>
      </c>
      <c r="AE232" s="1">
        <v>0.13754600286483765</v>
      </c>
      <c r="AF232" s="1">
        <v>6.4091935753822327E-2</v>
      </c>
      <c r="AG232" s="1">
        <v>99.671188354492188</v>
      </c>
      <c r="AH232" s="1">
        <v>4.0504798889160156</v>
      </c>
      <c r="AI232" s="1">
        <v>0.32541146874427795</v>
      </c>
      <c r="AJ232" s="1">
        <v>2.1646147593855858E-2</v>
      </c>
      <c r="AK232" s="1">
        <v>1.2123748892918229E-3</v>
      </c>
      <c r="AL232" s="1">
        <v>2.201453223824501E-2</v>
      </c>
      <c r="AM232" s="1">
        <v>1.5533646801486611E-3</v>
      </c>
      <c r="AN232" s="1">
        <v>1</v>
      </c>
      <c r="AO232" s="1">
        <v>-0.21956524252891541</v>
      </c>
      <c r="AP232" s="1">
        <v>2.737391471862793</v>
      </c>
      <c r="AQ232" s="1">
        <v>1</v>
      </c>
      <c r="AR232" s="1">
        <v>0</v>
      </c>
      <c r="AS232" s="1">
        <v>0.15999999642372131</v>
      </c>
      <c r="AT232" s="1">
        <v>111115</v>
      </c>
      <c r="AU232" s="1" t="s">
        <v>87</v>
      </c>
      <c r="AV232">
        <f t="shared" si="92"/>
        <v>0.50106084187825517</v>
      </c>
      <c r="AW232">
        <f t="shared" si="93"/>
        <v>9.7084095855942725E-5</v>
      </c>
      <c r="AX232">
        <f t="shared" si="94"/>
        <v>302.16612854003904</v>
      </c>
      <c r="AY232">
        <f t="shared" si="95"/>
        <v>302.88364257812498</v>
      </c>
      <c r="AZ232">
        <f t="shared" si="96"/>
        <v>2.2007359966471185E-2</v>
      </c>
      <c r="BA232">
        <f t="shared" si="97"/>
        <v>4.8633546546986796E-2</v>
      </c>
      <c r="BB232">
        <f t="shared" si="98"/>
        <v>4.0255277627703556</v>
      </c>
      <c r="BC232">
        <f t="shared" si="99"/>
        <v>40.388078332658154</v>
      </c>
      <c r="BD232">
        <f t="shared" si="100"/>
        <v>11.441516519303661</v>
      </c>
      <c r="BE232">
        <f t="shared" si="101"/>
        <v>29.374885559082031</v>
      </c>
      <c r="BF232">
        <f t="shared" si="102"/>
        <v>4.1098463726142258</v>
      </c>
      <c r="BG232">
        <f t="shared" si="103"/>
        <v>8.1910864064906417E-3</v>
      </c>
      <c r="BH232">
        <f t="shared" si="104"/>
        <v>2.8851382147138067</v>
      </c>
      <c r="BI232">
        <f t="shared" si="105"/>
        <v>1.2247081579004191</v>
      </c>
      <c r="BJ232">
        <f t="shared" si="106"/>
        <v>5.1215524080834764E-3</v>
      </c>
      <c r="BK232">
        <f t="shared" si="107"/>
        <v>62.400263723404912</v>
      </c>
      <c r="BL232">
        <f t="shared" si="108"/>
        <v>1.4906078230935207</v>
      </c>
      <c r="BM232">
        <f t="shared" si="109"/>
        <v>70.738337451851336</v>
      </c>
      <c r="BN232">
        <f t="shared" si="110"/>
        <v>420.52975950754586</v>
      </c>
      <c r="BO232">
        <f t="shared" si="111"/>
        <v>-1.8606164142936834E-3</v>
      </c>
    </row>
    <row r="233" spans="1:67" x14ac:dyDescent="0.25">
      <c r="A233" s="1">
        <v>222</v>
      </c>
      <c r="B233" s="1" t="s">
        <v>309</v>
      </c>
      <c r="C233" s="1" t="s">
        <v>81</v>
      </c>
      <c r="D233" s="1" t="s">
        <v>82</v>
      </c>
      <c r="E233" s="1" t="s">
        <v>83</v>
      </c>
      <c r="F233" s="1" t="s">
        <v>84</v>
      </c>
      <c r="G233" s="1" t="s">
        <v>85</v>
      </c>
      <c r="H233" s="1" t="s">
        <v>86</v>
      </c>
      <c r="I233" s="1">
        <v>1267.499999050051</v>
      </c>
      <c r="J233" s="1">
        <v>0</v>
      </c>
      <c r="K233">
        <f t="shared" si="84"/>
        <v>-1.1378400107536535</v>
      </c>
      <c r="L233">
        <f t="shared" si="85"/>
        <v>8.4164233649607258E-3</v>
      </c>
      <c r="M233">
        <f t="shared" si="86"/>
        <v>626.90873203767262</v>
      </c>
      <c r="N233">
        <f t="shared" si="87"/>
        <v>9.9621883647201162E-2</v>
      </c>
      <c r="O233">
        <f t="shared" si="88"/>
        <v>1.1422256676643716</v>
      </c>
      <c r="P233">
        <f t="shared" si="89"/>
        <v>29.024347305297852</v>
      </c>
      <c r="Q233" s="1">
        <v>6</v>
      </c>
      <c r="R233">
        <f t="shared" si="90"/>
        <v>1.4200000166893005</v>
      </c>
      <c r="S233" s="1">
        <v>1</v>
      </c>
      <c r="T233">
        <f t="shared" si="91"/>
        <v>2.8400000333786011</v>
      </c>
      <c r="U233" s="1">
        <v>29.733430862426758</v>
      </c>
      <c r="V233" s="1">
        <v>29.024347305297852</v>
      </c>
      <c r="W233" s="1">
        <v>30.014719009399414</v>
      </c>
      <c r="X233" s="1">
        <v>417.8023681640625</v>
      </c>
      <c r="Y233" s="1">
        <v>419.9898681640625</v>
      </c>
      <c r="Z233" s="1">
        <v>28.754434585571289</v>
      </c>
      <c r="AA233" s="1">
        <v>28.947513580322266</v>
      </c>
      <c r="AB233" s="1">
        <v>68.308197021484375</v>
      </c>
      <c r="AC233" s="1">
        <v>68.766868591308594</v>
      </c>
      <c r="AD233" s="1">
        <v>300.61709594726563</v>
      </c>
      <c r="AE233" s="1">
        <v>0.23427876830101013</v>
      </c>
      <c r="AF233" s="1">
        <v>0.14265447854995728</v>
      </c>
      <c r="AG233" s="1">
        <v>99.670623779296875</v>
      </c>
      <c r="AH233" s="1">
        <v>4.0504798889160156</v>
      </c>
      <c r="AI233" s="1">
        <v>0.32541146874427795</v>
      </c>
      <c r="AJ233" s="1">
        <v>2.1646147593855858E-2</v>
      </c>
      <c r="AK233" s="1">
        <v>1.2123748892918229E-3</v>
      </c>
      <c r="AL233" s="1">
        <v>2.201453223824501E-2</v>
      </c>
      <c r="AM233" s="1">
        <v>1.5533646801486611E-3</v>
      </c>
      <c r="AN233" s="1">
        <v>1</v>
      </c>
      <c r="AO233" s="1">
        <v>-0.21956524252891541</v>
      </c>
      <c r="AP233" s="1">
        <v>2.737391471862793</v>
      </c>
      <c r="AQ233" s="1">
        <v>1</v>
      </c>
      <c r="AR233" s="1">
        <v>0</v>
      </c>
      <c r="AS233" s="1">
        <v>0.15999999642372131</v>
      </c>
      <c r="AT233" s="1">
        <v>111115</v>
      </c>
      <c r="AU233" s="1" t="s">
        <v>87</v>
      </c>
      <c r="AV233">
        <f t="shared" si="92"/>
        <v>0.50102849324544263</v>
      </c>
      <c r="AW233">
        <f t="shared" si="93"/>
        <v>9.9621883647201161E-5</v>
      </c>
      <c r="AX233">
        <f t="shared" si="94"/>
        <v>302.17434730529783</v>
      </c>
      <c r="AY233">
        <f t="shared" si="95"/>
        <v>302.88343086242674</v>
      </c>
      <c r="AZ233">
        <f t="shared" si="96"/>
        <v>3.7484602090315455E-2</v>
      </c>
      <c r="BA233">
        <f t="shared" si="97"/>
        <v>4.6409154269287982E-2</v>
      </c>
      <c r="BB233">
        <f t="shared" si="98"/>
        <v>4.0274424030747591</v>
      </c>
      <c r="BC233">
        <f t="shared" si="99"/>
        <v>40.407516782405459</v>
      </c>
      <c r="BD233">
        <f t="shared" si="100"/>
        <v>11.460003202083193</v>
      </c>
      <c r="BE233">
        <f t="shared" si="101"/>
        <v>29.378889083862305</v>
      </c>
      <c r="BF233">
        <f t="shared" si="102"/>
        <v>4.1107959408651373</v>
      </c>
      <c r="BG233">
        <f t="shared" si="103"/>
        <v>8.3915547464374213E-3</v>
      </c>
      <c r="BH233">
        <f t="shared" si="104"/>
        <v>2.8852167354103875</v>
      </c>
      <c r="BI233">
        <f t="shared" si="105"/>
        <v>1.2255792054547499</v>
      </c>
      <c r="BJ233">
        <f t="shared" si="106"/>
        <v>5.2469503512592146E-3</v>
      </c>
      <c r="BK233">
        <f t="shared" si="107"/>
        <v>62.4843843748829</v>
      </c>
      <c r="BL233">
        <f t="shared" si="108"/>
        <v>1.4926758466296632</v>
      </c>
      <c r="BM233">
        <f t="shared" si="109"/>
        <v>70.706921611382725</v>
      </c>
      <c r="BN233">
        <f t="shared" si="110"/>
        <v>420.53074281070468</v>
      </c>
      <c r="BO233">
        <f t="shared" si="111"/>
        <v>-1.9131339580295129E-3</v>
      </c>
    </row>
    <row r="234" spans="1:67" x14ac:dyDescent="0.25">
      <c r="A234" s="1">
        <v>223</v>
      </c>
      <c r="B234" s="1" t="s">
        <v>310</v>
      </c>
      <c r="C234" s="1" t="s">
        <v>81</v>
      </c>
      <c r="D234" s="1" t="s">
        <v>82</v>
      </c>
      <c r="E234" s="1" t="s">
        <v>83</v>
      </c>
      <c r="F234" s="1" t="s">
        <v>84</v>
      </c>
      <c r="G234" s="1" t="s">
        <v>85</v>
      </c>
      <c r="H234" s="1" t="s">
        <v>86</v>
      </c>
      <c r="I234" s="1">
        <v>1272.9999989271164</v>
      </c>
      <c r="J234" s="1">
        <v>0</v>
      </c>
      <c r="K234">
        <f t="shared" si="84"/>
        <v>-1.0874839190442549</v>
      </c>
      <c r="L234">
        <f t="shared" si="85"/>
        <v>8.3956208650646028E-3</v>
      </c>
      <c r="M234">
        <f t="shared" si="86"/>
        <v>617.89440788224101</v>
      </c>
      <c r="N234">
        <f t="shared" si="87"/>
        <v>9.9402506844750341E-2</v>
      </c>
      <c r="O234">
        <f t="shared" si="88"/>
        <v>1.142536694565718</v>
      </c>
      <c r="P234">
        <f t="shared" si="89"/>
        <v>29.024909973144531</v>
      </c>
      <c r="Q234" s="1">
        <v>6</v>
      </c>
      <c r="R234">
        <f t="shared" si="90"/>
        <v>1.4200000166893005</v>
      </c>
      <c r="S234" s="1">
        <v>1</v>
      </c>
      <c r="T234">
        <f t="shared" si="91"/>
        <v>2.8400000333786011</v>
      </c>
      <c r="U234" s="1">
        <v>29.737253189086914</v>
      </c>
      <c r="V234" s="1">
        <v>29.024909973144531</v>
      </c>
      <c r="W234" s="1">
        <v>30.015403747558594</v>
      </c>
      <c r="X234" s="1">
        <v>417.89065551757813</v>
      </c>
      <c r="Y234" s="1">
        <v>419.9774169921875</v>
      </c>
      <c r="Z234" s="1">
        <v>28.752838134765625</v>
      </c>
      <c r="AA234" s="1">
        <v>28.945453643798828</v>
      </c>
      <c r="AB234" s="1">
        <v>68.289985656738281</v>
      </c>
      <c r="AC234" s="1">
        <v>68.747459411621094</v>
      </c>
      <c r="AD234" s="1">
        <v>300.67752075195313</v>
      </c>
      <c r="AE234" s="1">
        <v>0.15039530396461487</v>
      </c>
      <c r="AF234" s="1">
        <v>2.1708790212869644E-2</v>
      </c>
      <c r="AG234" s="1">
        <v>99.671501159667969</v>
      </c>
      <c r="AH234" s="1">
        <v>4.0504798889160156</v>
      </c>
      <c r="AI234" s="1">
        <v>0.32541146874427795</v>
      </c>
      <c r="AJ234" s="1">
        <v>2.1646147593855858E-2</v>
      </c>
      <c r="AK234" s="1">
        <v>1.2123748892918229E-3</v>
      </c>
      <c r="AL234" s="1">
        <v>2.201453223824501E-2</v>
      </c>
      <c r="AM234" s="1">
        <v>1.5533646801486611E-3</v>
      </c>
      <c r="AN234" s="1">
        <v>1</v>
      </c>
      <c r="AO234" s="1">
        <v>-0.21956524252891541</v>
      </c>
      <c r="AP234" s="1">
        <v>2.737391471862793</v>
      </c>
      <c r="AQ234" s="1">
        <v>1</v>
      </c>
      <c r="AR234" s="1">
        <v>0</v>
      </c>
      <c r="AS234" s="1">
        <v>0.15999999642372131</v>
      </c>
      <c r="AT234" s="1">
        <v>111115</v>
      </c>
      <c r="AU234" s="1" t="s">
        <v>87</v>
      </c>
      <c r="AV234">
        <f t="shared" si="92"/>
        <v>0.50112920125325511</v>
      </c>
      <c r="AW234">
        <f t="shared" si="93"/>
        <v>9.9402506844750341E-5</v>
      </c>
      <c r="AX234">
        <f t="shared" si="94"/>
        <v>302.17490997314451</v>
      </c>
      <c r="AY234">
        <f t="shared" si="95"/>
        <v>302.88725318908689</v>
      </c>
      <c r="AZ234">
        <f t="shared" si="96"/>
        <v>2.4063248096482859E-2</v>
      </c>
      <c r="BA234">
        <f t="shared" si="97"/>
        <v>4.6808588262416358E-2</v>
      </c>
      <c r="BB234">
        <f t="shared" si="98"/>
        <v>4.0275735109907282</v>
      </c>
      <c r="BC234">
        <f t="shared" si="99"/>
        <v>40.408476486561476</v>
      </c>
      <c r="BD234">
        <f t="shared" si="100"/>
        <v>11.463022842762648</v>
      </c>
      <c r="BE234">
        <f t="shared" si="101"/>
        <v>29.381081581115723</v>
      </c>
      <c r="BF234">
        <f t="shared" si="102"/>
        <v>4.1113160451190112</v>
      </c>
      <c r="BG234">
        <f t="shared" si="103"/>
        <v>8.3708748472124499E-3</v>
      </c>
      <c r="BH234">
        <f t="shared" si="104"/>
        <v>2.8850368164250102</v>
      </c>
      <c r="BI234">
        <f t="shared" si="105"/>
        <v>1.226279228694001</v>
      </c>
      <c r="BJ234">
        <f t="shared" si="106"/>
        <v>5.2340144410930782E-3</v>
      </c>
      <c r="BK234">
        <f t="shared" si="107"/>
        <v>61.586463191787139</v>
      </c>
      <c r="BL234">
        <f t="shared" si="108"/>
        <v>1.4712562697001759</v>
      </c>
      <c r="BM234">
        <f t="shared" si="109"/>
        <v>70.699701672667828</v>
      </c>
      <c r="BN234">
        <f t="shared" si="110"/>
        <v>420.49435476453084</v>
      </c>
      <c r="BO234">
        <f t="shared" si="111"/>
        <v>-1.828438070073653E-3</v>
      </c>
    </row>
    <row r="235" spans="1:67" x14ac:dyDescent="0.25">
      <c r="A235" s="1">
        <v>224</v>
      </c>
      <c r="B235" s="1" t="s">
        <v>311</v>
      </c>
      <c r="C235" s="1" t="s">
        <v>81</v>
      </c>
      <c r="D235" s="1" t="s">
        <v>82</v>
      </c>
      <c r="E235" s="1" t="s">
        <v>83</v>
      </c>
      <c r="F235" s="1" t="s">
        <v>84</v>
      </c>
      <c r="G235" s="1" t="s">
        <v>85</v>
      </c>
      <c r="H235" s="1" t="s">
        <v>86</v>
      </c>
      <c r="I235" s="1">
        <v>1277.9999988153577</v>
      </c>
      <c r="J235" s="1">
        <v>0</v>
      </c>
      <c r="K235">
        <f t="shared" si="84"/>
        <v>-1.1261473462476794</v>
      </c>
      <c r="L235">
        <f t="shared" si="85"/>
        <v>8.3212744645816857E-3</v>
      </c>
      <c r="M235">
        <f t="shared" si="86"/>
        <v>627.15177066638671</v>
      </c>
      <c r="N235">
        <f t="shared" si="87"/>
        <v>9.8598843885853216E-2</v>
      </c>
      <c r="O235">
        <f t="shared" si="88"/>
        <v>1.1433816408727213</v>
      </c>
      <c r="P235">
        <f t="shared" si="89"/>
        <v>29.025873184204102</v>
      </c>
      <c r="Q235" s="1">
        <v>6</v>
      </c>
      <c r="R235">
        <f t="shared" si="90"/>
        <v>1.4200000166893005</v>
      </c>
      <c r="S235" s="1">
        <v>1</v>
      </c>
      <c r="T235">
        <f t="shared" si="91"/>
        <v>2.8400000333786011</v>
      </c>
      <c r="U235" s="1">
        <v>29.737615585327148</v>
      </c>
      <c r="V235" s="1">
        <v>29.025873184204102</v>
      </c>
      <c r="W235" s="1">
        <v>30.013629913330078</v>
      </c>
      <c r="X235" s="1">
        <v>417.86135864257813</v>
      </c>
      <c r="Y235" s="1">
        <v>420.02621459960938</v>
      </c>
      <c r="Z235" s="1">
        <v>28.748527526855469</v>
      </c>
      <c r="AA235" s="1">
        <v>28.939611434936523</v>
      </c>
      <c r="AB235" s="1">
        <v>68.277412414550781</v>
      </c>
      <c r="AC235" s="1">
        <v>68.731239318847656</v>
      </c>
      <c r="AD235" s="1">
        <v>300.638916015625</v>
      </c>
      <c r="AE235" s="1">
        <v>0.20782771706581116</v>
      </c>
      <c r="AF235" s="1">
        <v>0.29254472255706787</v>
      </c>
      <c r="AG235" s="1">
        <v>99.670181274414063</v>
      </c>
      <c r="AH235" s="1">
        <v>4.0504798889160156</v>
      </c>
      <c r="AI235" s="1">
        <v>0.32541146874427795</v>
      </c>
      <c r="AJ235" s="1">
        <v>2.1646147593855858E-2</v>
      </c>
      <c r="AK235" s="1">
        <v>1.2123748892918229E-3</v>
      </c>
      <c r="AL235" s="1">
        <v>2.201453223824501E-2</v>
      </c>
      <c r="AM235" s="1">
        <v>1.5533646801486611E-3</v>
      </c>
      <c r="AN235" s="1">
        <v>1</v>
      </c>
      <c r="AO235" s="1">
        <v>-0.21956524252891541</v>
      </c>
      <c r="AP235" s="1">
        <v>2.737391471862793</v>
      </c>
      <c r="AQ235" s="1">
        <v>1</v>
      </c>
      <c r="AR235" s="1">
        <v>0</v>
      </c>
      <c r="AS235" s="1">
        <v>0.15999999642372131</v>
      </c>
      <c r="AT235" s="1">
        <v>111115</v>
      </c>
      <c r="AU235" s="1" t="s">
        <v>87</v>
      </c>
      <c r="AV235">
        <f t="shared" si="92"/>
        <v>0.50106486002604156</v>
      </c>
      <c r="AW235">
        <f t="shared" si="93"/>
        <v>9.8598843885853212E-5</v>
      </c>
      <c r="AX235">
        <f t="shared" si="94"/>
        <v>302.17587318420408</v>
      </c>
      <c r="AY235">
        <f t="shared" si="95"/>
        <v>302.88761558532713</v>
      </c>
      <c r="AZ235">
        <f t="shared" si="96"/>
        <v>3.325243398727995E-2</v>
      </c>
      <c r="BA235">
        <f t="shared" si="97"/>
        <v>4.7232721050953656E-2</v>
      </c>
      <c r="BB235">
        <f t="shared" si="98"/>
        <v>4.0277979586039505</v>
      </c>
      <c r="BC235">
        <f t="shared" si="99"/>
        <v>40.411263500309403</v>
      </c>
      <c r="BD235">
        <f t="shared" si="100"/>
        <v>11.471652065372879</v>
      </c>
      <c r="BE235">
        <f t="shared" si="101"/>
        <v>29.381744384765625</v>
      </c>
      <c r="BF235">
        <f t="shared" si="102"/>
        <v>4.1114732867098613</v>
      </c>
      <c r="BG235">
        <f t="shared" si="103"/>
        <v>8.2969641423844571E-3</v>
      </c>
      <c r="BH235">
        <f t="shared" si="104"/>
        <v>2.8844163177312292</v>
      </c>
      <c r="BI235">
        <f t="shared" si="105"/>
        <v>1.2270569689786321</v>
      </c>
      <c r="BJ235">
        <f t="shared" si="106"/>
        <v>5.1877812535903621E-3</v>
      </c>
      <c r="BK235">
        <f t="shared" si="107"/>
        <v>62.508330668888519</v>
      </c>
      <c r="BL235">
        <f t="shared" si="108"/>
        <v>1.4931253071054627</v>
      </c>
      <c r="BM235">
        <f t="shared" si="109"/>
        <v>70.678948107065935</v>
      </c>
      <c r="BN235">
        <f t="shared" si="110"/>
        <v>420.56153111354115</v>
      </c>
      <c r="BO235">
        <f t="shared" si="111"/>
        <v>-1.892586552926095E-3</v>
      </c>
    </row>
    <row r="236" spans="1:67" x14ac:dyDescent="0.25">
      <c r="A236" s="1">
        <v>225</v>
      </c>
      <c r="B236" s="1" t="s">
        <v>312</v>
      </c>
      <c r="C236" s="1" t="s">
        <v>81</v>
      </c>
      <c r="D236" s="1" t="s">
        <v>82</v>
      </c>
      <c r="E236" s="1" t="s">
        <v>83</v>
      </c>
      <c r="F236" s="1" t="s">
        <v>84</v>
      </c>
      <c r="G236" s="1" t="s">
        <v>85</v>
      </c>
      <c r="H236" s="1" t="s">
        <v>86</v>
      </c>
      <c r="I236" s="1">
        <v>1282.999998703599</v>
      </c>
      <c r="J236" s="1">
        <v>0</v>
      </c>
      <c r="K236">
        <f t="shared" si="84"/>
        <v>-1.0882152643276619</v>
      </c>
      <c r="L236">
        <f t="shared" si="85"/>
        <v>8.5251553259246254E-3</v>
      </c>
      <c r="M236">
        <f t="shared" si="86"/>
        <v>614.95306176752672</v>
      </c>
      <c r="N236">
        <f t="shared" si="87"/>
        <v>0.10093402651852479</v>
      </c>
      <c r="O236">
        <f t="shared" si="88"/>
        <v>1.1425531216890952</v>
      </c>
      <c r="P236">
        <f t="shared" si="89"/>
        <v>29.021488189697266</v>
      </c>
      <c r="Q236" s="1">
        <v>6</v>
      </c>
      <c r="R236">
        <f t="shared" si="90"/>
        <v>1.4200000166893005</v>
      </c>
      <c r="S236" s="1">
        <v>1</v>
      </c>
      <c r="T236">
        <f t="shared" si="91"/>
        <v>2.8400000333786011</v>
      </c>
      <c r="U236" s="1">
        <v>29.736577987670898</v>
      </c>
      <c r="V236" s="1">
        <v>29.021488189697266</v>
      </c>
      <c r="W236" s="1">
        <v>30.013395309448242</v>
      </c>
      <c r="X236" s="1">
        <v>417.93301391601563</v>
      </c>
      <c r="Y236" s="1">
        <v>420.02011108398438</v>
      </c>
      <c r="Z236" s="1">
        <v>28.742198944091797</v>
      </c>
      <c r="AA236" s="1">
        <v>28.937799453735352</v>
      </c>
      <c r="AB236" s="1">
        <v>68.266166687011719</v>
      </c>
      <c r="AC236" s="1">
        <v>68.730743408203125</v>
      </c>
      <c r="AD236" s="1">
        <v>300.65325927734375</v>
      </c>
      <c r="AE236" s="1">
        <v>0.28340649604797363</v>
      </c>
      <c r="AF236" s="1">
        <v>9.3037094920873642E-3</v>
      </c>
      <c r="AG236" s="1">
        <v>99.669746398925781</v>
      </c>
      <c r="AH236" s="1">
        <v>4.0504798889160156</v>
      </c>
      <c r="AI236" s="1">
        <v>0.32541146874427795</v>
      </c>
      <c r="AJ236" s="1">
        <v>2.1646147593855858E-2</v>
      </c>
      <c r="AK236" s="1">
        <v>1.2123748892918229E-3</v>
      </c>
      <c r="AL236" s="1">
        <v>2.201453223824501E-2</v>
      </c>
      <c r="AM236" s="1">
        <v>1.5533646801486611E-3</v>
      </c>
      <c r="AN236" s="1">
        <v>1</v>
      </c>
      <c r="AO236" s="1">
        <v>-0.21956524252891541</v>
      </c>
      <c r="AP236" s="1">
        <v>2.737391471862793</v>
      </c>
      <c r="AQ236" s="1">
        <v>1</v>
      </c>
      <c r="AR236" s="1">
        <v>0</v>
      </c>
      <c r="AS236" s="1">
        <v>0.15999999642372131</v>
      </c>
      <c r="AT236" s="1">
        <v>111115</v>
      </c>
      <c r="AU236" s="1" t="s">
        <v>87</v>
      </c>
      <c r="AV236">
        <f t="shared" si="92"/>
        <v>0.50108876546223957</v>
      </c>
      <c r="AW236">
        <f t="shared" si="93"/>
        <v>1.0093402651852478E-4</v>
      </c>
      <c r="AX236">
        <f t="shared" si="94"/>
        <v>302.17148818969724</v>
      </c>
      <c r="AY236">
        <f t="shared" si="95"/>
        <v>302.88657798767088</v>
      </c>
      <c r="AZ236">
        <f t="shared" si="96"/>
        <v>4.534503835413517E-2</v>
      </c>
      <c r="BA236">
        <f t="shared" si="97"/>
        <v>4.6654358133780813E-2</v>
      </c>
      <c r="BB236">
        <f t="shared" si="98"/>
        <v>4.0267762545858705</v>
      </c>
      <c r="BC236">
        <f t="shared" si="99"/>
        <v>40.401188927167475</v>
      </c>
      <c r="BD236">
        <f t="shared" si="100"/>
        <v>11.463389473432123</v>
      </c>
      <c r="BE236">
        <f t="shared" si="101"/>
        <v>29.379033088684082</v>
      </c>
      <c r="BF236">
        <f t="shared" si="102"/>
        <v>4.1108300999324925</v>
      </c>
      <c r="BG236">
        <f t="shared" si="103"/>
        <v>8.4996409742807161E-3</v>
      </c>
      <c r="BH236">
        <f t="shared" si="104"/>
        <v>2.8842231328967753</v>
      </c>
      <c r="BI236">
        <f t="shared" si="105"/>
        <v>1.2266069670357171</v>
      </c>
      <c r="BJ236">
        <f t="shared" si="106"/>
        <v>5.3145620371397237E-3</v>
      </c>
      <c r="BK236">
        <f t="shared" si="107"/>
        <v>61.292215713612329</v>
      </c>
      <c r="BL236">
        <f t="shared" si="108"/>
        <v>1.464103850123893</v>
      </c>
      <c r="BM236">
        <f t="shared" si="109"/>
        <v>70.695038676525542</v>
      </c>
      <c r="BN236">
        <f t="shared" si="110"/>
        <v>420.53739650284922</v>
      </c>
      <c r="BO236">
        <f t="shared" si="111"/>
        <v>-1.8293597867819658E-3</v>
      </c>
    </row>
    <row r="237" spans="1:67" x14ac:dyDescent="0.25">
      <c r="A237" s="1">
        <v>226</v>
      </c>
      <c r="B237" s="1" t="s">
        <v>313</v>
      </c>
      <c r="C237" s="1" t="s">
        <v>81</v>
      </c>
      <c r="D237" s="1" t="s">
        <v>82</v>
      </c>
      <c r="E237" s="1" t="s">
        <v>83</v>
      </c>
      <c r="F237" s="1" t="s">
        <v>84</v>
      </c>
      <c r="G237" s="1" t="s">
        <v>85</v>
      </c>
      <c r="H237" s="1" t="s">
        <v>86</v>
      </c>
      <c r="I237" s="1">
        <v>1288.4999985806644</v>
      </c>
      <c r="J237" s="1">
        <v>0</v>
      </c>
      <c r="K237">
        <f t="shared" si="84"/>
        <v>-1.0696479088167934</v>
      </c>
      <c r="L237">
        <f t="shared" si="85"/>
        <v>8.5320862215551175E-3</v>
      </c>
      <c r="M237">
        <f t="shared" si="86"/>
        <v>611.3222527839639</v>
      </c>
      <c r="N237">
        <f t="shared" si="87"/>
        <v>0.1011537887791205</v>
      </c>
      <c r="O237">
        <f t="shared" si="88"/>
        <v>1.1441183226284544</v>
      </c>
      <c r="P237">
        <f t="shared" si="89"/>
        <v>29.027496337890625</v>
      </c>
      <c r="Q237" s="1">
        <v>6</v>
      </c>
      <c r="R237">
        <f t="shared" si="90"/>
        <v>1.4200000166893005</v>
      </c>
      <c r="S237" s="1">
        <v>1</v>
      </c>
      <c r="T237">
        <f t="shared" si="91"/>
        <v>2.8400000333786011</v>
      </c>
      <c r="U237" s="1">
        <v>29.739313125610352</v>
      </c>
      <c r="V237" s="1">
        <v>29.027496337890625</v>
      </c>
      <c r="W237" s="1">
        <v>30.015399932861328</v>
      </c>
      <c r="X237" s="1">
        <v>417.97500610351563</v>
      </c>
      <c r="Y237" s="1">
        <v>420.02499389648438</v>
      </c>
      <c r="Z237" s="1">
        <v>28.739803314208984</v>
      </c>
      <c r="AA237" s="1">
        <v>28.935842514038086</v>
      </c>
      <c r="AB237" s="1">
        <v>68.25042724609375</v>
      </c>
      <c r="AC237" s="1">
        <v>68.715980529785156</v>
      </c>
      <c r="AD237" s="1">
        <v>300.63421630859375</v>
      </c>
      <c r="AE237" s="1">
        <v>0.17080205678939819</v>
      </c>
      <c r="AF237" s="1">
        <v>6.8228162825107574E-2</v>
      </c>
      <c r="AG237" s="1">
        <v>99.6707763671875</v>
      </c>
      <c r="AH237" s="1">
        <v>4.0504798889160156</v>
      </c>
      <c r="AI237" s="1">
        <v>0.32541146874427795</v>
      </c>
      <c r="AJ237" s="1">
        <v>2.1646147593855858E-2</v>
      </c>
      <c r="AK237" s="1">
        <v>1.2123748892918229E-3</v>
      </c>
      <c r="AL237" s="1">
        <v>2.201453223824501E-2</v>
      </c>
      <c r="AM237" s="1">
        <v>1.5533646801486611E-3</v>
      </c>
      <c r="AN237" s="1">
        <v>1</v>
      </c>
      <c r="AO237" s="1">
        <v>-0.21956524252891541</v>
      </c>
      <c r="AP237" s="1">
        <v>2.737391471862793</v>
      </c>
      <c r="AQ237" s="1">
        <v>1</v>
      </c>
      <c r="AR237" s="1">
        <v>0</v>
      </c>
      <c r="AS237" s="1">
        <v>0.15999999642372131</v>
      </c>
      <c r="AT237" s="1">
        <v>111115</v>
      </c>
      <c r="AU237" s="1" t="s">
        <v>87</v>
      </c>
      <c r="AV237">
        <f t="shared" si="92"/>
        <v>0.50105702718098954</v>
      </c>
      <c r="AW237">
        <f t="shared" si="93"/>
        <v>1.011537887791205E-4</v>
      </c>
      <c r="AX237">
        <f t="shared" si="94"/>
        <v>302.1774963378906</v>
      </c>
      <c r="AY237">
        <f t="shared" si="95"/>
        <v>302.88931312561033</v>
      </c>
      <c r="AZ237">
        <f t="shared" si="96"/>
        <v>2.7328328475467956E-2</v>
      </c>
      <c r="BA237">
        <f t="shared" si="97"/>
        <v>4.5903321847203145E-2</v>
      </c>
      <c r="BB237">
        <f t="shared" si="98"/>
        <v>4.0281762108413011</v>
      </c>
      <c r="BC237">
        <f t="shared" si="99"/>
        <v>40.414817237918214</v>
      </c>
      <c r="BD237">
        <f t="shared" si="100"/>
        <v>11.478974723880128</v>
      </c>
      <c r="BE237">
        <f t="shared" si="101"/>
        <v>29.383404731750488</v>
      </c>
      <c r="BF237">
        <f t="shared" si="102"/>
        <v>4.1118672055680898</v>
      </c>
      <c r="BG237">
        <f t="shared" si="103"/>
        <v>8.5065304292257435E-3</v>
      </c>
      <c r="BH237">
        <f t="shared" si="104"/>
        <v>2.8840578882128467</v>
      </c>
      <c r="BI237">
        <f t="shared" si="105"/>
        <v>1.2278093173552431</v>
      </c>
      <c r="BJ237">
        <f t="shared" si="106"/>
        <v>5.3188716553484684E-3</v>
      </c>
      <c r="BK237">
        <f t="shared" si="107"/>
        <v>60.930963545515738</v>
      </c>
      <c r="BL237">
        <f t="shared" si="108"/>
        <v>1.455442560960134</v>
      </c>
      <c r="BM237">
        <f t="shared" si="109"/>
        <v>70.664986027982778</v>
      </c>
      <c r="BN237">
        <f t="shared" si="110"/>
        <v>420.53345328378401</v>
      </c>
      <c r="BO237">
        <f t="shared" si="111"/>
        <v>-1.7973993255749948E-3</v>
      </c>
    </row>
    <row r="238" spans="1:67" x14ac:dyDescent="0.25">
      <c r="A238" s="1">
        <v>227</v>
      </c>
      <c r="B238" s="1" t="s">
        <v>314</v>
      </c>
      <c r="C238" s="1" t="s">
        <v>81</v>
      </c>
      <c r="D238" s="1" t="s">
        <v>82</v>
      </c>
      <c r="E238" s="1" t="s">
        <v>83</v>
      </c>
      <c r="F238" s="1" t="s">
        <v>84</v>
      </c>
      <c r="G238" s="1" t="s">
        <v>85</v>
      </c>
      <c r="H238" s="1" t="s">
        <v>86</v>
      </c>
      <c r="I238" s="1">
        <v>1293.4999984689057</v>
      </c>
      <c r="J238" s="1">
        <v>0</v>
      </c>
      <c r="K238">
        <f t="shared" si="84"/>
        <v>-1.1339645264579721</v>
      </c>
      <c r="L238">
        <f t="shared" si="85"/>
        <v>8.4557520112594972E-3</v>
      </c>
      <c r="M238">
        <f t="shared" si="86"/>
        <v>625.21108255989509</v>
      </c>
      <c r="N238">
        <f t="shared" si="87"/>
        <v>0.10021649028347177</v>
      </c>
      <c r="O238">
        <f t="shared" si="88"/>
        <v>1.1437255676295091</v>
      </c>
      <c r="P238">
        <f t="shared" si="89"/>
        <v>29.023332595825195</v>
      </c>
      <c r="Q238" s="1">
        <v>6</v>
      </c>
      <c r="R238">
        <f t="shared" si="90"/>
        <v>1.4200000166893005</v>
      </c>
      <c r="S238" s="1">
        <v>1</v>
      </c>
      <c r="T238">
        <f t="shared" si="91"/>
        <v>2.8400000333786011</v>
      </c>
      <c r="U238" s="1">
        <v>29.7384033203125</v>
      </c>
      <c r="V238" s="1">
        <v>29.023332595825195</v>
      </c>
      <c r="W238" s="1">
        <v>30.014944076538086</v>
      </c>
      <c r="X238" s="1">
        <v>417.85177612304688</v>
      </c>
      <c r="Y238" s="1">
        <v>420.03067016601563</v>
      </c>
      <c r="Z238" s="1">
        <v>28.735910415649414</v>
      </c>
      <c r="AA238" s="1">
        <v>28.930112838745117</v>
      </c>
      <c r="AB238" s="1">
        <v>68.244606018066406</v>
      </c>
      <c r="AC238" s="1">
        <v>68.705818176269531</v>
      </c>
      <c r="AD238" s="1">
        <v>300.6673583984375</v>
      </c>
      <c r="AE238" s="1">
        <v>0.32119295001029968</v>
      </c>
      <c r="AF238" s="1">
        <v>5.0653357058763504E-2</v>
      </c>
      <c r="AG238" s="1">
        <v>99.670555114746094</v>
      </c>
      <c r="AH238" s="1">
        <v>4.0504798889160156</v>
      </c>
      <c r="AI238" s="1">
        <v>0.32541146874427795</v>
      </c>
      <c r="AJ238" s="1">
        <v>2.1646147593855858E-2</v>
      </c>
      <c r="AK238" s="1">
        <v>1.2123748892918229E-3</v>
      </c>
      <c r="AL238" s="1">
        <v>2.201453223824501E-2</v>
      </c>
      <c r="AM238" s="1">
        <v>1.5533646801486611E-3</v>
      </c>
      <c r="AN238" s="1">
        <v>1</v>
      </c>
      <c r="AO238" s="1">
        <v>-0.21956524252891541</v>
      </c>
      <c r="AP238" s="1">
        <v>2.737391471862793</v>
      </c>
      <c r="AQ238" s="1">
        <v>1</v>
      </c>
      <c r="AR238" s="1">
        <v>0</v>
      </c>
      <c r="AS238" s="1">
        <v>0.15999999642372131</v>
      </c>
      <c r="AT238" s="1">
        <v>111115</v>
      </c>
      <c r="AU238" s="1" t="s">
        <v>87</v>
      </c>
      <c r="AV238">
        <f t="shared" si="92"/>
        <v>0.50111226399739572</v>
      </c>
      <c r="AW238">
        <f t="shared" si="93"/>
        <v>1.0021649028347177E-4</v>
      </c>
      <c r="AX238">
        <f t="shared" si="94"/>
        <v>302.17333259582517</v>
      </c>
      <c r="AY238">
        <f t="shared" si="95"/>
        <v>302.88840332031248</v>
      </c>
      <c r="AZ238">
        <f t="shared" si="96"/>
        <v>5.1390870852972448E-2</v>
      </c>
      <c r="BA238">
        <f t="shared" si="97"/>
        <v>4.7079558717191494E-2</v>
      </c>
      <c r="BB238">
        <f t="shared" si="98"/>
        <v>4.0272059737994779</v>
      </c>
      <c r="BC238">
        <f t="shared" si="99"/>
        <v>40.405172512214286</v>
      </c>
      <c r="BD238">
        <f t="shared" si="100"/>
        <v>11.475059673469168</v>
      </c>
      <c r="BE238">
        <f t="shared" si="101"/>
        <v>29.380867958068848</v>
      </c>
      <c r="BF238">
        <f t="shared" si="102"/>
        <v>4.1112653669320816</v>
      </c>
      <c r="BG238">
        <f t="shared" si="103"/>
        <v>8.4306507818696468E-3</v>
      </c>
      <c r="BH238">
        <f t="shared" si="104"/>
        <v>2.8834804061699688</v>
      </c>
      <c r="BI238">
        <f t="shared" si="105"/>
        <v>1.2277849607621127</v>
      </c>
      <c r="BJ238">
        <f t="shared" si="106"/>
        <v>5.2714061925351122E-3</v>
      </c>
      <c r="BK238">
        <f t="shared" si="107"/>
        <v>62.315135662636095</v>
      </c>
      <c r="BL238">
        <f t="shared" si="108"/>
        <v>1.4884891198844661</v>
      </c>
      <c r="BM238">
        <f t="shared" si="109"/>
        <v>70.667438752626836</v>
      </c>
      <c r="BN238">
        <f t="shared" si="110"/>
        <v>420.56970259303188</v>
      </c>
      <c r="BO238">
        <f t="shared" si="111"/>
        <v>-1.905376640947981E-3</v>
      </c>
    </row>
    <row r="239" spans="1:67" x14ac:dyDescent="0.25">
      <c r="A239" s="1">
        <v>228</v>
      </c>
      <c r="B239" s="1" t="s">
        <v>315</v>
      </c>
      <c r="C239" s="1" t="s">
        <v>81</v>
      </c>
      <c r="D239" s="1" t="s">
        <v>82</v>
      </c>
      <c r="E239" s="1" t="s">
        <v>83</v>
      </c>
      <c r="F239" s="1" t="s">
        <v>84</v>
      </c>
      <c r="G239" s="1" t="s">
        <v>85</v>
      </c>
      <c r="H239" s="1" t="s">
        <v>86</v>
      </c>
      <c r="I239" s="1">
        <v>1298.499998357147</v>
      </c>
      <c r="J239" s="1">
        <v>0</v>
      </c>
      <c r="K239">
        <f t="shared" si="84"/>
        <v>-1.1428314876875916</v>
      </c>
      <c r="L239">
        <f t="shared" si="85"/>
        <v>8.5356890909793846E-3</v>
      </c>
      <c r="M239">
        <f t="shared" si="86"/>
        <v>624.86213287210762</v>
      </c>
      <c r="N239">
        <f t="shared" si="87"/>
        <v>0.10108329026970886</v>
      </c>
      <c r="O239">
        <f t="shared" si="88"/>
        <v>1.1428364504395123</v>
      </c>
      <c r="P239">
        <f t="shared" si="89"/>
        <v>29.019535064697266</v>
      </c>
      <c r="Q239" s="1">
        <v>6</v>
      </c>
      <c r="R239">
        <f t="shared" si="90"/>
        <v>1.4200000166893005</v>
      </c>
      <c r="S239" s="1">
        <v>1</v>
      </c>
      <c r="T239">
        <f t="shared" si="91"/>
        <v>2.8400000333786011</v>
      </c>
      <c r="U239" s="1">
        <v>29.738685607910156</v>
      </c>
      <c r="V239" s="1">
        <v>29.019535064697266</v>
      </c>
      <c r="W239" s="1">
        <v>30.015657424926758</v>
      </c>
      <c r="X239" s="1">
        <v>417.81759643554688</v>
      </c>
      <c r="Y239" s="1">
        <v>420.01364135742188</v>
      </c>
      <c r="Z239" s="1">
        <v>28.734628677368164</v>
      </c>
      <c r="AA239" s="1">
        <v>28.930526733398438</v>
      </c>
      <c r="AB239" s="1">
        <v>68.239585876464844</v>
      </c>
      <c r="AC239" s="1">
        <v>68.704803466796875</v>
      </c>
      <c r="AD239" s="1">
        <v>300.64279174804688</v>
      </c>
      <c r="AE239" s="1">
        <v>8.7665408849716187E-2</v>
      </c>
      <c r="AF239" s="1">
        <v>9.9237680435180664E-2</v>
      </c>
      <c r="AG239" s="1">
        <v>99.669281005859375</v>
      </c>
      <c r="AH239" s="1">
        <v>4.0504798889160156</v>
      </c>
      <c r="AI239" s="1">
        <v>0.32541146874427795</v>
      </c>
      <c r="AJ239" s="1">
        <v>2.1646147593855858E-2</v>
      </c>
      <c r="AK239" s="1">
        <v>1.2123748892918229E-3</v>
      </c>
      <c r="AL239" s="1">
        <v>2.201453223824501E-2</v>
      </c>
      <c r="AM239" s="1">
        <v>1.5533646801486611E-3</v>
      </c>
      <c r="AN239" s="1">
        <v>1</v>
      </c>
      <c r="AO239" s="1">
        <v>-0.21956524252891541</v>
      </c>
      <c r="AP239" s="1">
        <v>2.737391471862793</v>
      </c>
      <c r="AQ239" s="1">
        <v>1</v>
      </c>
      <c r="AR239" s="1">
        <v>0</v>
      </c>
      <c r="AS239" s="1">
        <v>0.15999999642372131</v>
      </c>
      <c r="AT239" s="1">
        <v>111115</v>
      </c>
      <c r="AU239" s="1" t="s">
        <v>87</v>
      </c>
      <c r="AV239">
        <f t="shared" si="92"/>
        <v>0.501071319580078</v>
      </c>
      <c r="AW239">
        <f t="shared" si="93"/>
        <v>1.0108329026970886E-4</v>
      </c>
      <c r="AX239">
        <f t="shared" si="94"/>
        <v>302.16953506469724</v>
      </c>
      <c r="AY239">
        <f t="shared" si="95"/>
        <v>302.88868560791013</v>
      </c>
      <c r="AZ239">
        <f t="shared" si="96"/>
        <v>1.4026465102438657E-2</v>
      </c>
      <c r="BA239">
        <f t="shared" si="97"/>
        <v>4.6773840571920806E-2</v>
      </c>
      <c r="BB239">
        <f t="shared" si="98"/>
        <v>4.0263212490781282</v>
      </c>
      <c r="BC239">
        <f t="shared" si="99"/>
        <v>40.396812422489816</v>
      </c>
      <c r="BD239">
        <f t="shared" si="100"/>
        <v>11.466285689091379</v>
      </c>
      <c r="BE239">
        <f t="shared" si="101"/>
        <v>29.379110336303711</v>
      </c>
      <c r="BF239">
        <f t="shared" si="102"/>
        <v>4.1108484237725831</v>
      </c>
      <c r="BG239">
        <f t="shared" si="103"/>
        <v>8.510111743402821E-3</v>
      </c>
      <c r="BH239">
        <f t="shared" si="104"/>
        <v>2.8834847986386158</v>
      </c>
      <c r="BI239">
        <f t="shared" si="105"/>
        <v>1.2273636251339672</v>
      </c>
      <c r="BJ239">
        <f t="shared" si="106"/>
        <v>5.3211119058610796E-3</v>
      </c>
      <c r="BK239">
        <f t="shared" si="107"/>
        <v>62.279559511150737</v>
      </c>
      <c r="BL239">
        <f t="shared" si="108"/>
        <v>1.4877186627859176</v>
      </c>
      <c r="BM239">
        <f t="shared" si="109"/>
        <v>70.684744453627403</v>
      </c>
      <c r="BN239">
        <f t="shared" si="110"/>
        <v>420.55688871314209</v>
      </c>
      <c r="BO239">
        <f t="shared" si="111"/>
        <v>-1.9208043864870808E-3</v>
      </c>
    </row>
    <row r="240" spans="1:67" x14ac:dyDescent="0.25">
      <c r="A240" s="1">
        <v>229</v>
      </c>
      <c r="B240" s="1" t="s">
        <v>316</v>
      </c>
      <c r="C240" s="1" t="s">
        <v>81</v>
      </c>
      <c r="D240" s="1" t="s">
        <v>82</v>
      </c>
      <c r="E240" s="1" t="s">
        <v>83</v>
      </c>
      <c r="F240" s="1" t="s">
        <v>84</v>
      </c>
      <c r="G240" s="1" t="s">
        <v>85</v>
      </c>
      <c r="H240" s="1" t="s">
        <v>86</v>
      </c>
      <c r="I240" s="1">
        <v>1303.9999982342124</v>
      </c>
      <c r="J240" s="1">
        <v>0</v>
      </c>
      <c r="K240">
        <f t="shared" si="84"/>
        <v>-1.0809325760263573</v>
      </c>
      <c r="L240">
        <f t="shared" si="85"/>
        <v>8.6731263020533422E-3</v>
      </c>
      <c r="M240">
        <f t="shared" si="86"/>
        <v>610.07779483849129</v>
      </c>
      <c r="N240">
        <f t="shared" si="87"/>
        <v>0.10275659973150955</v>
      </c>
      <c r="O240">
        <f t="shared" si="88"/>
        <v>1.1433950606608421</v>
      </c>
      <c r="P240">
        <f t="shared" si="89"/>
        <v>29.020635604858398</v>
      </c>
      <c r="Q240" s="1">
        <v>6</v>
      </c>
      <c r="R240">
        <f t="shared" si="90"/>
        <v>1.4200000166893005</v>
      </c>
      <c r="S240" s="1">
        <v>1</v>
      </c>
      <c r="T240">
        <f t="shared" si="91"/>
        <v>2.8400000333786011</v>
      </c>
      <c r="U240" s="1">
        <v>29.736423492431641</v>
      </c>
      <c r="V240" s="1">
        <v>29.020635604858398</v>
      </c>
      <c r="W240" s="1">
        <v>30.014081954956055</v>
      </c>
      <c r="X240" s="1">
        <v>417.86489868164063</v>
      </c>
      <c r="Y240" s="1">
        <v>419.93637084960938</v>
      </c>
      <c r="Z240" s="1">
        <v>28.72845458984375</v>
      </c>
      <c r="AA240" s="1">
        <v>28.927629470825195</v>
      </c>
      <c r="AB240" s="1">
        <v>68.233489990234375</v>
      </c>
      <c r="AC240" s="1">
        <v>68.706550598144531</v>
      </c>
      <c r="AD240" s="1">
        <v>300.5924072265625</v>
      </c>
      <c r="AE240" s="1">
        <v>0.23050671815872192</v>
      </c>
      <c r="AF240" s="1">
        <v>2.9978981241583824E-2</v>
      </c>
      <c r="AG240" s="1">
        <v>99.668815612792969</v>
      </c>
      <c r="AH240" s="1">
        <v>4.0504798889160156</v>
      </c>
      <c r="AI240" s="1">
        <v>0.32541146874427795</v>
      </c>
      <c r="AJ240" s="1">
        <v>2.1646147593855858E-2</v>
      </c>
      <c r="AK240" s="1">
        <v>1.2123748892918229E-3</v>
      </c>
      <c r="AL240" s="1">
        <v>2.201453223824501E-2</v>
      </c>
      <c r="AM240" s="1">
        <v>1.5533646801486611E-3</v>
      </c>
      <c r="AN240" s="1">
        <v>1</v>
      </c>
      <c r="AO240" s="1">
        <v>-0.21956524252891541</v>
      </c>
      <c r="AP240" s="1">
        <v>2.737391471862793</v>
      </c>
      <c r="AQ240" s="1">
        <v>1</v>
      </c>
      <c r="AR240" s="1">
        <v>0</v>
      </c>
      <c r="AS240" s="1">
        <v>0.15999999642372131</v>
      </c>
      <c r="AT240" s="1">
        <v>111115</v>
      </c>
      <c r="AU240" s="1" t="s">
        <v>87</v>
      </c>
      <c r="AV240">
        <f t="shared" si="92"/>
        <v>0.50098734537760414</v>
      </c>
      <c r="AW240">
        <f t="shared" si="93"/>
        <v>1.0275659973150955E-4</v>
      </c>
      <c r="AX240">
        <f t="shared" si="94"/>
        <v>302.17063560485838</v>
      </c>
      <c r="AY240">
        <f t="shared" si="95"/>
        <v>302.88642349243162</v>
      </c>
      <c r="AZ240">
        <f t="shared" si="96"/>
        <v>3.6881074081039245E-2</v>
      </c>
      <c r="BA240">
        <f t="shared" si="97"/>
        <v>4.5743637119270479E-2</v>
      </c>
      <c r="BB240">
        <f t="shared" si="98"/>
        <v>4.0265776285037145</v>
      </c>
      <c r="BC240">
        <f t="shared" si="99"/>
        <v>40.39957336451868</v>
      </c>
      <c r="BD240">
        <f t="shared" si="100"/>
        <v>11.471943893693485</v>
      </c>
      <c r="BE240">
        <f t="shared" si="101"/>
        <v>29.37852954864502</v>
      </c>
      <c r="BF240">
        <f t="shared" si="102"/>
        <v>4.110710657386405</v>
      </c>
      <c r="BG240">
        <f t="shared" si="103"/>
        <v>8.6467199312151369E-3</v>
      </c>
      <c r="BH240">
        <f t="shared" si="104"/>
        <v>2.8831825678428724</v>
      </c>
      <c r="BI240">
        <f t="shared" si="105"/>
        <v>1.2275280895435325</v>
      </c>
      <c r="BJ240">
        <f t="shared" si="106"/>
        <v>5.4065662168164353E-3</v>
      </c>
      <c r="BK240">
        <f t="shared" si="107"/>
        <v>60.805731243216925</v>
      </c>
      <c r="BL240">
        <f t="shared" si="108"/>
        <v>1.4527862723683362</v>
      </c>
      <c r="BM240">
        <f t="shared" si="109"/>
        <v>70.673699852276613</v>
      </c>
      <c r="BN240">
        <f t="shared" si="110"/>
        <v>420.45019442724487</v>
      </c>
      <c r="BO240">
        <f t="shared" si="111"/>
        <v>-1.8169453945122188E-3</v>
      </c>
    </row>
    <row r="241" spans="1:67" x14ac:dyDescent="0.25">
      <c r="A241" s="1">
        <v>230</v>
      </c>
      <c r="B241" s="1" t="s">
        <v>317</v>
      </c>
      <c r="C241" s="1" t="s">
        <v>81</v>
      </c>
      <c r="D241" s="1" t="s">
        <v>82</v>
      </c>
      <c r="E241" s="1" t="s">
        <v>83</v>
      </c>
      <c r="F241" s="1" t="s">
        <v>84</v>
      </c>
      <c r="G241" s="1" t="s">
        <v>85</v>
      </c>
      <c r="H241" s="1" t="s">
        <v>86</v>
      </c>
      <c r="I241" s="1">
        <v>1308.9999981224537</v>
      </c>
      <c r="J241" s="1">
        <v>0</v>
      </c>
      <c r="K241">
        <f t="shared" si="84"/>
        <v>-1.0861624348422676</v>
      </c>
      <c r="L241">
        <f t="shared" si="85"/>
        <v>8.4900841297116079E-3</v>
      </c>
      <c r="M241">
        <f t="shared" si="86"/>
        <v>615.32213553049553</v>
      </c>
      <c r="N241">
        <f t="shared" si="87"/>
        <v>0.10097464732704813</v>
      </c>
      <c r="O241">
        <f t="shared" si="88"/>
        <v>1.147697448479458</v>
      </c>
      <c r="P241">
        <f t="shared" si="89"/>
        <v>29.037086486816406</v>
      </c>
      <c r="Q241" s="1">
        <v>6</v>
      </c>
      <c r="R241">
        <f t="shared" si="90"/>
        <v>1.4200000166893005</v>
      </c>
      <c r="S241" s="1">
        <v>1</v>
      </c>
      <c r="T241">
        <f t="shared" si="91"/>
        <v>2.8400000333786011</v>
      </c>
      <c r="U241" s="1">
        <v>29.738483428955078</v>
      </c>
      <c r="V241" s="1">
        <v>29.037086486816406</v>
      </c>
      <c r="W241" s="1">
        <v>30.014093399047852</v>
      </c>
      <c r="X241" s="1">
        <v>417.89794921875</v>
      </c>
      <c r="Y241" s="1">
        <v>419.98098754882813</v>
      </c>
      <c r="Z241" s="1">
        <v>28.727222442626953</v>
      </c>
      <c r="AA241" s="1">
        <v>28.922910690307617</v>
      </c>
      <c r="AB241" s="1">
        <v>68.222518920898438</v>
      </c>
      <c r="AC241" s="1">
        <v>68.687248229980469</v>
      </c>
      <c r="AD241" s="1">
        <v>300.64401245117188</v>
      </c>
      <c r="AE241" s="1">
        <v>0.11940570920705795</v>
      </c>
      <c r="AF241" s="1">
        <v>3.5146497189998627E-2</v>
      </c>
      <c r="AG241" s="1">
        <v>99.66888427734375</v>
      </c>
      <c r="AH241" s="1">
        <v>4.0504798889160156</v>
      </c>
      <c r="AI241" s="1">
        <v>0.32541146874427795</v>
      </c>
      <c r="AJ241" s="1">
        <v>2.1646147593855858E-2</v>
      </c>
      <c r="AK241" s="1">
        <v>1.2123748892918229E-3</v>
      </c>
      <c r="AL241" s="1">
        <v>2.201453223824501E-2</v>
      </c>
      <c r="AM241" s="1">
        <v>1.5533646801486611E-3</v>
      </c>
      <c r="AN241" s="1">
        <v>1</v>
      </c>
      <c r="AO241" s="1">
        <v>-0.21956524252891541</v>
      </c>
      <c r="AP241" s="1">
        <v>2.737391471862793</v>
      </c>
      <c r="AQ241" s="1">
        <v>1</v>
      </c>
      <c r="AR241" s="1">
        <v>0</v>
      </c>
      <c r="AS241" s="1">
        <v>0.15999999642372131</v>
      </c>
      <c r="AT241" s="1">
        <v>111115</v>
      </c>
      <c r="AU241" s="1" t="s">
        <v>87</v>
      </c>
      <c r="AV241">
        <f t="shared" si="92"/>
        <v>0.50107335408528642</v>
      </c>
      <c r="AW241">
        <f t="shared" si="93"/>
        <v>1.0097464732704812E-4</v>
      </c>
      <c r="AX241">
        <f t="shared" si="94"/>
        <v>302.18708648681638</v>
      </c>
      <c r="AY241">
        <f t="shared" si="95"/>
        <v>302.88848342895506</v>
      </c>
      <c r="AZ241">
        <f t="shared" si="96"/>
        <v>1.910491304610118E-2</v>
      </c>
      <c r="BA241">
        <f t="shared" si="97"/>
        <v>4.4497463846450265E-2</v>
      </c>
      <c r="BB241">
        <f t="shared" si="98"/>
        <v>4.0304116870356763</v>
      </c>
      <c r="BC241">
        <f t="shared" si="99"/>
        <v>40.438013490955171</v>
      </c>
      <c r="BD241">
        <f t="shared" si="100"/>
        <v>11.515102800647554</v>
      </c>
      <c r="BE241">
        <f t="shared" si="101"/>
        <v>29.387784957885742</v>
      </c>
      <c r="BF241">
        <f t="shared" si="102"/>
        <v>4.1129065761731205</v>
      </c>
      <c r="BG241">
        <f t="shared" si="103"/>
        <v>8.464778959057678E-3</v>
      </c>
      <c r="BH241">
        <f t="shared" si="104"/>
        <v>2.8827142385562183</v>
      </c>
      <c r="BI241">
        <f t="shared" si="105"/>
        <v>1.2301923376169022</v>
      </c>
      <c r="BJ241">
        <f t="shared" si="106"/>
        <v>5.2927545561190972E-3</v>
      </c>
      <c r="BK241">
        <f t="shared" si="107"/>
        <v>61.328470719476989</v>
      </c>
      <c r="BL241">
        <f t="shared" si="108"/>
        <v>1.4651190262724845</v>
      </c>
      <c r="BM241">
        <f t="shared" si="109"/>
        <v>70.58894939490375</v>
      </c>
      <c r="BN241">
        <f t="shared" si="110"/>
        <v>420.49729715087159</v>
      </c>
      <c r="BO241">
        <f t="shared" si="111"/>
        <v>-1.8233426389948283E-3</v>
      </c>
    </row>
    <row r="242" spans="1:67" x14ac:dyDescent="0.25">
      <c r="A242" s="1">
        <v>231</v>
      </c>
      <c r="B242" s="1" t="s">
        <v>318</v>
      </c>
      <c r="C242" s="1" t="s">
        <v>81</v>
      </c>
      <c r="D242" s="1" t="s">
        <v>82</v>
      </c>
      <c r="E242" s="1" t="s">
        <v>83</v>
      </c>
      <c r="F242" s="1" t="s">
        <v>84</v>
      </c>
      <c r="G242" s="1" t="s">
        <v>85</v>
      </c>
      <c r="H242" s="1" t="s">
        <v>86</v>
      </c>
      <c r="I242" s="1">
        <v>1313.999998010695</v>
      </c>
      <c r="J242" s="1">
        <v>0</v>
      </c>
      <c r="K242">
        <f t="shared" si="84"/>
        <v>-1.1161281464537844</v>
      </c>
      <c r="L242">
        <f t="shared" si="85"/>
        <v>8.7431284428117432E-3</v>
      </c>
      <c r="M242">
        <f t="shared" si="86"/>
        <v>614.89296618765866</v>
      </c>
      <c r="N242">
        <f t="shared" si="87"/>
        <v>0.10383528905739714</v>
      </c>
      <c r="O242">
        <f t="shared" si="88"/>
        <v>1.1461553600917291</v>
      </c>
      <c r="P242">
        <f t="shared" si="89"/>
        <v>29.029684066772461</v>
      </c>
      <c r="Q242" s="1">
        <v>6</v>
      </c>
      <c r="R242">
        <f t="shared" si="90"/>
        <v>1.4200000166893005</v>
      </c>
      <c r="S242" s="1">
        <v>1</v>
      </c>
      <c r="T242">
        <f t="shared" si="91"/>
        <v>2.8400000333786011</v>
      </c>
      <c r="U242" s="1">
        <v>29.735610961914063</v>
      </c>
      <c r="V242" s="1">
        <v>29.029684066772461</v>
      </c>
      <c r="W242" s="1">
        <v>30.014118194580078</v>
      </c>
      <c r="X242" s="1">
        <v>417.81951904296875</v>
      </c>
      <c r="Y242" s="1">
        <v>419.96017456054688</v>
      </c>
      <c r="Z242" s="1">
        <v>28.720111846923828</v>
      </c>
      <c r="AA242" s="1">
        <v>28.921363830566406</v>
      </c>
      <c r="AB242" s="1">
        <v>68.216209411621094</v>
      </c>
      <c r="AC242" s="1">
        <v>68.694229125976563</v>
      </c>
      <c r="AD242" s="1">
        <v>300.6148681640625</v>
      </c>
      <c r="AE242" s="1">
        <v>0.12242773175239563</v>
      </c>
      <c r="AF242" s="1">
        <v>5.9955347329378128E-2</v>
      </c>
      <c r="AG242" s="1">
        <v>99.667869567871094</v>
      </c>
      <c r="AH242" s="1">
        <v>4.0504798889160156</v>
      </c>
      <c r="AI242" s="1">
        <v>0.32541146874427795</v>
      </c>
      <c r="AJ242" s="1">
        <v>2.1646147593855858E-2</v>
      </c>
      <c r="AK242" s="1">
        <v>1.2123748892918229E-3</v>
      </c>
      <c r="AL242" s="1">
        <v>2.201453223824501E-2</v>
      </c>
      <c r="AM242" s="1">
        <v>1.5533646801486611E-3</v>
      </c>
      <c r="AN242" s="1">
        <v>1</v>
      </c>
      <c r="AO242" s="1">
        <v>-0.21956524252891541</v>
      </c>
      <c r="AP242" s="1">
        <v>2.737391471862793</v>
      </c>
      <c r="AQ242" s="1">
        <v>1</v>
      </c>
      <c r="AR242" s="1">
        <v>0</v>
      </c>
      <c r="AS242" s="1">
        <v>0.15999999642372131</v>
      </c>
      <c r="AT242" s="1">
        <v>111115</v>
      </c>
      <c r="AU242" s="1" t="s">
        <v>87</v>
      </c>
      <c r="AV242">
        <f t="shared" si="92"/>
        <v>0.50102478027343744</v>
      </c>
      <c r="AW242">
        <f t="shared" si="93"/>
        <v>1.0383528905739714E-4</v>
      </c>
      <c r="AX242">
        <f t="shared" si="94"/>
        <v>302.17968406677244</v>
      </c>
      <c r="AY242">
        <f t="shared" si="95"/>
        <v>302.88561096191404</v>
      </c>
      <c r="AZ242">
        <f t="shared" si="96"/>
        <v>1.9588436642547613E-2</v>
      </c>
      <c r="BA242">
        <f t="shared" si="97"/>
        <v>4.3683326802582523E-2</v>
      </c>
      <c r="BB242">
        <f t="shared" si="98"/>
        <v>4.0286860780815665</v>
      </c>
      <c r="BC242">
        <f t="shared" si="99"/>
        <v>40.421111593422204</v>
      </c>
      <c r="BD242">
        <f t="shared" si="100"/>
        <v>11.499747762855797</v>
      </c>
      <c r="BE242">
        <f t="shared" si="101"/>
        <v>29.382647514343262</v>
      </c>
      <c r="BF242">
        <f t="shared" si="102"/>
        <v>4.1116875509568205</v>
      </c>
      <c r="BG242">
        <f t="shared" si="103"/>
        <v>8.7162947513817913E-3</v>
      </c>
      <c r="BH242">
        <f t="shared" si="104"/>
        <v>2.8825307179898374</v>
      </c>
      <c r="BI242">
        <f t="shared" si="105"/>
        <v>1.2291568329669831</v>
      </c>
      <c r="BJ242">
        <f t="shared" si="106"/>
        <v>5.4500887207591274E-3</v>
      </c>
      <c r="BK242">
        <f t="shared" si="107"/>
        <v>61.285071952192936</v>
      </c>
      <c r="BL242">
        <f t="shared" si="108"/>
        <v>1.4641697080707536</v>
      </c>
      <c r="BM242">
        <f t="shared" si="109"/>
        <v>70.618777291940816</v>
      </c>
      <c r="BN242">
        <f t="shared" si="110"/>
        <v>420.49072842674525</v>
      </c>
      <c r="BO242">
        <f t="shared" si="111"/>
        <v>-1.8744671326901292E-3</v>
      </c>
    </row>
    <row r="243" spans="1:67" x14ac:dyDescent="0.25">
      <c r="A243" s="1">
        <v>232</v>
      </c>
      <c r="B243" s="1" t="s">
        <v>319</v>
      </c>
      <c r="C243" s="1" t="s">
        <v>81</v>
      </c>
      <c r="D243" s="1" t="s">
        <v>82</v>
      </c>
      <c r="E243" s="1" t="s">
        <v>83</v>
      </c>
      <c r="F243" s="1" t="s">
        <v>84</v>
      </c>
      <c r="G243" s="1" t="s">
        <v>85</v>
      </c>
      <c r="H243" s="1" t="s">
        <v>86</v>
      </c>
      <c r="I243" s="1">
        <v>1319.4999978877604</v>
      </c>
      <c r="J243" s="1">
        <v>0</v>
      </c>
      <c r="K243">
        <f t="shared" si="84"/>
        <v>-1.0507162325013544</v>
      </c>
      <c r="L243">
        <f t="shared" si="85"/>
        <v>8.4893238943756222E-3</v>
      </c>
      <c r="M243">
        <f t="shared" si="86"/>
        <v>608.71487995940254</v>
      </c>
      <c r="N243">
        <f t="shared" si="87"/>
        <v>0.10085516219400467</v>
      </c>
      <c r="O243">
        <f t="shared" si="88"/>
        <v>1.1464388162783083</v>
      </c>
      <c r="P243">
        <f t="shared" si="89"/>
        <v>29.029569625854492</v>
      </c>
      <c r="Q243" s="1">
        <v>6</v>
      </c>
      <c r="R243">
        <f t="shared" si="90"/>
        <v>1.4200000166893005</v>
      </c>
      <c r="S243" s="1">
        <v>1</v>
      </c>
      <c r="T243">
        <f t="shared" si="91"/>
        <v>2.8400000333786011</v>
      </c>
      <c r="U243" s="1">
        <v>29.737903594970703</v>
      </c>
      <c r="V243" s="1">
        <v>29.029569625854492</v>
      </c>
      <c r="W243" s="1">
        <v>30.015779495239258</v>
      </c>
      <c r="X243" s="1">
        <v>417.967041015625</v>
      </c>
      <c r="Y243" s="1">
        <v>419.97933959960938</v>
      </c>
      <c r="Z243" s="1">
        <v>28.722906112670898</v>
      </c>
      <c r="AA243" s="1">
        <v>28.918354034423828</v>
      </c>
      <c r="AB243" s="1">
        <v>68.213607788085938</v>
      </c>
      <c r="AC243" s="1">
        <v>68.677772521972656</v>
      </c>
      <c r="AD243" s="1">
        <v>300.65890502929688</v>
      </c>
      <c r="AE243" s="1">
        <v>0.27585572004318237</v>
      </c>
      <c r="AF243" s="1">
        <v>8.7870508432388306E-2</v>
      </c>
      <c r="AG243" s="1">
        <v>99.667518615722656</v>
      </c>
      <c r="AH243" s="1">
        <v>4.0504798889160156</v>
      </c>
      <c r="AI243" s="1">
        <v>0.32541146874427795</v>
      </c>
      <c r="AJ243" s="1">
        <v>2.1646147593855858E-2</v>
      </c>
      <c r="AK243" s="1">
        <v>1.2123748892918229E-3</v>
      </c>
      <c r="AL243" s="1">
        <v>2.201453223824501E-2</v>
      </c>
      <c r="AM243" s="1">
        <v>1.5533646801486611E-3</v>
      </c>
      <c r="AN243" s="1">
        <v>1</v>
      </c>
      <c r="AO243" s="1">
        <v>-0.21956524252891541</v>
      </c>
      <c r="AP243" s="1">
        <v>2.737391471862793</v>
      </c>
      <c r="AQ243" s="1">
        <v>1</v>
      </c>
      <c r="AR243" s="1">
        <v>0</v>
      </c>
      <c r="AS243" s="1">
        <v>0.15999999642372131</v>
      </c>
      <c r="AT243" s="1">
        <v>111115</v>
      </c>
      <c r="AU243" s="1" t="s">
        <v>87</v>
      </c>
      <c r="AV243">
        <f t="shared" si="92"/>
        <v>0.50109817504882803</v>
      </c>
      <c r="AW243">
        <f t="shared" si="93"/>
        <v>1.0085516219400467E-4</v>
      </c>
      <c r="AX243">
        <f t="shared" si="94"/>
        <v>302.17956962585447</v>
      </c>
      <c r="AY243">
        <f t="shared" si="95"/>
        <v>302.88790359497068</v>
      </c>
      <c r="AZ243">
        <f t="shared" si="96"/>
        <v>4.4136914220372248E-2</v>
      </c>
      <c r="BA243">
        <f t="shared" si="97"/>
        <v>4.5772586935755644E-2</v>
      </c>
      <c r="BB243">
        <f t="shared" si="98"/>
        <v>4.0286594053403038</v>
      </c>
      <c r="BC243">
        <f t="shared" si="99"/>
        <v>40.420986308219156</v>
      </c>
      <c r="BD243">
        <f t="shared" si="100"/>
        <v>11.502632273795328</v>
      </c>
      <c r="BE243">
        <f t="shared" si="101"/>
        <v>29.383736610412598</v>
      </c>
      <c r="BF243">
        <f t="shared" si="102"/>
        <v>4.1119459480332496</v>
      </c>
      <c r="BG243">
        <f t="shared" si="103"/>
        <v>8.4640232486141755E-3</v>
      </c>
      <c r="BH243">
        <f t="shared" si="104"/>
        <v>2.8822205890619954</v>
      </c>
      <c r="BI243">
        <f t="shared" si="105"/>
        <v>1.2297253589712542</v>
      </c>
      <c r="BJ243">
        <f t="shared" si="106"/>
        <v>5.2922818321149145E-3</v>
      </c>
      <c r="BK243">
        <f t="shared" si="107"/>
        <v>60.669101630021139</v>
      </c>
      <c r="BL243">
        <f t="shared" si="108"/>
        <v>1.4493924404465364</v>
      </c>
      <c r="BM243">
        <f t="shared" si="109"/>
        <v>70.608745587265673</v>
      </c>
      <c r="BN243">
        <f t="shared" si="110"/>
        <v>420.47879977468176</v>
      </c>
      <c r="BO243">
        <f t="shared" si="111"/>
        <v>-1.7644113135990166E-3</v>
      </c>
    </row>
    <row r="244" spans="1:67" x14ac:dyDescent="0.25">
      <c r="A244" s="1">
        <v>233</v>
      </c>
      <c r="B244" s="1" t="s">
        <v>320</v>
      </c>
      <c r="C244" s="1" t="s">
        <v>81</v>
      </c>
      <c r="D244" s="1" t="s">
        <v>82</v>
      </c>
      <c r="E244" s="1" t="s">
        <v>83</v>
      </c>
      <c r="F244" s="1" t="s">
        <v>84</v>
      </c>
      <c r="G244" s="1" t="s">
        <v>85</v>
      </c>
      <c r="H244" s="1" t="s">
        <v>86</v>
      </c>
      <c r="I244" s="1">
        <v>1324.4999977760017</v>
      </c>
      <c r="J244" s="1">
        <v>0</v>
      </c>
      <c r="K244">
        <f t="shared" si="84"/>
        <v>-1.0931279507360525</v>
      </c>
      <c r="L244">
        <f t="shared" si="85"/>
        <v>8.6558319086221039E-3</v>
      </c>
      <c r="M244">
        <f t="shared" si="86"/>
        <v>612.76741790968242</v>
      </c>
      <c r="N244">
        <f t="shared" si="87"/>
        <v>0.10266949176333171</v>
      </c>
      <c r="O244">
        <f t="shared" si="88"/>
        <v>1.1446954436219792</v>
      </c>
      <c r="P244">
        <f t="shared" si="89"/>
        <v>29.021421432495117</v>
      </c>
      <c r="Q244" s="1">
        <v>6</v>
      </c>
      <c r="R244">
        <f t="shared" si="90"/>
        <v>1.4200000166893005</v>
      </c>
      <c r="S244" s="1">
        <v>1</v>
      </c>
      <c r="T244">
        <f t="shared" si="91"/>
        <v>2.8400000333786011</v>
      </c>
      <c r="U244" s="1">
        <v>29.738737106323242</v>
      </c>
      <c r="V244" s="1">
        <v>29.021421432495117</v>
      </c>
      <c r="W244" s="1">
        <v>30.015005111694336</v>
      </c>
      <c r="X244" s="1">
        <v>417.90939331054688</v>
      </c>
      <c r="Y244" s="1">
        <v>420.00485229492188</v>
      </c>
      <c r="Z244" s="1">
        <v>28.717731475830078</v>
      </c>
      <c r="AA244" s="1">
        <v>28.91670036315918</v>
      </c>
      <c r="AB244" s="1">
        <v>68.198272705078125</v>
      </c>
      <c r="AC244" s="1">
        <v>68.670783996582031</v>
      </c>
      <c r="AD244" s="1">
        <v>300.65191650390625</v>
      </c>
      <c r="AE244" s="1">
        <v>0.11109651625156403</v>
      </c>
      <c r="AF244" s="1">
        <v>0.2139875590801239</v>
      </c>
      <c r="AG244" s="1">
        <v>99.6678466796875</v>
      </c>
      <c r="AH244" s="1">
        <v>4.0504798889160156</v>
      </c>
      <c r="AI244" s="1">
        <v>0.32541146874427795</v>
      </c>
      <c r="AJ244" s="1">
        <v>2.1646147593855858E-2</v>
      </c>
      <c r="AK244" s="1">
        <v>1.2123748892918229E-3</v>
      </c>
      <c r="AL244" s="1">
        <v>2.201453223824501E-2</v>
      </c>
      <c r="AM244" s="1">
        <v>1.5533646801486611E-3</v>
      </c>
      <c r="AN244" s="1">
        <v>1</v>
      </c>
      <c r="AO244" s="1">
        <v>-0.21956524252891541</v>
      </c>
      <c r="AP244" s="1">
        <v>2.737391471862793</v>
      </c>
      <c r="AQ244" s="1">
        <v>1</v>
      </c>
      <c r="AR244" s="1">
        <v>0</v>
      </c>
      <c r="AS244" s="1">
        <v>0.15999999642372131</v>
      </c>
      <c r="AT244" s="1">
        <v>111115</v>
      </c>
      <c r="AU244" s="1" t="s">
        <v>87</v>
      </c>
      <c r="AV244">
        <f t="shared" si="92"/>
        <v>0.50108652750651028</v>
      </c>
      <c r="AW244">
        <f t="shared" si="93"/>
        <v>1.026694917633317E-4</v>
      </c>
      <c r="AX244">
        <f t="shared" si="94"/>
        <v>302.17142143249509</v>
      </c>
      <c r="AY244">
        <f t="shared" si="95"/>
        <v>302.88873710632322</v>
      </c>
      <c r="AZ244">
        <f t="shared" si="96"/>
        <v>1.7775442202938141E-2</v>
      </c>
      <c r="BA244">
        <f t="shared" si="97"/>
        <v>4.5778596933276385E-2</v>
      </c>
      <c r="BB244">
        <f t="shared" si="98"/>
        <v>4.026760701899792</v>
      </c>
      <c r="BC244">
        <f t="shared" si="99"/>
        <v>40.401802948959002</v>
      </c>
      <c r="BD244">
        <f t="shared" si="100"/>
        <v>11.485102585799822</v>
      </c>
      <c r="BE244">
        <f t="shared" si="101"/>
        <v>29.38007926940918</v>
      </c>
      <c r="BF244">
        <f t="shared" si="102"/>
        <v>4.1110782695927544</v>
      </c>
      <c r="BG244">
        <f t="shared" si="103"/>
        <v>8.6295305828132142E-3</v>
      </c>
      <c r="BH244">
        <f t="shared" si="104"/>
        <v>2.8820652582778128</v>
      </c>
      <c r="BI244">
        <f t="shared" si="105"/>
        <v>1.2290130113149416</v>
      </c>
      <c r="BJ244">
        <f t="shared" si="106"/>
        <v>5.395813473297241E-3</v>
      </c>
      <c r="BK244">
        <f t="shared" si="107"/>
        <v>61.073209058530225</v>
      </c>
      <c r="BL244">
        <f t="shared" si="108"/>
        <v>1.4589531872346209</v>
      </c>
      <c r="BM244">
        <f t="shared" si="109"/>
        <v>70.64163592101653</v>
      </c>
      <c r="BN244">
        <f t="shared" si="110"/>
        <v>420.52447296962237</v>
      </c>
      <c r="BO244">
        <f t="shared" si="111"/>
        <v>-1.8362866295432304E-3</v>
      </c>
    </row>
    <row r="245" spans="1:67" x14ac:dyDescent="0.25">
      <c r="A245" s="1">
        <v>234</v>
      </c>
      <c r="B245" s="1" t="s">
        <v>321</v>
      </c>
      <c r="C245" s="1" t="s">
        <v>81</v>
      </c>
      <c r="D245" s="1" t="s">
        <v>82</v>
      </c>
      <c r="E245" s="1" t="s">
        <v>83</v>
      </c>
      <c r="F245" s="1" t="s">
        <v>84</v>
      </c>
      <c r="G245" s="1" t="s">
        <v>85</v>
      </c>
      <c r="H245" s="1" t="s">
        <v>86</v>
      </c>
      <c r="I245" s="1">
        <v>1329.499997664243</v>
      </c>
      <c r="J245" s="1">
        <v>0</v>
      </c>
      <c r="K245">
        <f t="shared" si="84"/>
        <v>-1.1004194453549643</v>
      </c>
      <c r="L245">
        <f t="shared" si="85"/>
        <v>8.6623384805710833E-3</v>
      </c>
      <c r="M245">
        <f t="shared" si="86"/>
        <v>613.96438912005431</v>
      </c>
      <c r="N245">
        <f t="shared" si="87"/>
        <v>0.10270165895585083</v>
      </c>
      <c r="O245">
        <f t="shared" si="88"/>
        <v>1.1442086516809309</v>
      </c>
      <c r="P245">
        <f t="shared" si="89"/>
        <v>29.016521453857422</v>
      </c>
      <c r="Q245" s="1">
        <v>6</v>
      </c>
      <c r="R245">
        <f t="shared" si="90"/>
        <v>1.4200000166893005</v>
      </c>
      <c r="S245" s="1">
        <v>1</v>
      </c>
      <c r="T245">
        <f t="shared" si="91"/>
        <v>2.8400000333786011</v>
      </c>
      <c r="U245" s="1">
        <v>29.735622406005859</v>
      </c>
      <c r="V245" s="1">
        <v>29.016521453857422</v>
      </c>
      <c r="W245" s="1">
        <v>30.013767242431641</v>
      </c>
      <c r="X245" s="1">
        <v>417.90060424804688</v>
      </c>
      <c r="Y245" s="1">
        <v>420.01043701171875</v>
      </c>
      <c r="Z245" s="1">
        <v>28.711080551147461</v>
      </c>
      <c r="AA245" s="1">
        <v>28.910099029541016</v>
      </c>
      <c r="AB245" s="1">
        <v>68.194778442382813</v>
      </c>
      <c r="AC245" s="1">
        <v>68.667488098144531</v>
      </c>
      <c r="AD245" s="1">
        <v>300.6732177734375</v>
      </c>
      <c r="AE245" s="1">
        <v>0.13376601040363312</v>
      </c>
      <c r="AF245" s="1">
        <v>0.13335132598876953</v>
      </c>
      <c r="AG245" s="1">
        <v>99.667961120605469</v>
      </c>
      <c r="AH245" s="1">
        <v>4.0504798889160156</v>
      </c>
      <c r="AI245" s="1">
        <v>0.32541146874427795</v>
      </c>
      <c r="AJ245" s="1">
        <v>2.1646147593855858E-2</v>
      </c>
      <c r="AK245" s="1">
        <v>1.2123748892918229E-3</v>
      </c>
      <c r="AL245" s="1">
        <v>2.201453223824501E-2</v>
      </c>
      <c r="AM245" s="1">
        <v>1.5533646801486611E-3</v>
      </c>
      <c r="AN245" s="1">
        <v>1</v>
      </c>
      <c r="AO245" s="1">
        <v>-0.21956524252891541</v>
      </c>
      <c r="AP245" s="1">
        <v>2.737391471862793</v>
      </c>
      <c r="AQ245" s="1">
        <v>1</v>
      </c>
      <c r="AR245" s="1">
        <v>0</v>
      </c>
      <c r="AS245" s="1">
        <v>0.15999999642372131</v>
      </c>
      <c r="AT245" s="1">
        <v>111115</v>
      </c>
      <c r="AU245" s="1" t="s">
        <v>87</v>
      </c>
      <c r="AV245">
        <f t="shared" si="92"/>
        <v>0.50112202962239571</v>
      </c>
      <c r="AW245">
        <f t="shared" si="93"/>
        <v>1.0270165895585083E-4</v>
      </c>
      <c r="AX245">
        <f t="shared" si="94"/>
        <v>302.1665214538574</v>
      </c>
      <c r="AY245">
        <f t="shared" si="95"/>
        <v>302.88562240600584</v>
      </c>
      <c r="AZ245">
        <f t="shared" si="96"/>
        <v>2.1402561186196767E-2</v>
      </c>
      <c r="BA245">
        <f t="shared" si="97"/>
        <v>4.6040860328181797E-2</v>
      </c>
      <c r="BB245">
        <f t="shared" si="98"/>
        <v>4.0256192777500788</v>
      </c>
      <c r="BC245">
        <f t="shared" si="99"/>
        <v>40.390304291253507</v>
      </c>
      <c r="BD245">
        <f t="shared" si="100"/>
        <v>11.480205261712491</v>
      </c>
      <c r="BE245">
        <f t="shared" si="101"/>
        <v>29.376071929931641</v>
      </c>
      <c r="BF245">
        <f t="shared" si="102"/>
        <v>4.1101277397415137</v>
      </c>
      <c r="BG245">
        <f t="shared" si="103"/>
        <v>8.6359976587547689E-3</v>
      </c>
      <c r="BH245">
        <f t="shared" si="104"/>
        <v>2.8814106260691479</v>
      </c>
      <c r="BI245">
        <f t="shared" si="105"/>
        <v>1.2287171136723658</v>
      </c>
      <c r="BJ245">
        <f t="shared" si="106"/>
        <v>5.3998589303754308E-3</v>
      </c>
      <c r="BK245">
        <f t="shared" si="107"/>
        <v>61.192578864253861</v>
      </c>
      <c r="BL245">
        <f t="shared" si="108"/>
        <v>1.4617836487309102</v>
      </c>
      <c r="BM245">
        <f t="shared" si="109"/>
        <v>70.64614233352394</v>
      </c>
      <c r="BN245">
        <f t="shared" si="110"/>
        <v>420.53352371375018</v>
      </c>
      <c r="BO245">
        <f t="shared" si="111"/>
        <v>-1.8486133537368304E-3</v>
      </c>
    </row>
    <row r="246" spans="1:67" x14ac:dyDescent="0.25">
      <c r="A246" s="1">
        <v>235</v>
      </c>
      <c r="B246" s="1" t="s">
        <v>322</v>
      </c>
      <c r="C246" s="1" t="s">
        <v>81</v>
      </c>
      <c r="D246" s="1" t="s">
        <v>82</v>
      </c>
      <c r="E246" s="1" t="s">
        <v>83</v>
      </c>
      <c r="F246" s="1" t="s">
        <v>84</v>
      </c>
      <c r="G246" s="1" t="s">
        <v>85</v>
      </c>
      <c r="H246" s="1" t="s">
        <v>86</v>
      </c>
      <c r="I246" s="1">
        <v>1334.9999975413084</v>
      </c>
      <c r="J246" s="1">
        <v>0</v>
      </c>
      <c r="K246">
        <f t="shared" si="84"/>
        <v>-1.0929586851862023</v>
      </c>
      <c r="L246">
        <f t="shared" si="85"/>
        <v>8.8275010494853721E-3</v>
      </c>
      <c r="M246">
        <f t="shared" si="86"/>
        <v>608.86116111436922</v>
      </c>
      <c r="N246">
        <f t="shared" si="87"/>
        <v>0.10465861550769988</v>
      </c>
      <c r="O246">
        <f t="shared" si="88"/>
        <v>1.1442552447752119</v>
      </c>
      <c r="P246">
        <f t="shared" si="89"/>
        <v>29.014410018920898</v>
      </c>
      <c r="Q246" s="1">
        <v>6</v>
      </c>
      <c r="R246">
        <f t="shared" si="90"/>
        <v>1.4200000166893005</v>
      </c>
      <c r="S246" s="1">
        <v>1</v>
      </c>
      <c r="T246">
        <f t="shared" si="91"/>
        <v>2.8400000333786011</v>
      </c>
      <c r="U246" s="1">
        <v>29.731235504150391</v>
      </c>
      <c r="V246" s="1">
        <v>29.014410018920898</v>
      </c>
      <c r="W246" s="1">
        <v>30.013238906860352</v>
      </c>
      <c r="X246" s="1">
        <v>417.92446899414063</v>
      </c>
      <c r="Y246" s="1">
        <v>420.01791381835938</v>
      </c>
      <c r="Z246" s="1">
        <v>28.702175140380859</v>
      </c>
      <c r="AA246" s="1">
        <v>28.905000686645508</v>
      </c>
      <c r="AB246" s="1">
        <v>68.19012451171875</v>
      </c>
      <c r="AC246" s="1">
        <v>68.6719970703125</v>
      </c>
      <c r="AD246" s="1">
        <v>300.65283203125</v>
      </c>
      <c r="AE246" s="1">
        <v>0.19347280263900757</v>
      </c>
      <c r="AF246" s="1">
        <v>1.6539981588721275E-2</v>
      </c>
      <c r="AG246" s="1">
        <v>99.666915893554688</v>
      </c>
      <c r="AH246" s="1">
        <v>4.0504798889160156</v>
      </c>
      <c r="AI246" s="1">
        <v>0.32541146874427795</v>
      </c>
      <c r="AJ246" s="1">
        <v>2.1646147593855858E-2</v>
      </c>
      <c r="AK246" s="1">
        <v>1.2123748892918229E-3</v>
      </c>
      <c r="AL246" s="1">
        <v>2.201453223824501E-2</v>
      </c>
      <c r="AM246" s="1">
        <v>1.5533646801486611E-3</v>
      </c>
      <c r="AN246" s="1">
        <v>1</v>
      </c>
      <c r="AO246" s="1">
        <v>-0.21956524252891541</v>
      </c>
      <c r="AP246" s="1">
        <v>2.737391471862793</v>
      </c>
      <c r="AQ246" s="1">
        <v>1</v>
      </c>
      <c r="AR246" s="1">
        <v>0</v>
      </c>
      <c r="AS246" s="1">
        <v>0.15999999642372131</v>
      </c>
      <c r="AT246" s="1">
        <v>111115</v>
      </c>
      <c r="AU246" s="1" t="s">
        <v>87</v>
      </c>
      <c r="AV246">
        <f t="shared" si="92"/>
        <v>0.50108805338541662</v>
      </c>
      <c r="AW246">
        <f t="shared" si="93"/>
        <v>1.0465861550769988E-4</v>
      </c>
      <c r="AX246">
        <f t="shared" si="94"/>
        <v>302.16441001892088</v>
      </c>
      <c r="AY246">
        <f t="shared" si="95"/>
        <v>302.88123550415037</v>
      </c>
      <c r="AZ246">
        <f t="shared" si="96"/>
        <v>3.095564773032855E-2</v>
      </c>
      <c r="BA246">
        <f t="shared" si="97"/>
        <v>4.4863136914089267E-2</v>
      </c>
      <c r="BB246">
        <f t="shared" si="98"/>
        <v>4.0251275171142504</v>
      </c>
      <c r="BC246">
        <f t="shared" si="99"/>
        <v>40.38579383165753</v>
      </c>
      <c r="BD246">
        <f t="shared" si="100"/>
        <v>11.480793145012022</v>
      </c>
      <c r="BE246">
        <f t="shared" si="101"/>
        <v>29.372822761535645</v>
      </c>
      <c r="BF246">
        <f t="shared" si="102"/>
        <v>4.1093571866344263</v>
      </c>
      <c r="BG246">
        <f t="shared" si="103"/>
        <v>8.8001477703426572E-3</v>
      </c>
      <c r="BH246">
        <f t="shared" si="104"/>
        <v>2.8808722723390385</v>
      </c>
      <c r="BI246">
        <f t="shared" si="105"/>
        <v>1.2284849142953878</v>
      </c>
      <c r="BJ246">
        <f t="shared" si="106"/>
        <v>5.502543354403055E-3</v>
      </c>
      <c r="BK246">
        <f t="shared" si="107"/>
        <v>60.683314135637886</v>
      </c>
      <c r="BL246">
        <f t="shared" si="108"/>
        <v>1.4496076026359124</v>
      </c>
      <c r="BM246">
        <f t="shared" si="109"/>
        <v>70.643208825191834</v>
      </c>
      <c r="BN246">
        <f t="shared" si="110"/>
        <v>420.53745403232409</v>
      </c>
      <c r="BO246">
        <f t="shared" si="111"/>
        <v>-1.8359864952476109E-3</v>
      </c>
    </row>
    <row r="247" spans="1:67" x14ac:dyDescent="0.25">
      <c r="A247" s="1">
        <v>236</v>
      </c>
      <c r="B247" s="1" t="s">
        <v>323</v>
      </c>
      <c r="C247" s="1" t="s">
        <v>81</v>
      </c>
      <c r="D247" s="1" t="s">
        <v>82</v>
      </c>
      <c r="E247" s="1" t="s">
        <v>83</v>
      </c>
      <c r="F247" s="1" t="s">
        <v>84</v>
      </c>
      <c r="G247" s="1" t="s">
        <v>85</v>
      </c>
      <c r="H247" s="1" t="s">
        <v>86</v>
      </c>
      <c r="I247" s="1">
        <v>1339.9999974295497</v>
      </c>
      <c r="J247" s="1">
        <v>0</v>
      </c>
      <c r="K247">
        <f t="shared" si="84"/>
        <v>-1.1099961291557756</v>
      </c>
      <c r="L247">
        <f t="shared" si="85"/>
        <v>8.7184437401325275E-3</v>
      </c>
      <c r="M247">
        <f t="shared" si="86"/>
        <v>614.38573267149297</v>
      </c>
      <c r="N247">
        <f t="shared" si="87"/>
        <v>0.10347338140538669</v>
      </c>
      <c r="O247">
        <f t="shared" si="88"/>
        <v>1.1454068375279949</v>
      </c>
      <c r="P247">
        <f t="shared" si="89"/>
        <v>29.019285202026367</v>
      </c>
      <c r="Q247" s="1">
        <v>6</v>
      </c>
      <c r="R247">
        <f t="shared" si="90"/>
        <v>1.4200000166893005</v>
      </c>
      <c r="S247" s="1">
        <v>1</v>
      </c>
      <c r="T247">
        <f t="shared" si="91"/>
        <v>2.8400000333786011</v>
      </c>
      <c r="U247" s="1">
        <v>29.734918594360352</v>
      </c>
      <c r="V247" s="1">
        <v>29.019285202026367</v>
      </c>
      <c r="W247" s="1">
        <v>30.016096115112305</v>
      </c>
      <c r="X247" s="1">
        <v>417.86322021484375</v>
      </c>
      <c r="Y247" s="1">
        <v>419.99179077148438</v>
      </c>
      <c r="Z247" s="1">
        <v>28.704071044921875</v>
      </c>
      <c r="AA247" s="1">
        <v>28.904611587524414</v>
      </c>
      <c r="AB247" s="1">
        <v>68.180717468261719</v>
      </c>
      <c r="AC247" s="1">
        <v>68.657058715820313</v>
      </c>
      <c r="AD247" s="1">
        <v>300.63504028320313</v>
      </c>
      <c r="AE247" s="1">
        <v>0.26603019237518311</v>
      </c>
      <c r="AF247" s="1">
        <v>0.2274290919303894</v>
      </c>
      <c r="AG247" s="1">
        <v>99.667701721191406</v>
      </c>
      <c r="AH247" s="1">
        <v>4.0504798889160156</v>
      </c>
      <c r="AI247" s="1">
        <v>0.32541146874427795</v>
      </c>
      <c r="AJ247" s="1">
        <v>2.1646147593855858E-2</v>
      </c>
      <c r="AK247" s="1">
        <v>1.2123748892918229E-3</v>
      </c>
      <c r="AL247" s="1">
        <v>2.201453223824501E-2</v>
      </c>
      <c r="AM247" s="1">
        <v>1.5533646801486611E-3</v>
      </c>
      <c r="AN247" s="1">
        <v>1</v>
      </c>
      <c r="AO247" s="1">
        <v>-0.21956524252891541</v>
      </c>
      <c r="AP247" s="1">
        <v>2.737391471862793</v>
      </c>
      <c r="AQ247" s="1">
        <v>1</v>
      </c>
      <c r="AR247" s="1">
        <v>0</v>
      </c>
      <c r="AS247" s="1">
        <v>0.15999999642372131</v>
      </c>
      <c r="AT247" s="1">
        <v>111115</v>
      </c>
      <c r="AU247" s="1" t="s">
        <v>87</v>
      </c>
      <c r="AV247">
        <f t="shared" si="92"/>
        <v>0.50105840047200512</v>
      </c>
      <c r="AW247">
        <f t="shared" si="93"/>
        <v>1.0347338140538669E-4</v>
      </c>
      <c r="AX247">
        <f t="shared" si="94"/>
        <v>302.16928520202634</v>
      </c>
      <c r="AY247">
        <f t="shared" si="95"/>
        <v>302.88491859436033</v>
      </c>
      <c r="AZ247">
        <f t="shared" si="96"/>
        <v>4.256482982863119E-2</v>
      </c>
      <c r="BA247">
        <f t="shared" si="97"/>
        <v>4.5428372723124562E-2</v>
      </c>
      <c r="BB247">
        <f t="shared" si="98"/>
        <v>4.0262630436002711</v>
      </c>
      <c r="BC247">
        <f t="shared" si="99"/>
        <v>40.396868534836543</v>
      </c>
      <c r="BD247">
        <f t="shared" si="100"/>
        <v>11.492256947312129</v>
      </c>
      <c r="BE247">
        <f t="shared" si="101"/>
        <v>29.377101898193359</v>
      </c>
      <c r="BF247">
        <f t="shared" si="102"/>
        <v>4.1103720270715378</v>
      </c>
      <c r="BG247">
        <f t="shared" si="103"/>
        <v>8.6917611241210165E-3</v>
      </c>
      <c r="BH247">
        <f t="shared" si="104"/>
        <v>2.8808562060722762</v>
      </c>
      <c r="BI247">
        <f t="shared" si="105"/>
        <v>1.2295158209992616</v>
      </c>
      <c r="BJ247">
        <f t="shared" si="106"/>
        <v>5.4347416839719016E-3</v>
      </c>
      <c r="BK247">
        <f t="shared" si="107"/>
        <v>61.234413945658005</v>
      </c>
      <c r="BL247">
        <f t="shared" si="108"/>
        <v>1.4628517656093365</v>
      </c>
      <c r="BM247">
        <f t="shared" si="109"/>
        <v>70.620664329897352</v>
      </c>
      <c r="BN247">
        <f t="shared" si="110"/>
        <v>420.51942977033946</v>
      </c>
      <c r="BO247">
        <f t="shared" si="111"/>
        <v>-1.864091371174127E-3</v>
      </c>
    </row>
    <row r="248" spans="1:67" x14ac:dyDescent="0.25">
      <c r="A248" s="1">
        <v>237</v>
      </c>
      <c r="B248" s="1" t="s">
        <v>324</v>
      </c>
      <c r="C248" s="1" t="s">
        <v>81</v>
      </c>
      <c r="D248" s="1" t="s">
        <v>82</v>
      </c>
      <c r="E248" s="1" t="s">
        <v>83</v>
      </c>
      <c r="F248" s="1" t="s">
        <v>84</v>
      </c>
      <c r="G248" s="1" t="s">
        <v>85</v>
      </c>
      <c r="H248" s="1" t="s">
        <v>86</v>
      </c>
      <c r="I248" s="1">
        <v>1344.999997317791</v>
      </c>
      <c r="J248" s="1">
        <v>0</v>
      </c>
      <c r="K248">
        <f t="shared" si="84"/>
        <v>-1.1068393235329441</v>
      </c>
      <c r="L248">
        <f t="shared" si="85"/>
        <v>8.7557715952976088E-3</v>
      </c>
      <c r="M248">
        <f t="shared" si="86"/>
        <v>612.9427309180935</v>
      </c>
      <c r="N248">
        <f t="shared" si="87"/>
        <v>0.10421352634174044</v>
      </c>
      <c r="O248">
        <f t="shared" si="88"/>
        <v>1.1486929465637021</v>
      </c>
      <c r="P248">
        <f t="shared" si="89"/>
        <v>29.032316207885742</v>
      </c>
      <c r="Q248" s="1">
        <v>6</v>
      </c>
      <c r="R248">
        <f t="shared" si="90"/>
        <v>1.4200000166893005</v>
      </c>
      <c r="S248" s="1">
        <v>1</v>
      </c>
      <c r="T248">
        <f t="shared" si="91"/>
        <v>2.8400000333786011</v>
      </c>
      <c r="U248" s="1">
        <v>29.735496520996094</v>
      </c>
      <c r="V248" s="1">
        <v>29.032316207885742</v>
      </c>
      <c r="W248" s="1">
        <v>30.017778396606445</v>
      </c>
      <c r="X248" s="1">
        <v>417.88894653320313</v>
      </c>
      <c r="Y248" s="1">
        <v>420.01028442382813</v>
      </c>
      <c r="Z248" s="1">
        <v>28.699853897094727</v>
      </c>
      <c r="AA248" s="1">
        <v>28.901800155639648</v>
      </c>
      <c r="AB248" s="1">
        <v>68.169151306152344</v>
      </c>
      <c r="AC248" s="1">
        <v>68.648826599121094</v>
      </c>
      <c r="AD248" s="1">
        <v>300.6787109375</v>
      </c>
      <c r="AE248" s="1">
        <v>0.25544604659080505</v>
      </c>
      <c r="AF248" s="1">
        <v>6.2025296501815319E-3</v>
      </c>
      <c r="AG248" s="1">
        <v>99.66876220703125</v>
      </c>
      <c r="AH248" s="1">
        <v>4.0504798889160156</v>
      </c>
      <c r="AI248" s="1">
        <v>0.32541146874427795</v>
      </c>
      <c r="AJ248" s="1">
        <v>2.1646147593855858E-2</v>
      </c>
      <c r="AK248" s="1">
        <v>1.2123748892918229E-3</v>
      </c>
      <c r="AL248" s="1">
        <v>2.201453223824501E-2</v>
      </c>
      <c r="AM248" s="1">
        <v>1.5533646801486611E-3</v>
      </c>
      <c r="AN248" s="1">
        <v>1</v>
      </c>
      <c r="AO248" s="1">
        <v>-0.21956524252891541</v>
      </c>
      <c r="AP248" s="1">
        <v>2.737391471862793</v>
      </c>
      <c r="AQ248" s="1">
        <v>1</v>
      </c>
      <c r="AR248" s="1">
        <v>0</v>
      </c>
      <c r="AS248" s="1">
        <v>0.15999999642372131</v>
      </c>
      <c r="AT248" s="1">
        <v>111115</v>
      </c>
      <c r="AU248" s="1" t="s">
        <v>87</v>
      </c>
      <c r="AV248">
        <f t="shared" si="92"/>
        <v>0.50113118489583319</v>
      </c>
      <c r="AW248">
        <f t="shared" si="93"/>
        <v>1.0421352634174044E-4</v>
      </c>
      <c r="AX248">
        <f t="shared" si="94"/>
        <v>302.18231620788572</v>
      </c>
      <c r="AY248">
        <f t="shared" si="95"/>
        <v>302.88549652099607</v>
      </c>
      <c r="AZ248">
        <f t="shared" si="96"/>
        <v>4.0871366540982557E-2</v>
      </c>
      <c r="BA248">
        <f t="shared" si="97"/>
        <v>4.3365860275321126E-2</v>
      </c>
      <c r="BB248">
        <f t="shared" si="98"/>
        <v>4.029299593631289</v>
      </c>
      <c r="BC248">
        <f t="shared" si="99"/>
        <v>40.426905124613228</v>
      </c>
      <c r="BD248">
        <f t="shared" si="100"/>
        <v>11.525104968973579</v>
      </c>
      <c r="BE248">
        <f t="shared" si="101"/>
        <v>29.383906364440918</v>
      </c>
      <c r="BF248">
        <f t="shared" si="102"/>
        <v>4.1119862248598062</v>
      </c>
      <c r="BG248">
        <f t="shared" si="103"/>
        <v>8.7288603605420109E-3</v>
      </c>
      <c r="BH248">
        <f t="shared" si="104"/>
        <v>2.8806066470675868</v>
      </c>
      <c r="BI248">
        <f t="shared" si="105"/>
        <v>1.2313795777922194</v>
      </c>
      <c r="BJ248">
        <f t="shared" si="106"/>
        <v>5.4579491657831937E-3</v>
      </c>
      <c r="BK248">
        <f t="shared" si="107"/>
        <v>61.091243294403803</v>
      </c>
      <c r="BL248">
        <f t="shared" si="108"/>
        <v>1.4593517198249821</v>
      </c>
      <c r="BM248">
        <f t="shared" si="109"/>
        <v>70.558551551390764</v>
      </c>
      <c r="BN248">
        <f t="shared" si="110"/>
        <v>420.53642282847875</v>
      </c>
      <c r="BO248">
        <f t="shared" si="111"/>
        <v>-1.8570800346694011E-3</v>
      </c>
    </row>
    <row r="249" spans="1:67" x14ac:dyDescent="0.25">
      <c r="A249" s="1">
        <v>238</v>
      </c>
      <c r="B249" s="1" t="s">
        <v>325</v>
      </c>
      <c r="C249" s="1" t="s">
        <v>81</v>
      </c>
      <c r="D249" s="1" t="s">
        <v>82</v>
      </c>
      <c r="E249" s="1" t="s">
        <v>83</v>
      </c>
      <c r="F249" s="1" t="s">
        <v>84</v>
      </c>
      <c r="G249" s="1" t="s">
        <v>85</v>
      </c>
      <c r="H249" s="1" t="s">
        <v>86</v>
      </c>
      <c r="I249" s="1">
        <v>1350.4999971948564</v>
      </c>
      <c r="J249" s="1">
        <v>0</v>
      </c>
      <c r="K249">
        <f t="shared" si="84"/>
        <v>-1.0985555677071075</v>
      </c>
      <c r="L249">
        <f t="shared" si="85"/>
        <v>8.7188608704676252E-3</v>
      </c>
      <c r="M249">
        <f t="shared" si="86"/>
        <v>612.28456131923178</v>
      </c>
      <c r="N249">
        <f t="shared" si="87"/>
        <v>0.10350198779625561</v>
      </c>
      <c r="O249">
        <f t="shared" si="88"/>
        <v>1.145687901260326</v>
      </c>
      <c r="P249">
        <f t="shared" si="89"/>
        <v>29.015968322753906</v>
      </c>
      <c r="Q249" s="1">
        <v>6</v>
      </c>
      <c r="R249">
        <f t="shared" si="90"/>
        <v>1.4200000166893005</v>
      </c>
      <c r="S249" s="1">
        <v>1</v>
      </c>
      <c r="T249">
        <f t="shared" si="91"/>
        <v>2.8400000333786011</v>
      </c>
      <c r="U249" s="1">
        <v>29.733539581298828</v>
      </c>
      <c r="V249" s="1">
        <v>29.015968322753906</v>
      </c>
      <c r="W249" s="1">
        <v>30.014963150024414</v>
      </c>
      <c r="X249" s="1">
        <v>417.88201904296875</v>
      </c>
      <c r="Y249" s="1">
        <v>419.987548828125</v>
      </c>
      <c r="Z249" s="1">
        <v>28.693260192871094</v>
      </c>
      <c r="AA249" s="1">
        <v>28.893840789794922</v>
      </c>
      <c r="AB249" s="1">
        <v>68.160919189453125</v>
      </c>
      <c r="AC249" s="1">
        <v>68.637397766113281</v>
      </c>
      <c r="AD249" s="1">
        <v>300.66143798828125</v>
      </c>
      <c r="AE249" s="1">
        <v>0.29550546407699585</v>
      </c>
      <c r="AF249" s="1">
        <v>0.14369399845600128</v>
      </c>
      <c r="AG249" s="1">
        <v>99.668388366699219</v>
      </c>
      <c r="AH249" s="1">
        <v>4.0504798889160156</v>
      </c>
      <c r="AI249" s="1">
        <v>0.32541146874427795</v>
      </c>
      <c r="AJ249" s="1">
        <v>2.1646147593855858E-2</v>
      </c>
      <c r="AK249" s="1">
        <v>1.2123748892918229E-3</v>
      </c>
      <c r="AL249" s="1">
        <v>2.201453223824501E-2</v>
      </c>
      <c r="AM249" s="1">
        <v>1.5533646801486611E-3</v>
      </c>
      <c r="AN249" s="1">
        <v>1</v>
      </c>
      <c r="AO249" s="1">
        <v>-0.21956524252891541</v>
      </c>
      <c r="AP249" s="1">
        <v>2.737391471862793</v>
      </c>
      <c r="AQ249" s="1">
        <v>1</v>
      </c>
      <c r="AR249" s="1">
        <v>0</v>
      </c>
      <c r="AS249" s="1">
        <v>0.15999999642372131</v>
      </c>
      <c r="AT249" s="1">
        <v>111115</v>
      </c>
      <c r="AU249" s="1" t="s">
        <v>87</v>
      </c>
      <c r="AV249">
        <f t="shared" si="92"/>
        <v>0.50110239664713541</v>
      </c>
      <c r="AW249">
        <f t="shared" si="93"/>
        <v>1.0350198779625561E-4</v>
      </c>
      <c r="AX249">
        <f t="shared" si="94"/>
        <v>302.16596832275388</v>
      </c>
      <c r="AY249">
        <f t="shared" si="95"/>
        <v>302.88353958129881</v>
      </c>
      <c r="AZ249">
        <f t="shared" si="96"/>
        <v>4.7280873195509443E-2</v>
      </c>
      <c r="BA249">
        <f t="shared" si="97"/>
        <v>4.5726804337773867E-2</v>
      </c>
      <c r="BB249">
        <f t="shared" si="98"/>
        <v>4.0254904465031816</v>
      </c>
      <c r="BC249">
        <f t="shared" si="99"/>
        <v>40.388838552226069</v>
      </c>
      <c r="BD249">
        <f t="shared" si="100"/>
        <v>11.494997762431147</v>
      </c>
      <c r="BE249">
        <f t="shared" si="101"/>
        <v>29.374753952026367</v>
      </c>
      <c r="BF249">
        <f t="shared" si="102"/>
        <v>4.1098151608969085</v>
      </c>
      <c r="BG249">
        <f t="shared" si="103"/>
        <v>8.6921757050650167E-3</v>
      </c>
      <c r="BH249">
        <f t="shared" si="104"/>
        <v>2.8798025452428555</v>
      </c>
      <c r="BI249">
        <f t="shared" si="105"/>
        <v>1.230012615654053</v>
      </c>
      <c r="BJ249">
        <f t="shared" si="106"/>
        <v>5.4350010252083303E-3</v>
      </c>
      <c r="BK249">
        <f t="shared" si="107"/>
        <v>61.025415448499253</v>
      </c>
      <c r="BL249">
        <f t="shared" si="108"/>
        <v>1.4578636034036383</v>
      </c>
      <c r="BM249">
        <f t="shared" si="109"/>
        <v>70.608105599575808</v>
      </c>
      <c r="BN249">
        <f t="shared" si="110"/>
        <v>420.5097495319892</v>
      </c>
      <c r="BO249">
        <f t="shared" si="111"/>
        <v>-1.8445928451835977E-3</v>
      </c>
    </row>
    <row r="250" spans="1:67" x14ac:dyDescent="0.25">
      <c r="A250" s="1">
        <v>239</v>
      </c>
      <c r="B250" s="1" t="s">
        <v>326</v>
      </c>
      <c r="C250" s="1" t="s">
        <v>81</v>
      </c>
      <c r="D250" s="1" t="s">
        <v>82</v>
      </c>
      <c r="E250" s="1" t="s">
        <v>83</v>
      </c>
      <c r="F250" s="1" t="s">
        <v>84</v>
      </c>
      <c r="G250" s="1" t="s">
        <v>85</v>
      </c>
      <c r="H250" s="1" t="s">
        <v>86</v>
      </c>
      <c r="I250" s="1">
        <v>1355.9999970719218</v>
      </c>
      <c r="J250" s="1">
        <v>0</v>
      </c>
      <c r="K250">
        <f t="shared" si="84"/>
        <v>-1.0427042096724288</v>
      </c>
      <c r="L250">
        <f t="shared" si="85"/>
        <v>8.8651376530800886E-3</v>
      </c>
      <c r="M250">
        <f t="shared" si="86"/>
        <v>598.96312999791962</v>
      </c>
      <c r="N250">
        <f t="shared" si="87"/>
        <v>0.10524584671832009</v>
      </c>
      <c r="O250">
        <f t="shared" si="88"/>
        <v>1.1457932850438275</v>
      </c>
      <c r="P250">
        <f t="shared" si="89"/>
        <v>29.015913009643555</v>
      </c>
      <c r="Q250" s="1">
        <v>6</v>
      </c>
      <c r="R250">
        <f t="shared" si="90"/>
        <v>1.4200000166893005</v>
      </c>
      <c r="S250" s="1">
        <v>1</v>
      </c>
      <c r="T250">
        <f t="shared" si="91"/>
        <v>2.8400000333786011</v>
      </c>
      <c r="U250" s="1">
        <v>29.729913711547852</v>
      </c>
      <c r="V250" s="1">
        <v>29.015913009643555</v>
      </c>
      <c r="W250" s="1">
        <v>30.01629638671875</v>
      </c>
      <c r="X250" s="1">
        <v>417.98089599609375</v>
      </c>
      <c r="Y250" s="1">
        <v>419.9737548828125</v>
      </c>
      <c r="Z250" s="1">
        <v>28.689516067504883</v>
      </c>
      <c r="AA250" s="1">
        <v>28.893501281738281</v>
      </c>
      <c r="AB250" s="1">
        <v>68.16424560546875</v>
      </c>
      <c r="AC250" s="1">
        <v>68.648895263671875</v>
      </c>
      <c r="AD250" s="1">
        <v>300.62451171875</v>
      </c>
      <c r="AE250" s="1">
        <v>0.12318659573793411</v>
      </c>
      <c r="AF250" s="1">
        <v>0.36697736382484436</v>
      </c>
      <c r="AG250" s="1">
        <v>99.66546630859375</v>
      </c>
      <c r="AH250" s="1">
        <v>4.0504798889160156</v>
      </c>
      <c r="AI250" s="1">
        <v>0.32541146874427795</v>
      </c>
      <c r="AJ250" s="1">
        <v>2.1646147593855858E-2</v>
      </c>
      <c r="AK250" s="1">
        <v>1.2123748892918229E-3</v>
      </c>
      <c r="AL250" s="1">
        <v>2.201453223824501E-2</v>
      </c>
      <c r="AM250" s="1">
        <v>1.5533646801486611E-3</v>
      </c>
      <c r="AN250" s="1">
        <v>1</v>
      </c>
      <c r="AO250" s="1">
        <v>-0.21956524252891541</v>
      </c>
      <c r="AP250" s="1">
        <v>2.737391471862793</v>
      </c>
      <c r="AQ250" s="1">
        <v>1</v>
      </c>
      <c r="AR250" s="1">
        <v>0</v>
      </c>
      <c r="AS250" s="1">
        <v>0.15999999642372131</v>
      </c>
      <c r="AT250" s="1">
        <v>111115</v>
      </c>
      <c r="AU250" s="1" t="s">
        <v>87</v>
      </c>
      <c r="AV250">
        <f t="shared" si="92"/>
        <v>0.50104085286458322</v>
      </c>
      <c r="AW250">
        <f t="shared" si="93"/>
        <v>1.0524584671832009E-4</v>
      </c>
      <c r="AX250">
        <f t="shared" si="94"/>
        <v>302.16591300964353</v>
      </c>
      <c r="AY250">
        <f t="shared" si="95"/>
        <v>302.87991371154783</v>
      </c>
      <c r="AZ250">
        <f t="shared" si="96"/>
        <v>1.9709854877519861E-2</v>
      </c>
      <c r="BA250">
        <f t="shared" si="97"/>
        <v>4.4062116891336572E-2</v>
      </c>
      <c r="BB250">
        <f t="shared" si="98"/>
        <v>4.0254775635762243</v>
      </c>
      <c r="BC250">
        <f t="shared" si="99"/>
        <v>40.389893437232871</v>
      </c>
      <c r="BD250">
        <f t="shared" si="100"/>
        <v>11.49639215549459</v>
      </c>
      <c r="BE250">
        <f t="shared" si="101"/>
        <v>29.372913360595703</v>
      </c>
      <c r="BF250">
        <f t="shared" si="102"/>
        <v>4.1093786708520339</v>
      </c>
      <c r="BG250">
        <f t="shared" si="103"/>
        <v>8.8375509963273587E-3</v>
      </c>
      <c r="BH250">
        <f t="shared" si="104"/>
        <v>2.8796842785323968</v>
      </c>
      <c r="BI250">
        <f t="shared" si="105"/>
        <v>1.2296943923196371</v>
      </c>
      <c r="BJ250">
        <f t="shared" si="106"/>
        <v>5.5259412545323062E-3</v>
      </c>
      <c r="BK250">
        <f t="shared" si="107"/>
        <v>59.695939652897522</v>
      </c>
      <c r="BL250">
        <f t="shared" si="108"/>
        <v>1.4261918108788763</v>
      </c>
      <c r="BM250">
        <f t="shared" si="109"/>
        <v>70.606806370868782</v>
      </c>
      <c r="BN250">
        <f t="shared" si="110"/>
        <v>420.46940652595111</v>
      </c>
      <c r="BO250">
        <f t="shared" si="111"/>
        <v>-1.7509481805755836E-3</v>
      </c>
    </row>
    <row r="251" spans="1:67" x14ac:dyDescent="0.25">
      <c r="A251" s="1">
        <v>240</v>
      </c>
      <c r="B251" s="1" t="s">
        <v>327</v>
      </c>
      <c r="C251" s="1" t="s">
        <v>81</v>
      </c>
      <c r="D251" s="1" t="s">
        <v>82</v>
      </c>
      <c r="E251" s="1" t="s">
        <v>83</v>
      </c>
      <c r="F251" s="1" t="s">
        <v>84</v>
      </c>
      <c r="G251" s="1" t="s">
        <v>85</v>
      </c>
      <c r="H251" s="1" t="s">
        <v>86</v>
      </c>
      <c r="I251" s="1">
        <v>1360.9999969601631</v>
      </c>
      <c r="J251" s="1">
        <v>0</v>
      </c>
      <c r="K251">
        <f t="shared" si="84"/>
        <v>-1.1449977253487227</v>
      </c>
      <c r="L251">
        <f t="shared" si="85"/>
        <v>8.8418095570500458E-3</v>
      </c>
      <c r="M251">
        <f t="shared" si="86"/>
        <v>617.9454698088133</v>
      </c>
      <c r="N251">
        <f t="shared" si="87"/>
        <v>0.10494041294096346</v>
      </c>
      <c r="O251">
        <f t="shared" si="88"/>
        <v>1.1454754594389192</v>
      </c>
      <c r="P251">
        <f t="shared" si="89"/>
        <v>29.012334823608398</v>
      </c>
      <c r="Q251" s="1">
        <v>6</v>
      </c>
      <c r="R251">
        <f t="shared" si="90"/>
        <v>1.4200000166893005</v>
      </c>
      <c r="S251" s="1">
        <v>1</v>
      </c>
      <c r="T251">
        <f t="shared" si="91"/>
        <v>2.8400000333786011</v>
      </c>
      <c r="U251" s="1">
        <v>29.730199813842773</v>
      </c>
      <c r="V251" s="1">
        <v>29.012334823608398</v>
      </c>
      <c r="W251" s="1">
        <v>30.014301300048828</v>
      </c>
      <c r="X251" s="1">
        <v>417.881591796875</v>
      </c>
      <c r="Y251" s="1">
        <v>420.078369140625</v>
      </c>
      <c r="Z251" s="1">
        <v>28.685113906860352</v>
      </c>
      <c r="AA251" s="1">
        <v>28.888463973999023</v>
      </c>
      <c r="AB251" s="1">
        <v>68.15234375</v>
      </c>
      <c r="AC251" s="1">
        <v>68.635475158691406</v>
      </c>
      <c r="AD251" s="1">
        <v>300.68988037109375</v>
      </c>
      <c r="AE251" s="1">
        <v>0.16248679161071777</v>
      </c>
      <c r="AF251" s="1">
        <v>0.14782597124576569</v>
      </c>
      <c r="AG251" s="1">
        <v>99.665000915527344</v>
      </c>
      <c r="AH251" s="1">
        <v>4.0504798889160156</v>
      </c>
      <c r="AI251" s="1">
        <v>0.32541146874427795</v>
      </c>
      <c r="AJ251" s="1">
        <v>2.1646147593855858E-2</v>
      </c>
      <c r="AK251" s="1">
        <v>1.2123748892918229E-3</v>
      </c>
      <c r="AL251" s="1">
        <v>2.201453223824501E-2</v>
      </c>
      <c r="AM251" s="1">
        <v>1.5533646801486611E-3</v>
      </c>
      <c r="AN251" s="1">
        <v>1</v>
      </c>
      <c r="AO251" s="1">
        <v>-0.21956524252891541</v>
      </c>
      <c r="AP251" s="1">
        <v>2.737391471862793</v>
      </c>
      <c r="AQ251" s="1">
        <v>1</v>
      </c>
      <c r="AR251" s="1">
        <v>0</v>
      </c>
      <c r="AS251" s="1">
        <v>0.15999999642372131</v>
      </c>
      <c r="AT251" s="1">
        <v>111115</v>
      </c>
      <c r="AU251" s="1" t="s">
        <v>87</v>
      </c>
      <c r="AV251">
        <f t="shared" si="92"/>
        <v>0.50114980061848946</v>
      </c>
      <c r="AW251">
        <f t="shared" si="93"/>
        <v>1.0494041294096345E-4</v>
      </c>
      <c r="AX251">
        <f t="shared" si="94"/>
        <v>302.16233482360838</v>
      </c>
      <c r="AY251">
        <f t="shared" si="95"/>
        <v>302.88019981384275</v>
      </c>
      <c r="AZ251">
        <f t="shared" si="96"/>
        <v>2.5997886076616794E-2</v>
      </c>
      <c r="BA251">
        <f t="shared" si="97"/>
        <v>4.4805428453847086E-2</v>
      </c>
      <c r="BB251">
        <f t="shared" si="98"/>
        <v>4.0246442478557105</v>
      </c>
      <c r="BC251">
        <f t="shared" si="99"/>
        <v>40.381720873778569</v>
      </c>
      <c r="BD251">
        <f t="shared" si="100"/>
        <v>11.493256899779546</v>
      </c>
      <c r="BE251">
        <f t="shared" si="101"/>
        <v>29.371267318725586</v>
      </c>
      <c r="BF251">
        <f t="shared" si="102"/>
        <v>4.1089883518122816</v>
      </c>
      <c r="BG251">
        <f t="shared" si="103"/>
        <v>8.8143676699417809E-3</v>
      </c>
      <c r="BH251">
        <f t="shared" si="104"/>
        <v>2.8791687884167914</v>
      </c>
      <c r="BI251">
        <f t="shared" si="105"/>
        <v>1.2298195633954903</v>
      </c>
      <c r="BJ251">
        <f t="shared" si="106"/>
        <v>5.5114387208135395E-3</v>
      </c>
      <c r="BK251">
        <f t="shared" si="107"/>
        <v>61.587535814241356</v>
      </c>
      <c r="BL251">
        <f t="shared" si="108"/>
        <v>1.4710242545289223</v>
      </c>
      <c r="BM251">
        <f t="shared" si="109"/>
        <v>70.608835746664667</v>
      </c>
      <c r="BN251">
        <f t="shared" si="110"/>
        <v>420.62264622198188</v>
      </c>
      <c r="BO251">
        <f t="shared" si="111"/>
        <v>-1.9220780679694066E-3</v>
      </c>
    </row>
    <row r="252" spans="1:67" x14ac:dyDescent="0.25">
      <c r="A252" s="1">
        <v>241</v>
      </c>
      <c r="B252" s="1" t="s">
        <v>328</v>
      </c>
      <c r="C252" s="1" t="s">
        <v>81</v>
      </c>
      <c r="D252" s="1" t="s">
        <v>82</v>
      </c>
      <c r="E252" s="1" t="s">
        <v>83</v>
      </c>
      <c r="F252" s="1" t="s">
        <v>84</v>
      </c>
      <c r="G252" s="1" t="s">
        <v>85</v>
      </c>
      <c r="H252" s="1" t="s">
        <v>86</v>
      </c>
      <c r="I252" s="1">
        <v>1366.4999968372285</v>
      </c>
      <c r="J252" s="1">
        <v>0</v>
      </c>
      <c r="K252">
        <f t="shared" si="84"/>
        <v>-1.1160486816581205</v>
      </c>
      <c r="L252">
        <f t="shared" si="85"/>
        <v>8.6327716093570397E-3</v>
      </c>
      <c r="M252">
        <f t="shared" si="86"/>
        <v>617.52397588367182</v>
      </c>
      <c r="N252">
        <f t="shared" si="87"/>
        <v>0.102804991307515</v>
      </c>
      <c r="O252">
        <f t="shared" si="88"/>
        <v>1.1492757662847954</v>
      </c>
      <c r="P252">
        <f t="shared" si="89"/>
        <v>29.026647567749023</v>
      </c>
      <c r="Q252" s="1">
        <v>6</v>
      </c>
      <c r="R252">
        <f t="shared" si="90"/>
        <v>1.4200000166893005</v>
      </c>
      <c r="S252" s="1">
        <v>1</v>
      </c>
      <c r="T252">
        <f t="shared" si="91"/>
        <v>2.8400000333786011</v>
      </c>
      <c r="U252" s="1">
        <v>29.733505249023438</v>
      </c>
      <c r="V252" s="1">
        <v>29.026647567749023</v>
      </c>
      <c r="W252" s="1">
        <v>30.015451431274414</v>
      </c>
      <c r="X252" s="1">
        <v>417.9063720703125</v>
      </c>
      <c r="Y252" s="1">
        <v>420.0474853515625</v>
      </c>
      <c r="Z252" s="1">
        <v>28.683616638183594</v>
      </c>
      <c r="AA252" s="1">
        <v>28.882858276367188</v>
      </c>
      <c r="AB252" s="1">
        <v>68.138015747070313</v>
      </c>
      <c r="AC252" s="1">
        <v>68.611320495605469</v>
      </c>
      <c r="AD252" s="1">
        <v>300.64706420898438</v>
      </c>
      <c r="AE252" s="1">
        <v>0.23504149913787842</v>
      </c>
      <c r="AF252" s="1">
        <v>6.7194327712059021E-2</v>
      </c>
      <c r="AG252" s="1">
        <v>99.668205261230469</v>
      </c>
      <c r="AH252" s="1">
        <v>4.0504798889160156</v>
      </c>
      <c r="AI252" s="1">
        <v>0.32541146874427795</v>
      </c>
      <c r="AJ252" s="1">
        <v>2.1646147593855858E-2</v>
      </c>
      <c r="AK252" s="1">
        <v>1.2123748892918229E-3</v>
      </c>
      <c r="AL252" s="1">
        <v>2.201453223824501E-2</v>
      </c>
      <c r="AM252" s="1">
        <v>1.5533646801486611E-3</v>
      </c>
      <c r="AN252" s="1">
        <v>1</v>
      </c>
      <c r="AO252" s="1">
        <v>-0.21956524252891541</v>
      </c>
      <c r="AP252" s="1">
        <v>2.737391471862793</v>
      </c>
      <c r="AQ252" s="1">
        <v>1</v>
      </c>
      <c r="AR252" s="1">
        <v>0</v>
      </c>
      <c r="AS252" s="1">
        <v>0.15999999642372131</v>
      </c>
      <c r="AT252" s="1">
        <v>111115</v>
      </c>
      <c r="AU252" s="1" t="s">
        <v>87</v>
      </c>
      <c r="AV252">
        <f t="shared" si="92"/>
        <v>0.50107844034830717</v>
      </c>
      <c r="AW252">
        <f t="shared" si="93"/>
        <v>1.02804991307515E-4</v>
      </c>
      <c r="AX252">
        <f t="shared" si="94"/>
        <v>302.176647567749</v>
      </c>
      <c r="AY252">
        <f t="shared" si="95"/>
        <v>302.88350524902341</v>
      </c>
      <c r="AZ252">
        <f t="shared" si="96"/>
        <v>3.7606639021486643E-2</v>
      </c>
      <c r="BA252">
        <f t="shared" si="97"/>
        <v>4.452408849518856E-2</v>
      </c>
      <c r="BB252">
        <f t="shared" si="98"/>
        <v>4.0279784135047896</v>
      </c>
      <c r="BC252">
        <f t="shared" si="99"/>
        <v>40.413875246849827</v>
      </c>
      <c r="BD252">
        <f t="shared" si="100"/>
        <v>11.531016970482639</v>
      </c>
      <c r="BE252">
        <f t="shared" si="101"/>
        <v>29.38007640838623</v>
      </c>
      <c r="BF252">
        <f t="shared" si="102"/>
        <v>4.1110775908976604</v>
      </c>
      <c r="BG252">
        <f t="shared" si="103"/>
        <v>8.6066100256215611E-3</v>
      </c>
      <c r="BH252">
        <f t="shared" si="104"/>
        <v>2.8787026472199941</v>
      </c>
      <c r="BI252">
        <f t="shared" si="105"/>
        <v>1.2323749436776663</v>
      </c>
      <c r="BJ252">
        <f t="shared" si="106"/>
        <v>5.3814756190368801E-3</v>
      </c>
      <c r="BK252">
        <f t="shared" si="107"/>
        <v>61.547506382104942</v>
      </c>
      <c r="BL252">
        <f t="shared" si="108"/>
        <v>1.4701289673638436</v>
      </c>
      <c r="BM252">
        <f t="shared" si="109"/>
        <v>70.533167601853023</v>
      </c>
      <c r="BN252">
        <f t="shared" si="110"/>
        <v>420.57800144400284</v>
      </c>
      <c r="BO252">
        <f t="shared" si="111"/>
        <v>-1.871672993949974E-3</v>
      </c>
    </row>
    <row r="253" spans="1:67" x14ac:dyDescent="0.25">
      <c r="A253" s="1">
        <v>242</v>
      </c>
      <c r="B253" s="1" t="s">
        <v>329</v>
      </c>
      <c r="C253" s="1" t="s">
        <v>81</v>
      </c>
      <c r="D253" s="1" t="s">
        <v>82</v>
      </c>
      <c r="E253" s="1" t="s">
        <v>83</v>
      </c>
      <c r="F253" s="1" t="s">
        <v>84</v>
      </c>
      <c r="G253" s="1" t="s">
        <v>85</v>
      </c>
      <c r="H253" s="1" t="s">
        <v>86</v>
      </c>
      <c r="I253" s="1">
        <v>1371.4999967254698</v>
      </c>
      <c r="J253" s="1">
        <v>0</v>
      </c>
      <c r="K253">
        <f t="shared" si="84"/>
        <v>-1.1090101791092595</v>
      </c>
      <c r="L253">
        <f t="shared" si="85"/>
        <v>8.7094628397964193E-3</v>
      </c>
      <c r="M253">
        <f t="shared" si="86"/>
        <v>614.41280167261425</v>
      </c>
      <c r="N253">
        <f t="shared" si="87"/>
        <v>0.10385194775633325</v>
      </c>
      <c r="O253">
        <f t="shared" si="88"/>
        <v>1.1507819937933523</v>
      </c>
      <c r="P253">
        <f t="shared" si="89"/>
        <v>29.029884338378906</v>
      </c>
      <c r="Q253" s="1">
        <v>6</v>
      </c>
      <c r="R253">
        <f t="shared" si="90"/>
        <v>1.4200000166893005</v>
      </c>
      <c r="S253" s="1">
        <v>1</v>
      </c>
      <c r="T253">
        <f t="shared" si="91"/>
        <v>2.8400000333786011</v>
      </c>
      <c r="U253" s="1">
        <v>29.732166290283203</v>
      </c>
      <c r="V253" s="1">
        <v>29.029884338378906</v>
      </c>
      <c r="W253" s="1">
        <v>30.013391494750977</v>
      </c>
      <c r="X253" s="1">
        <v>417.9112548828125</v>
      </c>
      <c r="Y253" s="1">
        <v>420.03729248046875</v>
      </c>
      <c r="Z253" s="1">
        <v>28.674198150634766</v>
      </c>
      <c r="AA253" s="1">
        <v>28.875455856323242</v>
      </c>
      <c r="AB253" s="1">
        <v>68.120567321777344</v>
      </c>
      <c r="AC253" s="1">
        <v>68.598686218261719</v>
      </c>
      <c r="AD253" s="1">
        <v>300.66876220703125</v>
      </c>
      <c r="AE253" s="1">
        <v>3.0229471158236265E-3</v>
      </c>
      <c r="AF253" s="1">
        <v>0.22741982340812683</v>
      </c>
      <c r="AG253" s="1">
        <v>99.667716979980469</v>
      </c>
      <c r="AH253" s="1">
        <v>4.0504798889160156</v>
      </c>
      <c r="AI253" s="1">
        <v>0.32541146874427795</v>
      </c>
      <c r="AJ253" s="1">
        <v>2.1646147593855858E-2</v>
      </c>
      <c r="AK253" s="1">
        <v>1.2123748892918229E-3</v>
      </c>
      <c r="AL253" s="1">
        <v>2.201453223824501E-2</v>
      </c>
      <c r="AM253" s="1">
        <v>1.5533646801486611E-3</v>
      </c>
      <c r="AN253" s="1">
        <v>1</v>
      </c>
      <c r="AO253" s="1">
        <v>-0.21956524252891541</v>
      </c>
      <c r="AP253" s="1">
        <v>2.737391471862793</v>
      </c>
      <c r="AQ253" s="1">
        <v>1</v>
      </c>
      <c r="AR253" s="1">
        <v>0</v>
      </c>
      <c r="AS253" s="1">
        <v>0.15999999642372131</v>
      </c>
      <c r="AT253" s="1">
        <v>111115</v>
      </c>
      <c r="AU253" s="1" t="s">
        <v>87</v>
      </c>
      <c r="AV253">
        <f t="shared" si="92"/>
        <v>0.50111460367838534</v>
      </c>
      <c r="AW253">
        <f t="shared" si="93"/>
        <v>1.0385194775633324E-4</v>
      </c>
      <c r="AX253">
        <f t="shared" si="94"/>
        <v>302.17988433837888</v>
      </c>
      <c r="AY253">
        <f t="shared" si="95"/>
        <v>302.88216629028318</v>
      </c>
      <c r="AZ253">
        <f t="shared" si="96"/>
        <v>4.836715277208789E-4</v>
      </c>
      <c r="BA253">
        <f t="shared" si="97"/>
        <v>4.2965743644770717E-2</v>
      </c>
      <c r="BB253">
        <f t="shared" si="98"/>
        <v>4.0287327557492967</v>
      </c>
      <c r="BC253">
        <f t="shared" si="99"/>
        <v>40.421641809639517</v>
      </c>
      <c r="BD253">
        <f t="shared" si="100"/>
        <v>11.546185953316275</v>
      </c>
      <c r="BE253">
        <f t="shared" si="101"/>
        <v>29.381025314331055</v>
      </c>
      <c r="BF253">
        <f t="shared" si="102"/>
        <v>4.1113026967937296</v>
      </c>
      <c r="BG253">
        <f t="shared" si="103"/>
        <v>8.682835083242621E-3</v>
      </c>
      <c r="BH253">
        <f t="shared" si="104"/>
        <v>2.8779507619559443</v>
      </c>
      <c r="BI253">
        <f t="shared" si="105"/>
        <v>1.2333519348377853</v>
      </c>
      <c r="BJ253">
        <f t="shared" si="106"/>
        <v>5.429157999009079E-3</v>
      </c>
      <c r="BK253">
        <f t="shared" si="107"/>
        <v>61.237121225982989</v>
      </c>
      <c r="BL253">
        <f t="shared" si="108"/>
        <v>1.4627577424001792</v>
      </c>
      <c r="BM253">
        <f t="shared" si="109"/>
        <v>70.500861945730108</v>
      </c>
      <c r="BN253">
        <f t="shared" si="110"/>
        <v>420.56446280589176</v>
      </c>
      <c r="BO253">
        <f t="shared" si="111"/>
        <v>-1.8590770368983251E-3</v>
      </c>
    </row>
    <row r="254" spans="1:67" x14ac:dyDescent="0.25">
      <c r="A254" s="1">
        <v>243</v>
      </c>
      <c r="B254" s="1" t="s">
        <v>330</v>
      </c>
      <c r="C254" s="1" t="s">
        <v>81</v>
      </c>
      <c r="D254" s="1" t="s">
        <v>82</v>
      </c>
      <c r="E254" s="1" t="s">
        <v>83</v>
      </c>
      <c r="F254" s="1" t="s">
        <v>84</v>
      </c>
      <c r="G254" s="1" t="s">
        <v>85</v>
      </c>
      <c r="H254" s="1" t="s">
        <v>86</v>
      </c>
      <c r="I254" s="1">
        <v>1376.4999966137111</v>
      </c>
      <c r="J254" s="1">
        <v>0</v>
      </c>
      <c r="K254">
        <f t="shared" si="84"/>
        <v>-1.1320020879959425</v>
      </c>
      <c r="L254">
        <f t="shared" si="85"/>
        <v>8.8111284311677158E-3</v>
      </c>
      <c r="M254">
        <f t="shared" si="86"/>
        <v>616.21584440461277</v>
      </c>
      <c r="N254">
        <f t="shared" si="87"/>
        <v>0.10514694587404483</v>
      </c>
      <c r="O254">
        <f t="shared" si="88"/>
        <v>1.1516835375540468</v>
      </c>
      <c r="P254">
        <f t="shared" si="89"/>
        <v>29.03289794921875</v>
      </c>
      <c r="Q254" s="1">
        <v>6</v>
      </c>
      <c r="R254">
        <f t="shared" si="90"/>
        <v>1.4200000166893005</v>
      </c>
      <c r="S254" s="1">
        <v>1</v>
      </c>
      <c r="T254">
        <f t="shared" si="91"/>
        <v>2.8400000333786011</v>
      </c>
      <c r="U254" s="1">
        <v>29.731761932373047</v>
      </c>
      <c r="V254" s="1">
        <v>29.03289794921875</v>
      </c>
      <c r="W254" s="1">
        <v>30.014808654785156</v>
      </c>
      <c r="X254" s="1">
        <v>417.8590087890625</v>
      </c>
      <c r="Y254" s="1">
        <v>420.03021240234375</v>
      </c>
      <c r="Z254" s="1">
        <v>28.670690536499023</v>
      </c>
      <c r="AA254" s="1">
        <v>28.874492645263672</v>
      </c>
      <c r="AB254" s="1">
        <v>68.111366271972656</v>
      </c>
      <c r="AC254" s="1">
        <v>68.595527648925781</v>
      </c>
      <c r="AD254" s="1">
        <v>300.61773681640625</v>
      </c>
      <c r="AE254" s="1">
        <v>0.3718259334564209</v>
      </c>
      <c r="AF254" s="1">
        <v>0.10750855505466461</v>
      </c>
      <c r="AG254" s="1">
        <v>99.664146423339844</v>
      </c>
      <c r="AH254" s="1">
        <v>4.0504798889160156</v>
      </c>
      <c r="AI254" s="1">
        <v>0.32541146874427795</v>
      </c>
      <c r="AJ254" s="1">
        <v>2.1646147593855858E-2</v>
      </c>
      <c r="AK254" s="1">
        <v>1.2123748892918229E-3</v>
      </c>
      <c r="AL254" s="1">
        <v>2.201453223824501E-2</v>
      </c>
      <c r="AM254" s="1">
        <v>1.5533646801486611E-3</v>
      </c>
      <c r="AN254" s="1">
        <v>1</v>
      </c>
      <c r="AO254" s="1">
        <v>-0.21956524252891541</v>
      </c>
      <c r="AP254" s="1">
        <v>2.737391471862793</v>
      </c>
      <c r="AQ254" s="1">
        <v>1</v>
      </c>
      <c r="AR254" s="1">
        <v>0</v>
      </c>
      <c r="AS254" s="1">
        <v>0.15999999642372131</v>
      </c>
      <c r="AT254" s="1">
        <v>111115</v>
      </c>
      <c r="AU254" s="1" t="s">
        <v>87</v>
      </c>
      <c r="AV254">
        <f t="shared" si="92"/>
        <v>0.501029561360677</v>
      </c>
      <c r="AW254">
        <f t="shared" si="93"/>
        <v>1.0514694587404483E-4</v>
      </c>
      <c r="AX254">
        <f t="shared" si="94"/>
        <v>302.18289794921873</v>
      </c>
      <c r="AY254">
        <f t="shared" si="95"/>
        <v>302.88176193237302</v>
      </c>
      <c r="AZ254">
        <f t="shared" si="96"/>
        <v>5.9492148023274183E-2</v>
      </c>
      <c r="BA254">
        <f t="shared" si="97"/>
        <v>4.2527157407346909E-2</v>
      </c>
      <c r="BB254">
        <f t="shared" si="98"/>
        <v>4.029435200451255</v>
      </c>
      <c r="BC254">
        <f t="shared" si="99"/>
        <v>40.430138069266825</v>
      </c>
      <c r="BD254">
        <f t="shared" si="100"/>
        <v>11.555645424003153</v>
      </c>
      <c r="BE254">
        <f t="shared" si="101"/>
        <v>29.382329940795898</v>
      </c>
      <c r="BF254">
        <f t="shared" si="102"/>
        <v>4.1116122066642342</v>
      </c>
      <c r="BG254">
        <f t="shared" si="103"/>
        <v>8.7838763671238464E-3</v>
      </c>
      <c r="BH254">
        <f t="shared" si="104"/>
        <v>2.8777516628972082</v>
      </c>
      <c r="BI254">
        <f t="shared" si="105"/>
        <v>1.233860543767026</v>
      </c>
      <c r="BJ254">
        <f t="shared" si="106"/>
        <v>5.4923646700072498E-3</v>
      </c>
      <c r="BK254">
        <f t="shared" si="107"/>
        <v>61.414626145123329</v>
      </c>
      <c r="BL254">
        <f t="shared" si="108"/>
        <v>1.4670750489118252</v>
      </c>
      <c r="BM254">
        <f t="shared" si="109"/>
        <v>70.48383655698639</v>
      </c>
      <c r="BN254">
        <f t="shared" si="110"/>
        <v>420.56831198010201</v>
      </c>
      <c r="BO254">
        <f t="shared" si="111"/>
        <v>-1.8971436477660322E-3</v>
      </c>
    </row>
    <row r="255" spans="1:67" x14ac:dyDescent="0.25">
      <c r="A255" s="1">
        <v>244</v>
      </c>
      <c r="B255" s="1" t="s">
        <v>331</v>
      </c>
      <c r="C255" s="1" t="s">
        <v>81</v>
      </c>
      <c r="D255" s="1" t="s">
        <v>82</v>
      </c>
      <c r="E255" s="1" t="s">
        <v>83</v>
      </c>
      <c r="F255" s="1" t="s">
        <v>84</v>
      </c>
      <c r="G255" s="1" t="s">
        <v>85</v>
      </c>
      <c r="H255" s="1" t="s">
        <v>86</v>
      </c>
      <c r="I255" s="1">
        <v>1381.9999964907765</v>
      </c>
      <c r="J255" s="1">
        <v>0</v>
      </c>
      <c r="K255">
        <f t="shared" si="84"/>
        <v>-1.1334584797869824</v>
      </c>
      <c r="L255">
        <f t="shared" si="85"/>
        <v>8.8452424608563736E-3</v>
      </c>
      <c r="M255">
        <f t="shared" si="86"/>
        <v>615.72692387635743</v>
      </c>
      <c r="N255">
        <f t="shared" si="87"/>
        <v>0.10536972455863602</v>
      </c>
      <c r="O255">
        <f t="shared" si="88"/>
        <v>1.1497195868508885</v>
      </c>
      <c r="P255">
        <f t="shared" si="89"/>
        <v>29.022174835205078</v>
      </c>
      <c r="Q255" s="1">
        <v>6</v>
      </c>
      <c r="R255">
        <f t="shared" si="90"/>
        <v>1.4200000166893005</v>
      </c>
      <c r="S255" s="1">
        <v>1</v>
      </c>
      <c r="T255">
        <f t="shared" si="91"/>
        <v>2.8400000333786011</v>
      </c>
      <c r="U255" s="1">
        <v>29.734258651733398</v>
      </c>
      <c r="V255" s="1">
        <v>29.022174835205078</v>
      </c>
      <c r="W255" s="1">
        <v>30.015403747558594</v>
      </c>
      <c r="X255" s="1">
        <v>417.87442016601563</v>
      </c>
      <c r="Y255" s="1">
        <v>420.0482177734375</v>
      </c>
      <c r="Z255" s="1">
        <v>28.664531707763672</v>
      </c>
      <c r="AA255" s="1">
        <v>28.868755340576172</v>
      </c>
      <c r="AB255" s="1">
        <v>68.087821960449219</v>
      </c>
      <c r="AC255" s="1">
        <v>68.572921752929688</v>
      </c>
      <c r="AD255" s="1">
        <v>300.6346435546875</v>
      </c>
      <c r="AE255" s="1">
        <v>0.17609180510044098</v>
      </c>
      <c r="AF255" s="1">
        <v>6.3059158623218536E-2</v>
      </c>
      <c r="AG255" s="1">
        <v>99.665420532226563</v>
      </c>
      <c r="AH255" s="1">
        <v>4.0504798889160156</v>
      </c>
      <c r="AI255" s="1">
        <v>0.32541146874427795</v>
      </c>
      <c r="AJ255" s="1">
        <v>2.1646147593855858E-2</v>
      </c>
      <c r="AK255" s="1">
        <v>1.2123748892918229E-3</v>
      </c>
      <c r="AL255" s="1">
        <v>2.201453223824501E-2</v>
      </c>
      <c r="AM255" s="1">
        <v>1.5533646801486611E-3</v>
      </c>
      <c r="AN255" s="1">
        <v>1</v>
      </c>
      <c r="AO255" s="1">
        <v>-0.21956524252891541</v>
      </c>
      <c r="AP255" s="1">
        <v>2.737391471862793</v>
      </c>
      <c r="AQ255" s="1">
        <v>1</v>
      </c>
      <c r="AR255" s="1">
        <v>0</v>
      </c>
      <c r="AS255" s="1">
        <v>0.15999999642372131</v>
      </c>
      <c r="AT255" s="1">
        <v>111115</v>
      </c>
      <c r="AU255" s="1" t="s">
        <v>87</v>
      </c>
      <c r="AV255">
        <f t="shared" si="92"/>
        <v>0.5010577392578125</v>
      </c>
      <c r="AW255">
        <f t="shared" si="93"/>
        <v>1.0536972455863603E-4</v>
      </c>
      <c r="AX255">
        <f t="shared" si="94"/>
        <v>302.17217483520506</v>
      </c>
      <c r="AY255">
        <f t="shared" si="95"/>
        <v>302.88425865173338</v>
      </c>
      <c r="AZ255">
        <f t="shared" si="96"/>
        <v>2.8174688186317187E-2</v>
      </c>
      <c r="BA255">
        <f t="shared" si="97"/>
        <v>4.3842158415604265E-2</v>
      </c>
      <c r="BB255">
        <f t="shared" si="98"/>
        <v>4.0269362281113743</v>
      </c>
      <c r="BC255">
        <f t="shared" si="99"/>
        <v>40.404547601434892</v>
      </c>
      <c r="BD255">
        <f t="shared" si="100"/>
        <v>11.53579226085872</v>
      </c>
      <c r="BE255">
        <f t="shared" si="101"/>
        <v>29.378216743469238</v>
      </c>
      <c r="BF255">
        <f t="shared" si="102"/>
        <v>4.1106364597525324</v>
      </c>
      <c r="BG255">
        <f t="shared" si="103"/>
        <v>8.8177792936374091E-3</v>
      </c>
      <c r="BH255">
        <f t="shared" si="104"/>
        <v>2.8772166412604858</v>
      </c>
      <c r="BI255">
        <f t="shared" si="105"/>
        <v>1.2334198184920466</v>
      </c>
      <c r="BJ255">
        <f t="shared" si="106"/>
        <v>5.5135728898849405E-3</v>
      </c>
      <c r="BK255">
        <f t="shared" si="107"/>
        <v>61.36668280115142</v>
      </c>
      <c r="BL255">
        <f t="shared" si="108"/>
        <v>1.4658481998570547</v>
      </c>
      <c r="BM255">
        <f t="shared" si="109"/>
        <v>70.516716105326196</v>
      </c>
      <c r="BN255">
        <f t="shared" si="110"/>
        <v>420.5870096501024</v>
      </c>
      <c r="BO255">
        <f t="shared" si="111"/>
        <v>-1.9003860795131855E-3</v>
      </c>
    </row>
    <row r="256" spans="1:67" x14ac:dyDescent="0.25">
      <c r="A256" s="1">
        <v>245</v>
      </c>
      <c r="B256" s="1" t="s">
        <v>332</v>
      </c>
      <c r="C256" s="1" t="s">
        <v>81</v>
      </c>
      <c r="D256" s="1" t="s">
        <v>82</v>
      </c>
      <c r="E256" s="1" t="s">
        <v>83</v>
      </c>
      <c r="F256" s="1" t="s">
        <v>84</v>
      </c>
      <c r="G256" s="1" t="s">
        <v>85</v>
      </c>
      <c r="H256" s="1" t="s">
        <v>86</v>
      </c>
      <c r="I256" s="1">
        <v>1386.9999963790178</v>
      </c>
      <c r="J256" s="1">
        <v>0</v>
      </c>
      <c r="K256">
        <f t="shared" si="84"/>
        <v>-1.0874372586641141</v>
      </c>
      <c r="L256">
        <f t="shared" si="85"/>
        <v>8.898496809891826E-3</v>
      </c>
      <c r="M256">
        <f t="shared" si="86"/>
        <v>606.27906433171961</v>
      </c>
      <c r="N256">
        <f t="shared" si="87"/>
        <v>0.10588426344001658</v>
      </c>
      <c r="O256">
        <f t="shared" si="88"/>
        <v>1.1484454233341657</v>
      </c>
      <c r="P256">
        <f t="shared" si="89"/>
        <v>29.015779495239258</v>
      </c>
      <c r="Q256" s="1">
        <v>6</v>
      </c>
      <c r="R256">
        <f t="shared" si="90"/>
        <v>1.4200000166893005</v>
      </c>
      <c r="S256" s="1">
        <v>1</v>
      </c>
      <c r="T256">
        <f t="shared" si="91"/>
        <v>2.8400000333786011</v>
      </c>
      <c r="U256" s="1">
        <v>29.734743118286133</v>
      </c>
      <c r="V256" s="1">
        <v>29.015779495239258</v>
      </c>
      <c r="W256" s="1">
        <v>30.015666961669922</v>
      </c>
      <c r="X256" s="1">
        <v>417.94189453125</v>
      </c>
      <c r="Y256" s="1">
        <v>420.02301025390625</v>
      </c>
      <c r="Z256" s="1">
        <v>28.661552429199219</v>
      </c>
      <c r="AA256" s="1">
        <v>28.866733551025391</v>
      </c>
      <c r="AB256" s="1">
        <v>68.078521728515625</v>
      </c>
      <c r="AC256" s="1">
        <v>68.565879821777344</v>
      </c>
      <c r="AD256" s="1">
        <v>300.69354248046875</v>
      </c>
      <c r="AE256" s="1">
        <v>0.11865347623825073</v>
      </c>
      <c r="AF256" s="1">
        <v>2.9978776350617409E-2</v>
      </c>
      <c r="AG256" s="1">
        <v>99.664932250976563</v>
      </c>
      <c r="AH256" s="1">
        <v>4.0504798889160156</v>
      </c>
      <c r="AI256" s="1">
        <v>0.32541146874427795</v>
      </c>
      <c r="AJ256" s="1">
        <v>2.1646147593855858E-2</v>
      </c>
      <c r="AK256" s="1">
        <v>1.2123748892918229E-3</v>
      </c>
      <c r="AL256" s="1">
        <v>2.201453223824501E-2</v>
      </c>
      <c r="AM256" s="1">
        <v>1.5533646801486611E-3</v>
      </c>
      <c r="AN256" s="1">
        <v>1</v>
      </c>
      <c r="AO256" s="1">
        <v>-0.21956524252891541</v>
      </c>
      <c r="AP256" s="1">
        <v>2.737391471862793</v>
      </c>
      <c r="AQ256" s="1">
        <v>1</v>
      </c>
      <c r="AR256" s="1">
        <v>0</v>
      </c>
      <c r="AS256" s="1">
        <v>0.15999999642372131</v>
      </c>
      <c r="AT256" s="1">
        <v>111115</v>
      </c>
      <c r="AU256" s="1" t="s">
        <v>87</v>
      </c>
      <c r="AV256">
        <f t="shared" si="92"/>
        <v>0.50115590413411448</v>
      </c>
      <c r="AW256">
        <f t="shared" si="93"/>
        <v>1.0588426344001659E-4</v>
      </c>
      <c r="AX256">
        <f t="shared" si="94"/>
        <v>302.16577949523924</v>
      </c>
      <c r="AY256">
        <f t="shared" si="95"/>
        <v>302.88474311828611</v>
      </c>
      <c r="AZ256">
        <f t="shared" si="96"/>
        <v>1.8984555773782219E-2</v>
      </c>
      <c r="BA256">
        <f t="shared" si="97"/>
        <v>4.4407343013762569E-2</v>
      </c>
      <c r="BB256">
        <f t="shared" si="98"/>
        <v>4.0254464670041035</v>
      </c>
      <c r="BC256">
        <f t="shared" si="99"/>
        <v>40.389797856554104</v>
      </c>
      <c r="BD256">
        <f t="shared" si="100"/>
        <v>11.523064305528713</v>
      </c>
      <c r="BE256">
        <f t="shared" si="101"/>
        <v>29.375261306762695</v>
      </c>
      <c r="BF256">
        <f t="shared" si="102"/>
        <v>4.1099354854661172</v>
      </c>
      <c r="BG256">
        <f t="shared" si="103"/>
        <v>8.8707024730151039E-3</v>
      </c>
      <c r="BH256">
        <f t="shared" si="104"/>
        <v>2.8770010436699378</v>
      </c>
      <c r="BI256">
        <f t="shared" si="105"/>
        <v>1.2329344417961794</v>
      </c>
      <c r="BJ256">
        <f t="shared" si="106"/>
        <v>5.5466795115034382E-3</v>
      </c>
      <c r="BK256">
        <f t="shared" si="107"/>
        <v>60.424761871806297</v>
      </c>
      <c r="BL256">
        <f t="shared" si="108"/>
        <v>1.4434425008411338</v>
      </c>
      <c r="BM256">
        <f t="shared" si="109"/>
        <v>70.539297997033017</v>
      </c>
      <c r="BN256">
        <f t="shared" si="110"/>
        <v>420.53992584613957</v>
      </c>
      <c r="BO256">
        <f t="shared" si="111"/>
        <v>-1.8240137529783311E-3</v>
      </c>
    </row>
    <row r="257" spans="1:67" x14ac:dyDescent="0.25">
      <c r="A257" s="1">
        <v>246</v>
      </c>
      <c r="B257" s="1" t="s">
        <v>333</v>
      </c>
      <c r="C257" s="1" t="s">
        <v>81</v>
      </c>
      <c r="D257" s="1" t="s">
        <v>82</v>
      </c>
      <c r="E257" s="1" t="s">
        <v>83</v>
      </c>
      <c r="F257" s="1" t="s">
        <v>84</v>
      </c>
      <c r="G257" s="1" t="s">
        <v>85</v>
      </c>
      <c r="H257" s="1" t="s">
        <v>86</v>
      </c>
      <c r="I257" s="1">
        <v>1391.9999962672591</v>
      </c>
      <c r="J257" s="1">
        <v>0</v>
      </c>
      <c r="K257">
        <f t="shared" si="84"/>
        <v>-1.085510980374504</v>
      </c>
      <c r="L257">
        <f t="shared" si="85"/>
        <v>8.813759353504546E-3</v>
      </c>
      <c r="M257">
        <f t="shared" si="86"/>
        <v>607.76655231401162</v>
      </c>
      <c r="N257">
        <f t="shared" si="87"/>
        <v>0.10534403321155876</v>
      </c>
      <c r="O257">
        <f t="shared" si="88"/>
        <v>1.1535211331768371</v>
      </c>
      <c r="P257">
        <f t="shared" si="89"/>
        <v>29.035165786743164</v>
      </c>
      <c r="Q257" s="1">
        <v>6</v>
      </c>
      <c r="R257">
        <f t="shared" si="90"/>
        <v>1.4200000166893005</v>
      </c>
      <c r="S257" s="1">
        <v>1</v>
      </c>
      <c r="T257">
        <f t="shared" si="91"/>
        <v>2.8400000333786011</v>
      </c>
      <c r="U257" s="1">
        <v>29.730911254882813</v>
      </c>
      <c r="V257" s="1">
        <v>29.035165786743164</v>
      </c>
      <c r="W257" s="1">
        <v>30.015756607055664</v>
      </c>
      <c r="X257" s="1">
        <v>417.96127319335938</v>
      </c>
      <c r="Y257" s="1">
        <v>420.03915405273438</v>
      </c>
      <c r="Z257" s="1">
        <v>28.656784057617188</v>
      </c>
      <c r="AA257" s="1">
        <v>28.860935211181641</v>
      </c>
      <c r="AB257" s="1">
        <v>68.082672119140625</v>
      </c>
      <c r="AC257" s="1">
        <v>68.56768798828125</v>
      </c>
      <c r="AD257" s="1">
        <v>300.67047119140625</v>
      </c>
      <c r="AE257" s="1">
        <v>0.16475555300712585</v>
      </c>
      <c r="AF257" s="1">
        <v>0.31632977724075317</v>
      </c>
      <c r="AG257" s="1">
        <v>99.665611267089844</v>
      </c>
      <c r="AH257" s="1">
        <v>4.0504798889160156</v>
      </c>
      <c r="AI257" s="1">
        <v>0.32541146874427795</v>
      </c>
      <c r="AJ257" s="1">
        <v>2.1646147593855858E-2</v>
      </c>
      <c r="AK257" s="1">
        <v>1.2123748892918229E-3</v>
      </c>
      <c r="AL257" s="1">
        <v>2.201453223824501E-2</v>
      </c>
      <c r="AM257" s="1">
        <v>1.5533646801486611E-3</v>
      </c>
      <c r="AN257" s="1">
        <v>1</v>
      </c>
      <c r="AO257" s="1">
        <v>-0.21956524252891541</v>
      </c>
      <c r="AP257" s="1">
        <v>2.737391471862793</v>
      </c>
      <c r="AQ257" s="1">
        <v>1</v>
      </c>
      <c r="AR257" s="1">
        <v>0</v>
      </c>
      <c r="AS257" s="1">
        <v>0.15999999642372131</v>
      </c>
      <c r="AT257" s="1">
        <v>111115</v>
      </c>
      <c r="AU257" s="1" t="s">
        <v>87</v>
      </c>
      <c r="AV257">
        <f t="shared" si="92"/>
        <v>0.50111745198567692</v>
      </c>
      <c r="AW257">
        <f t="shared" si="93"/>
        <v>1.0534403321155876E-4</v>
      </c>
      <c r="AX257">
        <f t="shared" si="94"/>
        <v>302.18516578674314</v>
      </c>
      <c r="AY257">
        <f t="shared" si="95"/>
        <v>302.88091125488279</v>
      </c>
      <c r="AZ257">
        <f t="shared" si="96"/>
        <v>2.6360887891928364E-2</v>
      </c>
      <c r="BA257">
        <f t="shared" si="97"/>
        <v>4.163411475438511E-2</v>
      </c>
      <c r="BB257">
        <f t="shared" si="98"/>
        <v>4.029963882739132</v>
      </c>
      <c r="BC257">
        <f t="shared" si="99"/>
        <v>40.43484840462569</v>
      </c>
      <c r="BD257">
        <f t="shared" si="100"/>
        <v>11.573913193444049</v>
      </c>
      <c r="BE257">
        <f t="shared" si="101"/>
        <v>29.383038520812988</v>
      </c>
      <c r="BF257">
        <f t="shared" si="102"/>
        <v>4.1117803188562645</v>
      </c>
      <c r="BG257">
        <f t="shared" si="103"/>
        <v>8.7864910377797086E-3</v>
      </c>
      <c r="BH257">
        <f t="shared" si="104"/>
        <v>2.8764427495622948</v>
      </c>
      <c r="BI257">
        <f t="shared" si="105"/>
        <v>1.2353375692939697</v>
      </c>
      <c r="BJ257">
        <f t="shared" si="106"/>
        <v>5.4940002934775805E-3</v>
      </c>
      <c r="BK257">
        <f t="shared" si="107"/>
        <v>60.57342494406771</v>
      </c>
      <c r="BL257">
        <f t="shared" si="108"/>
        <v>1.4469283314424273</v>
      </c>
      <c r="BM257">
        <f t="shared" si="109"/>
        <v>70.44078244072594</v>
      </c>
      <c r="BN257">
        <f t="shared" si="110"/>
        <v>420.55515398452388</v>
      </c>
      <c r="BO257">
        <f t="shared" si="111"/>
        <v>-1.818173956046521E-3</v>
      </c>
    </row>
    <row r="258" spans="1:67" x14ac:dyDescent="0.25">
      <c r="A258" s="1">
        <v>247</v>
      </c>
      <c r="B258" s="1" t="s">
        <v>334</v>
      </c>
      <c r="C258" s="1" t="s">
        <v>81</v>
      </c>
      <c r="D258" s="1" t="s">
        <v>82</v>
      </c>
      <c r="E258" s="1" t="s">
        <v>83</v>
      </c>
      <c r="F258" s="1" t="s">
        <v>84</v>
      </c>
      <c r="G258" s="1" t="s">
        <v>85</v>
      </c>
      <c r="H258" s="1" t="s">
        <v>86</v>
      </c>
      <c r="I258" s="1">
        <v>1397.4999961443245</v>
      </c>
      <c r="J258" s="1">
        <v>0</v>
      </c>
      <c r="K258">
        <f t="shared" si="84"/>
        <v>-1.0783373764897455</v>
      </c>
      <c r="L258">
        <f t="shared" si="85"/>
        <v>8.797883119159083E-3</v>
      </c>
      <c r="M258">
        <f t="shared" si="86"/>
        <v>606.82162420265172</v>
      </c>
      <c r="N258">
        <f t="shared" si="87"/>
        <v>0.10486819865331365</v>
      </c>
      <c r="O258">
        <f t="shared" si="88"/>
        <v>1.1503862178808535</v>
      </c>
      <c r="P258">
        <f t="shared" si="89"/>
        <v>29.019289016723633</v>
      </c>
      <c r="Q258" s="1">
        <v>6</v>
      </c>
      <c r="R258">
        <f t="shared" si="90"/>
        <v>1.4200000166893005</v>
      </c>
      <c r="S258" s="1">
        <v>1</v>
      </c>
      <c r="T258">
        <f t="shared" si="91"/>
        <v>2.8400000333786011</v>
      </c>
      <c r="U258" s="1">
        <v>29.734020233154297</v>
      </c>
      <c r="V258" s="1">
        <v>29.019289016723633</v>
      </c>
      <c r="W258" s="1">
        <v>30.015653610229492</v>
      </c>
      <c r="X258" s="1">
        <v>417.9462890625</v>
      </c>
      <c r="Y258" s="1">
        <v>420.01052856445313</v>
      </c>
      <c r="Z258" s="1">
        <v>28.65239143371582</v>
      </c>
      <c r="AA258" s="1">
        <v>28.855648040771484</v>
      </c>
      <c r="AB258" s="1">
        <v>68.059158325195313</v>
      </c>
      <c r="AC258" s="1">
        <v>68.541961669921875</v>
      </c>
      <c r="AD258" s="1">
        <v>300.63128662109375</v>
      </c>
      <c r="AE258" s="1">
        <v>0.25468787550926208</v>
      </c>
      <c r="AF258" s="1">
        <v>1.1371196247637272E-2</v>
      </c>
      <c r="AG258" s="1">
        <v>99.664291381835938</v>
      </c>
      <c r="AH258" s="1">
        <v>4.0504798889160156</v>
      </c>
      <c r="AI258" s="1">
        <v>0.32541146874427795</v>
      </c>
      <c r="AJ258" s="1">
        <v>2.1646147593855858E-2</v>
      </c>
      <c r="AK258" s="1">
        <v>1.2123748892918229E-3</v>
      </c>
      <c r="AL258" s="1">
        <v>2.201453223824501E-2</v>
      </c>
      <c r="AM258" s="1">
        <v>1.5533646801486611E-3</v>
      </c>
      <c r="AN258" s="1">
        <v>1</v>
      </c>
      <c r="AO258" s="1">
        <v>-0.21956524252891541</v>
      </c>
      <c r="AP258" s="1">
        <v>2.737391471862793</v>
      </c>
      <c r="AQ258" s="1">
        <v>1</v>
      </c>
      <c r="AR258" s="1">
        <v>0</v>
      </c>
      <c r="AS258" s="1">
        <v>0.15999999642372131</v>
      </c>
      <c r="AT258" s="1">
        <v>111115</v>
      </c>
      <c r="AU258" s="1" t="s">
        <v>87</v>
      </c>
      <c r="AV258">
        <f t="shared" si="92"/>
        <v>0.50105214436848944</v>
      </c>
      <c r="AW258">
        <f t="shared" si="93"/>
        <v>1.0486819865331365E-4</v>
      </c>
      <c r="AX258">
        <f t="shared" si="94"/>
        <v>302.16928901672361</v>
      </c>
      <c r="AY258">
        <f t="shared" si="95"/>
        <v>302.88402023315427</v>
      </c>
      <c r="AZ258">
        <f t="shared" si="96"/>
        <v>4.0750059170647113E-2</v>
      </c>
      <c r="BA258">
        <f t="shared" si="97"/>
        <v>4.4590235730976237E-2</v>
      </c>
      <c r="BB258">
        <f t="shared" si="98"/>
        <v>4.026263932228006</v>
      </c>
      <c r="BC258">
        <f t="shared" si="99"/>
        <v>40.39825976188903</v>
      </c>
      <c r="BD258">
        <f t="shared" si="100"/>
        <v>11.542611721117545</v>
      </c>
      <c r="BE258">
        <f t="shared" si="101"/>
        <v>29.376654624938965</v>
      </c>
      <c r="BF258">
        <f t="shared" si="102"/>
        <v>4.1102659414817149</v>
      </c>
      <c r="BG258">
        <f t="shared" si="103"/>
        <v>8.7707128004326698E-3</v>
      </c>
      <c r="BH258">
        <f t="shared" si="104"/>
        <v>2.8758777143471526</v>
      </c>
      <c r="BI258">
        <f t="shared" si="105"/>
        <v>1.2343882271345623</v>
      </c>
      <c r="BJ258">
        <f t="shared" si="106"/>
        <v>5.4841301256747426E-3</v>
      </c>
      <c r="BK258">
        <f t="shared" si="107"/>
        <v>60.478447171332029</v>
      </c>
      <c r="BL258">
        <f t="shared" si="108"/>
        <v>1.4447771732691965</v>
      </c>
      <c r="BM258">
        <f t="shared" si="109"/>
        <v>70.494501081441399</v>
      </c>
      <c r="BN258">
        <f t="shared" si="110"/>
        <v>420.52311850852061</v>
      </c>
      <c r="BO258">
        <f t="shared" si="111"/>
        <v>-1.8076736333242709E-3</v>
      </c>
    </row>
    <row r="259" spans="1:67" x14ac:dyDescent="0.25">
      <c r="A259" s="1">
        <v>248</v>
      </c>
      <c r="B259" s="1" t="s">
        <v>335</v>
      </c>
      <c r="C259" s="1" t="s">
        <v>81</v>
      </c>
      <c r="D259" s="1" t="s">
        <v>82</v>
      </c>
      <c r="E259" s="1" t="s">
        <v>83</v>
      </c>
      <c r="F259" s="1" t="s">
        <v>84</v>
      </c>
      <c r="G259" s="1" t="s">
        <v>85</v>
      </c>
      <c r="H259" s="1" t="s">
        <v>86</v>
      </c>
      <c r="I259" s="1">
        <v>1402.4999960325658</v>
      </c>
      <c r="J259" s="1">
        <v>0</v>
      </c>
      <c r="K259">
        <f t="shared" si="84"/>
        <v>-1.1128768115209808</v>
      </c>
      <c r="L259">
        <f t="shared" si="85"/>
        <v>8.6722416794379371E-3</v>
      </c>
      <c r="M259">
        <f t="shared" si="86"/>
        <v>615.98312224296978</v>
      </c>
      <c r="N259">
        <f t="shared" si="87"/>
        <v>0.10359611609952235</v>
      </c>
      <c r="O259">
        <f t="shared" si="88"/>
        <v>1.1528429281858403</v>
      </c>
      <c r="P259">
        <f t="shared" si="89"/>
        <v>29.028453826904297</v>
      </c>
      <c r="Q259" s="1">
        <v>6</v>
      </c>
      <c r="R259">
        <f t="shared" si="90"/>
        <v>1.4200000166893005</v>
      </c>
      <c r="S259" s="1">
        <v>1</v>
      </c>
      <c r="T259">
        <f t="shared" si="91"/>
        <v>2.8400000333786011</v>
      </c>
      <c r="U259" s="1">
        <v>29.734889984130859</v>
      </c>
      <c r="V259" s="1">
        <v>29.028453826904297</v>
      </c>
      <c r="W259" s="1">
        <v>30.014921188354492</v>
      </c>
      <c r="X259" s="1">
        <v>417.91659545898438</v>
      </c>
      <c r="Y259" s="1">
        <v>420.05099487304688</v>
      </c>
      <c r="Z259" s="1">
        <v>28.651409149169922</v>
      </c>
      <c r="AA259" s="1">
        <v>28.852216720581055</v>
      </c>
      <c r="AB259" s="1">
        <v>68.05389404296875</v>
      </c>
      <c r="AC259" s="1">
        <v>68.530868530273438</v>
      </c>
      <c r="AD259" s="1">
        <v>300.60760498046875</v>
      </c>
      <c r="AE259" s="1">
        <v>0.13905994594097137</v>
      </c>
      <c r="AF259" s="1">
        <v>0.1778065413236618</v>
      </c>
      <c r="AG259" s="1">
        <v>99.665008544921875</v>
      </c>
      <c r="AH259" s="1">
        <v>4.0504798889160156</v>
      </c>
      <c r="AI259" s="1">
        <v>0.32541146874427795</v>
      </c>
      <c r="AJ259" s="1">
        <v>2.1646147593855858E-2</v>
      </c>
      <c r="AK259" s="1">
        <v>1.2123748892918229E-3</v>
      </c>
      <c r="AL259" s="1">
        <v>2.201453223824501E-2</v>
      </c>
      <c r="AM259" s="1">
        <v>1.5533646801486611E-3</v>
      </c>
      <c r="AN259" s="1">
        <v>1</v>
      </c>
      <c r="AO259" s="1">
        <v>-0.21956524252891541</v>
      </c>
      <c r="AP259" s="1">
        <v>2.737391471862793</v>
      </c>
      <c r="AQ259" s="1">
        <v>1</v>
      </c>
      <c r="AR259" s="1">
        <v>0</v>
      </c>
      <c r="AS259" s="1">
        <v>0.15999999642372131</v>
      </c>
      <c r="AT259" s="1">
        <v>111115</v>
      </c>
      <c r="AU259" s="1" t="s">
        <v>87</v>
      </c>
      <c r="AV259">
        <f t="shared" si="92"/>
        <v>0.50101267496744784</v>
      </c>
      <c r="AW259">
        <f t="shared" si="93"/>
        <v>1.0359611609952235E-4</v>
      </c>
      <c r="AX259">
        <f t="shared" si="94"/>
        <v>302.17845382690427</v>
      </c>
      <c r="AY259">
        <f t="shared" si="95"/>
        <v>302.88488998413084</v>
      </c>
      <c r="AZ259">
        <f t="shared" si="96"/>
        <v>2.2249590853238299E-2</v>
      </c>
      <c r="BA259">
        <f t="shared" si="97"/>
        <v>4.390052370455555E-2</v>
      </c>
      <c r="BB259">
        <f t="shared" si="98"/>
        <v>4.028399354182489</v>
      </c>
      <c r="BC259">
        <f t="shared" si="99"/>
        <v>40.4193950614751</v>
      </c>
      <c r="BD259">
        <f t="shared" si="100"/>
        <v>11.567178340894046</v>
      </c>
      <c r="BE259">
        <f t="shared" si="101"/>
        <v>29.381671905517578</v>
      </c>
      <c r="BF259">
        <f t="shared" si="102"/>
        <v>4.1114560916906626</v>
      </c>
      <c r="BG259">
        <f t="shared" si="103"/>
        <v>8.6458406868053089E-3</v>
      </c>
      <c r="BH259">
        <f t="shared" si="104"/>
        <v>2.8755564259966486</v>
      </c>
      <c r="BI259">
        <f t="shared" si="105"/>
        <v>1.235899665694014</v>
      </c>
      <c r="BJ259">
        <f t="shared" si="106"/>
        <v>5.4060162077516957E-3</v>
      </c>
      <c r="BK259">
        <f t="shared" si="107"/>
        <v>61.391963141873241</v>
      </c>
      <c r="BL259">
        <f t="shared" si="108"/>
        <v>1.4664484306938494</v>
      </c>
      <c r="BM259">
        <f t="shared" si="109"/>
        <v>70.445590129048057</v>
      </c>
      <c r="BN259">
        <f t="shared" si="110"/>
        <v>420.5800032103341</v>
      </c>
      <c r="BO259">
        <f t="shared" si="111"/>
        <v>-1.8640273700630992E-3</v>
      </c>
    </row>
    <row r="260" spans="1:67" x14ac:dyDescent="0.25">
      <c r="A260" s="1">
        <v>249</v>
      </c>
      <c r="B260" s="1" t="s">
        <v>336</v>
      </c>
      <c r="C260" s="1" t="s">
        <v>81</v>
      </c>
      <c r="D260" s="1" t="s">
        <v>82</v>
      </c>
      <c r="E260" s="1" t="s">
        <v>83</v>
      </c>
      <c r="F260" s="1" t="s">
        <v>84</v>
      </c>
      <c r="G260" s="1" t="s">
        <v>85</v>
      </c>
      <c r="H260" s="1" t="s">
        <v>86</v>
      </c>
      <c r="I260" s="1">
        <v>1407.4999959208071</v>
      </c>
      <c r="J260" s="1">
        <v>0</v>
      </c>
      <c r="K260">
        <f t="shared" si="84"/>
        <v>-1.056295926174275</v>
      </c>
      <c r="L260">
        <f t="shared" si="85"/>
        <v>8.8135757010296672E-3</v>
      </c>
      <c r="M260">
        <f t="shared" si="86"/>
        <v>602.52401301835812</v>
      </c>
      <c r="N260">
        <f t="shared" si="87"/>
        <v>0.10528135457533504</v>
      </c>
      <c r="O260">
        <f t="shared" si="88"/>
        <v>1.1528632951175832</v>
      </c>
      <c r="P260">
        <f t="shared" si="89"/>
        <v>29.027740478515625</v>
      </c>
      <c r="Q260" s="1">
        <v>6</v>
      </c>
      <c r="R260">
        <f t="shared" si="90"/>
        <v>1.4200000166893005</v>
      </c>
      <c r="S260" s="1">
        <v>1</v>
      </c>
      <c r="T260">
        <f t="shared" si="91"/>
        <v>2.8400000333786011</v>
      </c>
      <c r="U260" s="1">
        <v>29.733959197998047</v>
      </c>
      <c r="V260" s="1">
        <v>29.027740478515625</v>
      </c>
      <c r="W260" s="1">
        <v>30.015102386474609</v>
      </c>
      <c r="X260" s="1">
        <v>418.03463745117188</v>
      </c>
      <c r="Y260" s="1">
        <v>420.05450439453125</v>
      </c>
      <c r="Z260" s="1">
        <v>28.64640998840332</v>
      </c>
      <c r="AA260" s="1">
        <v>28.850465774536133</v>
      </c>
      <c r="AB260" s="1">
        <v>68.045387268066406</v>
      </c>
      <c r="AC260" s="1">
        <v>68.53009033203125</v>
      </c>
      <c r="AD260" s="1">
        <v>300.63525390625</v>
      </c>
      <c r="AE260" s="1">
        <v>0.26905041933059692</v>
      </c>
      <c r="AF260" s="1">
        <v>3.3080250024795532E-2</v>
      </c>
      <c r="AG260" s="1">
        <v>99.664588928222656</v>
      </c>
      <c r="AH260" s="1">
        <v>4.0504798889160156</v>
      </c>
      <c r="AI260" s="1">
        <v>0.32541146874427795</v>
      </c>
      <c r="AJ260" s="1">
        <v>2.1646147593855858E-2</v>
      </c>
      <c r="AK260" s="1">
        <v>1.2123748892918229E-3</v>
      </c>
      <c r="AL260" s="1">
        <v>2.201453223824501E-2</v>
      </c>
      <c r="AM260" s="1">
        <v>1.5533646801486611E-3</v>
      </c>
      <c r="AN260" s="1">
        <v>1</v>
      </c>
      <c r="AO260" s="1">
        <v>-0.21956524252891541</v>
      </c>
      <c r="AP260" s="1">
        <v>2.737391471862793</v>
      </c>
      <c r="AQ260" s="1">
        <v>1</v>
      </c>
      <c r="AR260" s="1">
        <v>0</v>
      </c>
      <c r="AS260" s="1">
        <v>0.15999999642372131</v>
      </c>
      <c r="AT260" s="1">
        <v>111115</v>
      </c>
      <c r="AU260" s="1" t="s">
        <v>87</v>
      </c>
      <c r="AV260">
        <f t="shared" si="92"/>
        <v>0.50105875651041654</v>
      </c>
      <c r="AW260">
        <f t="shared" si="93"/>
        <v>1.0528135457533503E-4</v>
      </c>
      <c r="AX260">
        <f t="shared" si="94"/>
        <v>302.1777404785156</v>
      </c>
      <c r="AY260">
        <f t="shared" si="95"/>
        <v>302.88395919799802</v>
      </c>
      <c r="AZ260">
        <f t="shared" si="96"/>
        <v>4.3048066130696228E-2</v>
      </c>
      <c r="BA260">
        <f t="shared" si="97"/>
        <v>4.3265327527391727E-2</v>
      </c>
      <c r="BB260">
        <f t="shared" si="98"/>
        <v>4.0282331069244837</v>
      </c>
      <c r="BC260">
        <f t="shared" si="99"/>
        <v>40.417897171337081</v>
      </c>
      <c r="BD260">
        <f t="shared" si="100"/>
        <v>11.567431396800949</v>
      </c>
      <c r="BE260">
        <f t="shared" si="101"/>
        <v>29.380849838256836</v>
      </c>
      <c r="BF260">
        <f t="shared" si="102"/>
        <v>4.1112610683609256</v>
      </c>
      <c r="BG260">
        <f t="shared" si="103"/>
        <v>8.7863085199160248E-3</v>
      </c>
      <c r="BH260">
        <f t="shared" si="104"/>
        <v>2.8753698118069004</v>
      </c>
      <c r="BI260">
        <f t="shared" si="105"/>
        <v>1.2358912565540252</v>
      </c>
      <c r="BJ260">
        <f t="shared" si="106"/>
        <v>5.4938861182801451E-3</v>
      </c>
      <c r="BK260">
        <f t="shared" si="107"/>
        <v>60.050308076857739</v>
      </c>
      <c r="BL260">
        <f t="shared" si="108"/>
        <v>1.4343948385622942</v>
      </c>
      <c r="BM260">
        <f t="shared" si="109"/>
        <v>70.445364310519423</v>
      </c>
      <c r="BN260">
        <f t="shared" si="110"/>
        <v>420.55661688874795</v>
      </c>
      <c r="BO260">
        <f t="shared" si="111"/>
        <v>-1.7693491993908802E-3</v>
      </c>
    </row>
    <row r="261" spans="1:67" x14ac:dyDescent="0.25">
      <c r="A261" s="1">
        <v>250</v>
      </c>
      <c r="B261" s="1" t="s">
        <v>337</v>
      </c>
      <c r="C261" s="1" t="s">
        <v>81</v>
      </c>
      <c r="D261" s="1" t="s">
        <v>82</v>
      </c>
      <c r="E261" s="1" t="s">
        <v>83</v>
      </c>
      <c r="F261" s="1" t="s">
        <v>84</v>
      </c>
      <c r="G261" s="1" t="s">
        <v>85</v>
      </c>
      <c r="H261" s="1" t="s">
        <v>86</v>
      </c>
      <c r="I261" s="1">
        <v>1412.9999957978725</v>
      </c>
      <c r="J261" s="1">
        <v>0</v>
      </c>
      <c r="K261">
        <f t="shared" si="84"/>
        <v>-1.105333207913324</v>
      </c>
      <c r="L261">
        <f t="shared" si="85"/>
        <v>8.9075584432961995E-3</v>
      </c>
      <c r="M261">
        <f t="shared" si="86"/>
        <v>609.2552369593443</v>
      </c>
      <c r="N261">
        <f t="shared" si="87"/>
        <v>0.10615796056367133</v>
      </c>
      <c r="O261">
        <f t="shared" si="88"/>
        <v>1.1502559159755026</v>
      </c>
      <c r="P261">
        <f t="shared" si="89"/>
        <v>29.01478385925293</v>
      </c>
      <c r="Q261" s="1">
        <v>6</v>
      </c>
      <c r="R261">
        <f t="shared" si="90"/>
        <v>1.4200000166893005</v>
      </c>
      <c r="S261" s="1">
        <v>1</v>
      </c>
      <c r="T261">
        <f t="shared" si="91"/>
        <v>2.8400000333786011</v>
      </c>
      <c r="U261" s="1">
        <v>29.732162475585938</v>
      </c>
      <c r="V261" s="1">
        <v>29.01478385925293</v>
      </c>
      <c r="W261" s="1">
        <v>30.015497207641602</v>
      </c>
      <c r="X261" s="1">
        <v>417.90176391601563</v>
      </c>
      <c r="Y261" s="1">
        <v>420.01870727539063</v>
      </c>
      <c r="Z261" s="1">
        <v>28.640588760375977</v>
      </c>
      <c r="AA261" s="1">
        <v>28.846338272094727</v>
      </c>
      <c r="AB261" s="1">
        <v>68.038604736328125</v>
      </c>
      <c r="AC261" s="1">
        <v>68.527381896972656</v>
      </c>
      <c r="AD261" s="1">
        <v>300.644287109375</v>
      </c>
      <c r="AE261" s="1">
        <v>0.33707201480865479</v>
      </c>
      <c r="AF261" s="1">
        <v>5.9958521276712418E-2</v>
      </c>
      <c r="AG261" s="1">
        <v>99.664596557617188</v>
      </c>
      <c r="AH261" s="1">
        <v>4.0504798889160156</v>
      </c>
      <c r="AI261" s="1">
        <v>0.32541146874427795</v>
      </c>
      <c r="AJ261" s="1">
        <v>2.1646147593855858E-2</v>
      </c>
      <c r="AK261" s="1">
        <v>1.2123748892918229E-3</v>
      </c>
      <c r="AL261" s="1">
        <v>2.201453223824501E-2</v>
      </c>
      <c r="AM261" s="1">
        <v>1.5533646801486611E-3</v>
      </c>
      <c r="AN261" s="1">
        <v>1</v>
      </c>
      <c r="AO261" s="1">
        <v>-0.21956524252891541</v>
      </c>
      <c r="AP261" s="1">
        <v>2.737391471862793</v>
      </c>
      <c r="AQ261" s="1">
        <v>1</v>
      </c>
      <c r="AR261" s="1">
        <v>0</v>
      </c>
      <c r="AS261" s="1">
        <v>0.15999999642372131</v>
      </c>
      <c r="AT261" s="1">
        <v>111115</v>
      </c>
      <c r="AU261" s="1" t="s">
        <v>87</v>
      </c>
      <c r="AV261">
        <f t="shared" si="92"/>
        <v>0.50107381184895827</v>
      </c>
      <c r="AW261">
        <f t="shared" si="93"/>
        <v>1.0615796056367132E-4</v>
      </c>
      <c r="AX261">
        <f t="shared" si="94"/>
        <v>302.16478385925291</v>
      </c>
      <c r="AY261">
        <f t="shared" si="95"/>
        <v>302.88216247558591</v>
      </c>
      <c r="AZ261">
        <f t="shared" si="96"/>
        <v>5.3931521163921303E-2</v>
      </c>
      <c r="BA261">
        <f t="shared" si="97"/>
        <v>4.4450527255453905E-2</v>
      </c>
      <c r="BB261">
        <f t="shared" si="98"/>
        <v>4.0252145820283758</v>
      </c>
      <c r="BC261">
        <f t="shared" si="99"/>
        <v>40.387607245280478</v>
      </c>
      <c r="BD261">
        <f t="shared" si="100"/>
        <v>11.541268973185751</v>
      </c>
      <c r="BE261">
        <f t="shared" si="101"/>
        <v>29.373473167419434</v>
      </c>
      <c r="BF261">
        <f t="shared" si="102"/>
        <v>4.1095114228737231</v>
      </c>
      <c r="BG261">
        <f t="shared" si="103"/>
        <v>8.87970755839965E-3</v>
      </c>
      <c r="BH261">
        <f t="shared" si="104"/>
        <v>2.8749586660528732</v>
      </c>
      <c r="BI261">
        <f t="shared" si="105"/>
        <v>1.2345527568208499</v>
      </c>
      <c r="BJ261">
        <f t="shared" si="106"/>
        <v>5.5523127499614855E-3</v>
      </c>
      <c r="BK261">
        <f t="shared" si="107"/>
        <v>60.721177392168514</v>
      </c>
      <c r="BL261">
        <f t="shared" si="108"/>
        <v>1.450543098214619</v>
      </c>
      <c r="BM261">
        <f t="shared" si="109"/>
        <v>70.491593209552533</v>
      </c>
      <c r="BN261">
        <f t="shared" si="110"/>
        <v>420.54412974480795</v>
      </c>
      <c r="BO261">
        <f t="shared" si="111"/>
        <v>-1.8527591599130566E-3</v>
      </c>
    </row>
    <row r="262" spans="1:67" x14ac:dyDescent="0.25">
      <c r="A262" s="1">
        <v>251</v>
      </c>
      <c r="B262" s="1" t="s">
        <v>338</v>
      </c>
      <c r="C262" s="1" t="s">
        <v>81</v>
      </c>
      <c r="D262" s="1" t="s">
        <v>82</v>
      </c>
      <c r="E262" s="1" t="s">
        <v>83</v>
      </c>
      <c r="F262" s="1" t="s">
        <v>84</v>
      </c>
      <c r="G262" s="1" t="s">
        <v>85</v>
      </c>
      <c r="H262" s="1" t="s">
        <v>86</v>
      </c>
      <c r="I262" s="1">
        <v>1417.9999956861138</v>
      </c>
      <c r="J262" s="1">
        <v>0</v>
      </c>
      <c r="K262">
        <f t="shared" si="84"/>
        <v>-1.0719012148178637</v>
      </c>
      <c r="L262">
        <f t="shared" si="85"/>
        <v>9.0584870396234161E-3</v>
      </c>
      <c r="M262">
        <f t="shared" si="86"/>
        <v>600.10634604823758</v>
      </c>
      <c r="N262">
        <f t="shared" si="87"/>
        <v>0.10815615067315969</v>
      </c>
      <c r="O262">
        <f t="shared" si="88"/>
        <v>1.1524418517237032</v>
      </c>
      <c r="P262">
        <f t="shared" si="89"/>
        <v>29.023857116699219</v>
      </c>
      <c r="Q262" s="1">
        <v>6</v>
      </c>
      <c r="R262">
        <f t="shared" si="90"/>
        <v>1.4200000166893005</v>
      </c>
      <c r="S262" s="1">
        <v>1</v>
      </c>
      <c r="T262">
        <f t="shared" si="91"/>
        <v>2.8400000333786011</v>
      </c>
      <c r="U262" s="1">
        <v>29.733087539672852</v>
      </c>
      <c r="V262" s="1">
        <v>29.023857116699219</v>
      </c>
      <c r="W262" s="1">
        <v>30.015653610229492</v>
      </c>
      <c r="X262" s="1">
        <v>417.98196411132813</v>
      </c>
      <c r="Y262" s="1">
        <v>420.03018188476563</v>
      </c>
      <c r="Z262" s="1">
        <v>28.635736465454102</v>
      </c>
      <c r="AA262" s="1">
        <v>28.845325469970703</v>
      </c>
      <c r="AB262" s="1">
        <v>68.024124145507813</v>
      </c>
      <c r="AC262" s="1">
        <v>68.522003173828125</v>
      </c>
      <c r="AD262" s="1">
        <v>300.69235229492188</v>
      </c>
      <c r="AE262" s="1">
        <v>0.17307165265083313</v>
      </c>
      <c r="AF262" s="1">
        <v>0.19124817848205566</v>
      </c>
      <c r="AG262" s="1">
        <v>99.66558837890625</v>
      </c>
      <c r="AH262" s="1">
        <v>4.0504798889160156</v>
      </c>
      <c r="AI262" s="1">
        <v>0.32541146874427795</v>
      </c>
      <c r="AJ262" s="1">
        <v>2.1646147593855858E-2</v>
      </c>
      <c r="AK262" s="1">
        <v>1.2123748892918229E-3</v>
      </c>
      <c r="AL262" s="1">
        <v>2.201453223824501E-2</v>
      </c>
      <c r="AM262" s="1">
        <v>1.5533646801486611E-3</v>
      </c>
      <c r="AN262" s="1">
        <v>1</v>
      </c>
      <c r="AO262" s="1">
        <v>-0.21956524252891541</v>
      </c>
      <c r="AP262" s="1">
        <v>2.737391471862793</v>
      </c>
      <c r="AQ262" s="1">
        <v>1</v>
      </c>
      <c r="AR262" s="1">
        <v>0</v>
      </c>
      <c r="AS262" s="1">
        <v>0.15999999642372131</v>
      </c>
      <c r="AT262" s="1">
        <v>111115</v>
      </c>
      <c r="AU262" s="1" t="s">
        <v>87</v>
      </c>
      <c r="AV262">
        <f t="shared" si="92"/>
        <v>0.5011539204915364</v>
      </c>
      <c r="AW262">
        <f t="shared" si="93"/>
        <v>1.0815615067315968E-4</v>
      </c>
      <c r="AX262">
        <f t="shared" si="94"/>
        <v>302.1738571166992</v>
      </c>
      <c r="AY262">
        <f t="shared" si="95"/>
        <v>302.88308753967283</v>
      </c>
      <c r="AZ262">
        <f t="shared" si="96"/>
        <v>2.7691463805180838E-2</v>
      </c>
      <c r="BA262">
        <f t="shared" si="97"/>
        <v>4.2062545559828822E-2</v>
      </c>
      <c r="BB262">
        <f t="shared" si="98"/>
        <v>4.0273281866693837</v>
      </c>
      <c r="BC262">
        <f t="shared" si="99"/>
        <v>40.408412293302113</v>
      </c>
      <c r="BD262">
        <f t="shared" si="100"/>
        <v>11.56308682333141</v>
      </c>
      <c r="BE262">
        <f t="shared" si="101"/>
        <v>29.378472328186035</v>
      </c>
      <c r="BF262">
        <f t="shared" si="102"/>
        <v>4.1106970845612461</v>
      </c>
      <c r="BG262">
        <f t="shared" si="103"/>
        <v>9.0296858806233615E-3</v>
      </c>
      <c r="BH262">
        <f t="shared" si="104"/>
        <v>2.8748863349456806</v>
      </c>
      <c r="BI262">
        <f t="shared" si="105"/>
        <v>1.2358107496155655</v>
      </c>
      <c r="BJ262">
        <f t="shared" si="106"/>
        <v>5.6461342317560802E-3</v>
      </c>
      <c r="BK262">
        <f t="shared" si="107"/>
        <v>59.809952068813125</v>
      </c>
      <c r="BL262">
        <f t="shared" si="108"/>
        <v>1.4287219631585319</v>
      </c>
      <c r="BM262">
        <f t="shared" si="109"/>
        <v>70.452294068252286</v>
      </c>
      <c r="BN262">
        <f t="shared" si="110"/>
        <v>420.53971238582079</v>
      </c>
      <c r="BO262">
        <f t="shared" si="111"/>
        <v>-1.7957376526947756E-3</v>
      </c>
    </row>
    <row r="263" spans="1:67" x14ac:dyDescent="0.25">
      <c r="A263" s="1">
        <v>252</v>
      </c>
      <c r="B263" s="1" t="s">
        <v>339</v>
      </c>
      <c r="C263" s="1" t="s">
        <v>81</v>
      </c>
      <c r="D263" s="1" t="s">
        <v>82</v>
      </c>
      <c r="E263" s="1" t="s">
        <v>83</v>
      </c>
      <c r="F263" s="1" t="s">
        <v>84</v>
      </c>
      <c r="G263" s="1" t="s">
        <v>85</v>
      </c>
      <c r="H263" s="1" t="s">
        <v>86</v>
      </c>
      <c r="I263" s="1">
        <v>1422.9999955743551</v>
      </c>
      <c r="J263" s="1">
        <v>0</v>
      </c>
      <c r="K263">
        <f t="shared" si="84"/>
        <v>-1.057784094278821</v>
      </c>
      <c r="L263">
        <f t="shared" si="85"/>
        <v>8.8590137054612925E-3</v>
      </c>
      <c r="M263">
        <f t="shared" si="86"/>
        <v>601.86179273485743</v>
      </c>
      <c r="N263">
        <f t="shared" si="87"/>
        <v>0.10585193117496985</v>
      </c>
      <c r="O263">
        <f t="shared" si="88"/>
        <v>1.1531968709671196</v>
      </c>
      <c r="P263">
        <f t="shared" si="89"/>
        <v>29.024055480957031</v>
      </c>
      <c r="Q263" s="1">
        <v>6</v>
      </c>
      <c r="R263">
        <f t="shared" si="90"/>
        <v>1.4200000166893005</v>
      </c>
      <c r="S263" s="1">
        <v>1</v>
      </c>
      <c r="T263">
        <f t="shared" si="91"/>
        <v>2.8400000333786011</v>
      </c>
      <c r="U263" s="1">
        <v>29.734853744506836</v>
      </c>
      <c r="V263" s="1">
        <v>29.024055480957031</v>
      </c>
      <c r="W263" s="1">
        <v>30.015130996704102</v>
      </c>
      <c r="X263" s="1">
        <v>418.08084106445313</v>
      </c>
      <c r="Y263" s="1">
        <v>420.1031494140625</v>
      </c>
      <c r="Z263" s="1">
        <v>28.633342742919922</v>
      </c>
      <c r="AA263" s="1">
        <v>28.838502883911133</v>
      </c>
      <c r="AB263" s="1">
        <v>68.010848999023438</v>
      </c>
      <c r="AC263" s="1">
        <v>68.498153686523438</v>
      </c>
      <c r="AD263" s="1">
        <v>300.64120483398438</v>
      </c>
      <c r="AE263" s="1">
        <v>0.14510764181613922</v>
      </c>
      <c r="AF263" s="1">
        <v>0.19434887170791626</v>
      </c>
      <c r="AG263" s="1">
        <v>99.664588928222656</v>
      </c>
      <c r="AH263" s="1">
        <v>4.0504798889160156</v>
      </c>
      <c r="AI263" s="1">
        <v>0.32541146874427795</v>
      </c>
      <c r="AJ263" s="1">
        <v>2.1646147593855858E-2</v>
      </c>
      <c r="AK263" s="1">
        <v>1.2123748892918229E-3</v>
      </c>
      <c r="AL263" s="1">
        <v>2.201453223824501E-2</v>
      </c>
      <c r="AM263" s="1">
        <v>1.5533646801486611E-3</v>
      </c>
      <c r="AN263" s="1">
        <v>1</v>
      </c>
      <c r="AO263" s="1">
        <v>-0.21956524252891541</v>
      </c>
      <c r="AP263" s="1">
        <v>2.737391471862793</v>
      </c>
      <c r="AQ263" s="1">
        <v>1</v>
      </c>
      <c r="AR263" s="1">
        <v>0</v>
      </c>
      <c r="AS263" s="1">
        <v>0.15999999642372131</v>
      </c>
      <c r="AT263" s="1">
        <v>111115</v>
      </c>
      <c r="AU263" s="1" t="s">
        <v>87</v>
      </c>
      <c r="AV263">
        <f t="shared" si="92"/>
        <v>0.50106867472330718</v>
      </c>
      <c r="AW263">
        <f t="shared" si="93"/>
        <v>1.0585193117496985E-4</v>
      </c>
      <c r="AX263">
        <f t="shared" si="94"/>
        <v>302.17405548095701</v>
      </c>
      <c r="AY263">
        <f t="shared" si="95"/>
        <v>302.88485374450681</v>
      </c>
      <c r="AZ263">
        <f t="shared" si="96"/>
        <v>2.3217222171636909E-2</v>
      </c>
      <c r="BA263">
        <f t="shared" si="97"/>
        <v>4.3373311395576604E-2</v>
      </c>
      <c r="BB263">
        <f t="shared" si="98"/>
        <v>4.0273744061974863</v>
      </c>
      <c r="BC263">
        <f t="shared" si="99"/>
        <v>40.409281265364541</v>
      </c>
      <c r="BD263">
        <f t="shared" si="100"/>
        <v>11.570778381453408</v>
      </c>
      <c r="BE263">
        <f t="shared" si="101"/>
        <v>29.379454612731934</v>
      </c>
      <c r="BF263">
        <f t="shared" si="102"/>
        <v>4.1109300901479875</v>
      </c>
      <c r="BG263">
        <f t="shared" si="103"/>
        <v>8.8314650894938292E-3</v>
      </c>
      <c r="BH263">
        <f t="shared" si="104"/>
        <v>2.8741775352303667</v>
      </c>
      <c r="BI263">
        <f t="shared" si="105"/>
        <v>1.2367525549176208</v>
      </c>
      <c r="BJ263">
        <f t="shared" si="106"/>
        <v>5.5221341586906463E-3</v>
      </c>
      <c r="BK263">
        <f t="shared" si="107"/>
        <v>59.984308164522716</v>
      </c>
      <c r="BL263">
        <f t="shared" si="108"/>
        <v>1.4326524178033471</v>
      </c>
      <c r="BM263">
        <f t="shared" si="109"/>
        <v>70.431296242943105</v>
      </c>
      <c r="BN263">
        <f t="shared" si="110"/>
        <v>420.60596931212342</v>
      </c>
      <c r="BO263">
        <f t="shared" si="111"/>
        <v>-1.7712802561282504E-3</v>
      </c>
    </row>
    <row r="264" spans="1:67" x14ac:dyDescent="0.25">
      <c r="A264" s="1">
        <v>253</v>
      </c>
      <c r="B264" s="1" t="s">
        <v>340</v>
      </c>
      <c r="C264" s="1" t="s">
        <v>81</v>
      </c>
      <c r="D264" s="1" t="s">
        <v>82</v>
      </c>
      <c r="E264" s="1" t="s">
        <v>83</v>
      </c>
      <c r="F264" s="1" t="s">
        <v>84</v>
      </c>
      <c r="G264" s="1" t="s">
        <v>85</v>
      </c>
      <c r="H264" s="1" t="s">
        <v>86</v>
      </c>
      <c r="I264" s="1">
        <v>1428.4999954514205</v>
      </c>
      <c r="J264" s="1">
        <v>0</v>
      </c>
      <c r="K264">
        <f t="shared" si="84"/>
        <v>-1.1052110011283676</v>
      </c>
      <c r="L264">
        <f t="shared" si="85"/>
        <v>8.8055534411030801E-3</v>
      </c>
      <c r="M264">
        <f t="shared" si="86"/>
        <v>611.58929020595417</v>
      </c>
      <c r="N264">
        <f t="shared" si="87"/>
        <v>0.10511920615790371</v>
      </c>
      <c r="O264">
        <f t="shared" si="88"/>
        <v>1.152159239124563</v>
      </c>
      <c r="P264">
        <f t="shared" si="89"/>
        <v>29.018653869628906</v>
      </c>
      <c r="Q264" s="1">
        <v>6</v>
      </c>
      <c r="R264">
        <f t="shared" si="90"/>
        <v>1.4200000166893005</v>
      </c>
      <c r="S264" s="1">
        <v>1</v>
      </c>
      <c r="T264">
        <f t="shared" si="91"/>
        <v>2.8400000333786011</v>
      </c>
      <c r="U264" s="1">
        <v>29.733842849731445</v>
      </c>
      <c r="V264" s="1">
        <v>29.018653869628906</v>
      </c>
      <c r="W264" s="1">
        <v>30.015287399291992</v>
      </c>
      <c r="X264" s="1">
        <v>417.99728393554688</v>
      </c>
      <c r="Y264" s="1">
        <v>420.1146240234375</v>
      </c>
      <c r="Z264" s="1">
        <v>28.632450103759766</v>
      </c>
      <c r="AA264" s="1">
        <v>28.83616828918457</v>
      </c>
      <c r="AB264" s="1">
        <v>68.012962341308594</v>
      </c>
      <c r="AC264" s="1">
        <v>68.496871948242188</v>
      </c>
      <c r="AD264" s="1">
        <v>300.67410278320313</v>
      </c>
      <c r="AE264" s="1">
        <v>0.21009501814842224</v>
      </c>
      <c r="AF264" s="1">
        <v>1.0337275452911854E-2</v>
      </c>
      <c r="AG264" s="1">
        <v>99.665000915527344</v>
      </c>
      <c r="AH264" s="1">
        <v>4.0504798889160156</v>
      </c>
      <c r="AI264" s="1">
        <v>0.32541146874427795</v>
      </c>
      <c r="AJ264" s="1">
        <v>2.1646147593855858E-2</v>
      </c>
      <c r="AK264" s="1">
        <v>1.2123748892918229E-3</v>
      </c>
      <c r="AL264" s="1">
        <v>2.201453223824501E-2</v>
      </c>
      <c r="AM264" s="1">
        <v>1.5533646801486611E-3</v>
      </c>
      <c r="AN264" s="1">
        <v>1</v>
      </c>
      <c r="AO264" s="1">
        <v>-0.21956524252891541</v>
      </c>
      <c r="AP264" s="1">
        <v>2.737391471862793</v>
      </c>
      <c r="AQ264" s="1">
        <v>1</v>
      </c>
      <c r="AR264" s="1">
        <v>0</v>
      </c>
      <c r="AS264" s="1">
        <v>0.15999999642372131</v>
      </c>
      <c r="AT264" s="1">
        <v>111115</v>
      </c>
      <c r="AU264" s="1" t="s">
        <v>87</v>
      </c>
      <c r="AV264">
        <f t="shared" si="92"/>
        <v>0.50112350463867184</v>
      </c>
      <c r="AW264">
        <f t="shared" si="93"/>
        <v>1.0511920615790372E-4</v>
      </c>
      <c r="AX264">
        <f t="shared" si="94"/>
        <v>302.16865386962888</v>
      </c>
      <c r="AY264">
        <f t="shared" si="95"/>
        <v>302.88384284973142</v>
      </c>
      <c r="AZ264">
        <f t="shared" si="96"/>
        <v>3.3615202152389223E-2</v>
      </c>
      <c r="BA264">
        <f t="shared" si="97"/>
        <v>4.4445810081644575E-2</v>
      </c>
      <c r="BB264">
        <f t="shared" si="98"/>
        <v>4.0261159780664437</v>
      </c>
      <c r="BC264">
        <f t="shared" si="99"/>
        <v>40.396487644432398</v>
      </c>
      <c r="BD264">
        <f t="shared" si="100"/>
        <v>11.560319355247827</v>
      </c>
      <c r="BE264">
        <f t="shared" si="101"/>
        <v>29.376248359680176</v>
      </c>
      <c r="BF264">
        <f t="shared" si="102"/>
        <v>4.1101695843579904</v>
      </c>
      <c r="BG264">
        <f t="shared" si="103"/>
        <v>8.7783357988171825E-3</v>
      </c>
      <c r="BH264">
        <f t="shared" si="104"/>
        <v>2.8739567389418808</v>
      </c>
      <c r="BI264">
        <f t="shared" si="105"/>
        <v>1.2362128454161097</v>
      </c>
      <c r="BJ264">
        <f t="shared" si="106"/>
        <v>5.4888987345179862E-3</v>
      </c>
      <c r="BK264">
        <f t="shared" si="107"/>
        <v>60.954047168303141</v>
      </c>
      <c r="BL264">
        <f t="shared" si="108"/>
        <v>1.4557676768039254</v>
      </c>
      <c r="BM264">
        <f t="shared" si="109"/>
        <v>70.448344914710034</v>
      </c>
      <c r="BN264">
        <f t="shared" si="110"/>
        <v>420.63998840160207</v>
      </c>
      <c r="BO264">
        <f t="shared" si="111"/>
        <v>-1.8509958148982936E-3</v>
      </c>
    </row>
    <row r="265" spans="1:67" x14ac:dyDescent="0.25">
      <c r="A265" s="1">
        <v>254</v>
      </c>
      <c r="B265" s="1" t="s">
        <v>341</v>
      </c>
      <c r="C265" s="1" t="s">
        <v>81</v>
      </c>
      <c r="D265" s="1" t="s">
        <v>82</v>
      </c>
      <c r="E265" s="1" t="s">
        <v>83</v>
      </c>
      <c r="F265" s="1" t="s">
        <v>84</v>
      </c>
      <c r="G265" s="1" t="s">
        <v>85</v>
      </c>
      <c r="H265" s="1" t="s">
        <v>86</v>
      </c>
      <c r="I265" s="1">
        <v>1433.4999953396618</v>
      </c>
      <c r="J265" s="1">
        <v>0</v>
      </c>
      <c r="K265">
        <f t="shared" si="84"/>
        <v>-1.1029627282318983</v>
      </c>
      <c r="L265">
        <f t="shared" si="85"/>
        <v>8.7732631566901104E-3</v>
      </c>
      <c r="M265">
        <f t="shared" si="86"/>
        <v>611.81316880303757</v>
      </c>
      <c r="N265">
        <f t="shared" si="87"/>
        <v>0.10515207295349224</v>
      </c>
      <c r="O265">
        <f t="shared" si="88"/>
        <v>1.1567163103746485</v>
      </c>
      <c r="P265">
        <f t="shared" si="89"/>
        <v>29.035640716552734</v>
      </c>
      <c r="Q265" s="1">
        <v>6</v>
      </c>
      <c r="R265">
        <f t="shared" si="90"/>
        <v>1.4200000166893005</v>
      </c>
      <c r="S265" s="1">
        <v>1</v>
      </c>
      <c r="T265">
        <f t="shared" si="91"/>
        <v>2.8400000333786011</v>
      </c>
      <c r="U265" s="1">
        <v>29.737163543701172</v>
      </c>
      <c r="V265" s="1">
        <v>29.035640716552734</v>
      </c>
      <c r="W265" s="1">
        <v>30.013978958129883</v>
      </c>
      <c r="X265" s="1">
        <v>417.93801879882813</v>
      </c>
      <c r="Y265" s="1">
        <v>420.0513916015625</v>
      </c>
      <c r="Z265" s="1">
        <v>28.626611709594727</v>
      </c>
      <c r="AA265" s="1">
        <v>28.830446243286133</v>
      </c>
      <c r="AB265" s="1">
        <v>67.985435485839844</v>
      </c>
      <c r="AC265" s="1">
        <v>68.469520568847656</v>
      </c>
      <c r="AD265" s="1">
        <v>300.59820556640625</v>
      </c>
      <c r="AE265" s="1">
        <v>0.13452093303203583</v>
      </c>
      <c r="AF265" s="1">
        <v>0.15505874156951904</v>
      </c>
      <c r="AG265" s="1">
        <v>99.664024353027344</v>
      </c>
      <c r="AH265" s="1">
        <v>4.0504798889160156</v>
      </c>
      <c r="AI265" s="1">
        <v>0.32541146874427795</v>
      </c>
      <c r="AJ265" s="1">
        <v>2.1646147593855858E-2</v>
      </c>
      <c r="AK265" s="1">
        <v>1.2123748892918229E-3</v>
      </c>
      <c r="AL265" s="1">
        <v>2.201453223824501E-2</v>
      </c>
      <c r="AM265" s="1">
        <v>1.5533646801486611E-3</v>
      </c>
      <c r="AN265" s="1">
        <v>1</v>
      </c>
      <c r="AO265" s="1">
        <v>-0.21956524252891541</v>
      </c>
      <c r="AP265" s="1">
        <v>2.737391471862793</v>
      </c>
      <c r="AQ265" s="1">
        <v>1</v>
      </c>
      <c r="AR265" s="1">
        <v>0</v>
      </c>
      <c r="AS265" s="1">
        <v>0.15999999642372131</v>
      </c>
      <c r="AT265" s="1">
        <v>111115</v>
      </c>
      <c r="AU265" s="1" t="s">
        <v>87</v>
      </c>
      <c r="AV265">
        <f t="shared" si="92"/>
        <v>0.5009970092773437</v>
      </c>
      <c r="AW265">
        <f t="shared" si="93"/>
        <v>1.0515207295349225E-4</v>
      </c>
      <c r="AX265">
        <f t="shared" si="94"/>
        <v>302.18564071655271</v>
      </c>
      <c r="AY265">
        <f t="shared" si="95"/>
        <v>302.88716354370115</v>
      </c>
      <c r="AZ265">
        <f t="shared" si="96"/>
        <v>2.1523348804041387E-2</v>
      </c>
      <c r="BA265">
        <f t="shared" si="97"/>
        <v>4.2457676713772E-2</v>
      </c>
      <c r="BB265">
        <f t="shared" si="98"/>
        <v>4.0300746068741633</v>
      </c>
      <c r="BC265">
        <f t="shared" si="99"/>
        <v>40.436603207983417</v>
      </c>
      <c r="BD265">
        <f t="shared" si="100"/>
        <v>11.606156964697284</v>
      </c>
      <c r="BE265">
        <f t="shared" si="101"/>
        <v>29.386402130126953</v>
      </c>
      <c r="BF265">
        <f t="shared" si="102"/>
        <v>4.1125784244212742</v>
      </c>
      <c r="BG265">
        <f t="shared" si="103"/>
        <v>8.7462444583225885E-3</v>
      </c>
      <c r="BH265">
        <f t="shared" si="104"/>
        <v>2.8733582964995148</v>
      </c>
      <c r="BI265">
        <f t="shared" si="105"/>
        <v>1.2392201279217594</v>
      </c>
      <c r="BJ265">
        <f t="shared" si="106"/>
        <v>5.4688238436754405E-3</v>
      </c>
      <c r="BK265">
        <f t="shared" si="107"/>
        <v>60.975762555088771</v>
      </c>
      <c r="BL265">
        <f t="shared" si="108"/>
        <v>1.4565197998043289</v>
      </c>
      <c r="BM265">
        <f t="shared" si="109"/>
        <v>70.359739519934038</v>
      </c>
      <c r="BN265">
        <f t="shared" si="110"/>
        <v>420.57568725846841</v>
      </c>
      <c r="BO265">
        <f t="shared" si="111"/>
        <v>-1.8451891683149021E-3</v>
      </c>
    </row>
    <row r="266" spans="1:67" x14ac:dyDescent="0.25">
      <c r="A266" s="1">
        <v>255</v>
      </c>
      <c r="B266" s="1" t="s">
        <v>342</v>
      </c>
      <c r="C266" s="1" t="s">
        <v>81</v>
      </c>
      <c r="D266" s="1" t="s">
        <v>82</v>
      </c>
      <c r="E266" s="1" t="s">
        <v>83</v>
      </c>
      <c r="F266" s="1" t="s">
        <v>84</v>
      </c>
      <c r="G266" s="1" t="s">
        <v>85</v>
      </c>
      <c r="H266" s="1" t="s">
        <v>86</v>
      </c>
      <c r="I266" s="1">
        <v>1438.4999952279031</v>
      </c>
      <c r="J266" s="1">
        <v>0</v>
      </c>
      <c r="K266">
        <f t="shared" si="84"/>
        <v>-1.1355491784099911</v>
      </c>
      <c r="L266">
        <f t="shared" si="85"/>
        <v>8.8336375917788552E-3</v>
      </c>
      <c r="M266">
        <f t="shared" si="86"/>
        <v>616.35716640946498</v>
      </c>
      <c r="N266">
        <f t="shared" si="87"/>
        <v>0.10553393727652985</v>
      </c>
      <c r="O266">
        <f t="shared" si="88"/>
        <v>1.153026662819634</v>
      </c>
      <c r="P266">
        <f t="shared" si="89"/>
        <v>29.017475128173828</v>
      </c>
      <c r="Q266" s="1">
        <v>6</v>
      </c>
      <c r="R266">
        <f t="shared" si="90"/>
        <v>1.4200000166893005</v>
      </c>
      <c r="S266" s="1">
        <v>1</v>
      </c>
      <c r="T266">
        <f t="shared" si="91"/>
        <v>2.8400000333786011</v>
      </c>
      <c r="U266" s="1">
        <v>29.729541778564453</v>
      </c>
      <c r="V266" s="1">
        <v>29.017475128173828</v>
      </c>
      <c r="W266" s="1">
        <v>30.011808395385742</v>
      </c>
      <c r="X266" s="1">
        <v>417.8863525390625</v>
      </c>
      <c r="Y266" s="1">
        <v>420.06402587890625</v>
      </c>
      <c r="Z266" s="1">
        <v>28.620672225952148</v>
      </c>
      <c r="AA266" s="1">
        <v>28.82520866394043</v>
      </c>
      <c r="AB266" s="1">
        <v>68.000648498535156</v>
      </c>
      <c r="AC266" s="1">
        <v>68.486610412597656</v>
      </c>
      <c r="AD266" s="1">
        <v>300.65615844726563</v>
      </c>
      <c r="AE266" s="1">
        <v>0.25316569209098816</v>
      </c>
      <c r="AF266" s="1">
        <v>2.7909940108656883E-2</v>
      </c>
      <c r="AG266" s="1">
        <v>99.663276672363281</v>
      </c>
      <c r="AH266" s="1">
        <v>4.0504798889160156</v>
      </c>
      <c r="AI266" s="1">
        <v>0.32541146874427795</v>
      </c>
      <c r="AJ266" s="1">
        <v>2.1646147593855858E-2</v>
      </c>
      <c r="AK266" s="1">
        <v>1.2123748892918229E-3</v>
      </c>
      <c r="AL266" s="1">
        <v>2.201453223824501E-2</v>
      </c>
      <c r="AM266" s="1">
        <v>1.5533646801486611E-3</v>
      </c>
      <c r="AN266" s="1">
        <v>1</v>
      </c>
      <c r="AO266" s="1">
        <v>-0.21956524252891541</v>
      </c>
      <c r="AP266" s="1">
        <v>2.737391471862793</v>
      </c>
      <c r="AQ266" s="1">
        <v>1</v>
      </c>
      <c r="AR266" s="1">
        <v>0</v>
      </c>
      <c r="AS266" s="1">
        <v>0.15999999642372131</v>
      </c>
      <c r="AT266" s="1">
        <v>111115</v>
      </c>
      <c r="AU266" s="1" t="s">
        <v>87</v>
      </c>
      <c r="AV266">
        <f t="shared" si="92"/>
        <v>0.50109359741210935</v>
      </c>
      <c r="AW266">
        <f t="shared" si="93"/>
        <v>1.0553393727652985E-4</v>
      </c>
      <c r="AX266">
        <f t="shared" si="94"/>
        <v>302.16747512817381</v>
      </c>
      <c r="AY266">
        <f t="shared" si="95"/>
        <v>302.87954177856443</v>
      </c>
      <c r="AZ266">
        <f t="shared" si="96"/>
        <v>4.0506509829167037E-2</v>
      </c>
      <c r="BA266">
        <f t="shared" si="97"/>
        <v>4.3893183712827251E-2</v>
      </c>
      <c r="BB266">
        <f t="shared" si="98"/>
        <v>4.0258414090325321</v>
      </c>
      <c r="BC266">
        <f t="shared" si="99"/>
        <v>40.394431564469137</v>
      </c>
      <c r="BD266">
        <f t="shared" si="100"/>
        <v>11.569222900528707</v>
      </c>
      <c r="BE266">
        <f t="shared" si="101"/>
        <v>29.373508453369141</v>
      </c>
      <c r="BF266">
        <f t="shared" si="102"/>
        <v>4.1095197906732599</v>
      </c>
      <c r="BG266">
        <f t="shared" si="103"/>
        <v>8.8062463285057315E-3</v>
      </c>
      <c r="BH266">
        <f t="shared" si="104"/>
        <v>2.8728147462128981</v>
      </c>
      <c r="BI266">
        <f t="shared" si="105"/>
        <v>1.2367050444603618</v>
      </c>
      <c r="BJ266">
        <f t="shared" si="106"/>
        <v>5.5063583523042659E-3</v>
      </c>
      <c r="BK266">
        <f t="shared" si="107"/>
        <v>61.428174804860362</v>
      </c>
      <c r="BL266">
        <f t="shared" si="108"/>
        <v>1.4672933849068643</v>
      </c>
      <c r="BM266">
        <f t="shared" si="109"/>
        <v>70.424570370610923</v>
      </c>
      <c r="BN266">
        <f t="shared" si="110"/>
        <v>420.60381157356687</v>
      </c>
      <c r="BO266">
        <f t="shared" si="111"/>
        <v>-1.90132758723791E-3</v>
      </c>
    </row>
    <row r="267" spans="1:67" x14ac:dyDescent="0.25">
      <c r="A267" s="1">
        <v>256</v>
      </c>
      <c r="B267" s="1" t="s">
        <v>343</v>
      </c>
      <c r="C267" s="1" t="s">
        <v>81</v>
      </c>
      <c r="D267" s="1" t="s">
        <v>82</v>
      </c>
      <c r="E267" s="1" t="s">
        <v>83</v>
      </c>
      <c r="F267" s="1" t="s">
        <v>84</v>
      </c>
      <c r="G267" s="1" t="s">
        <v>85</v>
      </c>
      <c r="H267" s="1" t="s">
        <v>86</v>
      </c>
      <c r="I267" s="1">
        <v>1443.9999951049685</v>
      </c>
      <c r="J267" s="1">
        <v>0</v>
      </c>
      <c r="K267">
        <f t="shared" si="84"/>
        <v>-1.0418053540044403</v>
      </c>
      <c r="L267">
        <f t="shared" si="85"/>
        <v>8.7278917257226796E-3</v>
      </c>
      <c r="M267">
        <f t="shared" si="86"/>
        <v>601.67869669247762</v>
      </c>
      <c r="N267">
        <f t="shared" si="87"/>
        <v>0.10437421981892242</v>
      </c>
      <c r="O267">
        <f t="shared" si="88"/>
        <v>1.1541274955685434</v>
      </c>
      <c r="P267">
        <f t="shared" si="89"/>
        <v>29.021520614624023</v>
      </c>
      <c r="Q267" s="1">
        <v>6</v>
      </c>
      <c r="R267">
        <f t="shared" si="90"/>
        <v>1.4200000166893005</v>
      </c>
      <c r="S267" s="1">
        <v>1</v>
      </c>
      <c r="T267">
        <f t="shared" si="91"/>
        <v>2.8400000333786011</v>
      </c>
      <c r="U267" s="1">
        <v>29.73297119140625</v>
      </c>
      <c r="V267" s="1">
        <v>29.021520614624023</v>
      </c>
      <c r="W267" s="1">
        <v>30.018301010131836</v>
      </c>
      <c r="X267" s="1">
        <v>418.00009155273438</v>
      </c>
      <c r="Y267" s="1">
        <v>419.99203491210938</v>
      </c>
      <c r="Z267" s="1">
        <v>28.62122917175293</v>
      </c>
      <c r="AA267" s="1">
        <v>28.823554992675781</v>
      </c>
      <c r="AB267" s="1">
        <v>67.988693237304688</v>
      </c>
      <c r="AC267" s="1">
        <v>68.469314575195313</v>
      </c>
      <c r="AD267" s="1">
        <v>300.60162353515625</v>
      </c>
      <c r="AE267" s="1">
        <v>0.23050002753734589</v>
      </c>
      <c r="AF267" s="1">
        <v>0.18296985328197479</v>
      </c>
      <c r="AG267" s="1">
        <v>99.663497924804688</v>
      </c>
      <c r="AH267" s="1">
        <v>4.0504798889160156</v>
      </c>
      <c r="AI267" s="1">
        <v>0.32541146874427795</v>
      </c>
      <c r="AJ267" s="1">
        <v>2.1646147593855858E-2</v>
      </c>
      <c r="AK267" s="1">
        <v>1.2123748892918229E-3</v>
      </c>
      <c r="AL267" s="1">
        <v>2.201453223824501E-2</v>
      </c>
      <c r="AM267" s="1">
        <v>1.5533646801486611E-3</v>
      </c>
      <c r="AN267" s="1">
        <v>1</v>
      </c>
      <c r="AO267" s="1">
        <v>-0.21956524252891541</v>
      </c>
      <c r="AP267" s="1">
        <v>2.737391471862793</v>
      </c>
      <c r="AQ267" s="1">
        <v>1</v>
      </c>
      <c r="AR267" s="1">
        <v>0</v>
      </c>
      <c r="AS267" s="1">
        <v>0.15999999642372131</v>
      </c>
      <c r="AT267" s="1">
        <v>111115</v>
      </c>
      <c r="AU267" s="1" t="s">
        <v>87</v>
      </c>
      <c r="AV267">
        <f t="shared" si="92"/>
        <v>0.50100270589192697</v>
      </c>
      <c r="AW267">
        <f t="shared" si="93"/>
        <v>1.0437421981892242E-4</v>
      </c>
      <c r="AX267">
        <f t="shared" si="94"/>
        <v>302.171520614624</v>
      </c>
      <c r="AY267">
        <f t="shared" si="95"/>
        <v>302.88297119140623</v>
      </c>
      <c r="AZ267">
        <f t="shared" si="96"/>
        <v>3.6880003581643006E-2</v>
      </c>
      <c r="BA267">
        <f t="shared" si="97"/>
        <v>4.4350650030200188E-2</v>
      </c>
      <c r="BB267">
        <f t="shared" si="98"/>
        <v>4.0267838087665799</v>
      </c>
      <c r="BC267">
        <f t="shared" si="99"/>
        <v>40.403797705402198</v>
      </c>
      <c r="BD267">
        <f t="shared" si="100"/>
        <v>11.580242712726417</v>
      </c>
      <c r="BE267">
        <f t="shared" si="101"/>
        <v>29.377245903015137</v>
      </c>
      <c r="BF267">
        <f t="shared" si="102"/>
        <v>4.1104061830679264</v>
      </c>
      <c r="BG267">
        <f t="shared" si="103"/>
        <v>8.701151336335318E-3</v>
      </c>
      <c r="BH267">
        <f t="shared" si="104"/>
        <v>2.8726563131980365</v>
      </c>
      <c r="BI267">
        <f t="shared" si="105"/>
        <v>1.2377498698698899</v>
      </c>
      <c r="BJ267">
        <f t="shared" si="106"/>
        <v>5.4406157367668751E-3</v>
      </c>
      <c r="BK267">
        <f t="shared" si="107"/>
        <v>59.96540353920993</v>
      </c>
      <c r="BL267">
        <f t="shared" si="108"/>
        <v>1.4325954939083294</v>
      </c>
      <c r="BM267">
        <f t="shared" si="109"/>
        <v>70.402045088237173</v>
      </c>
      <c r="BN267">
        <f t="shared" si="110"/>
        <v>420.48725928231221</v>
      </c>
      <c r="BO267">
        <f t="shared" si="111"/>
        <v>-1.7442913164830048E-3</v>
      </c>
    </row>
    <row r="268" spans="1:67" x14ac:dyDescent="0.25">
      <c r="A268" s="1">
        <v>257</v>
      </c>
      <c r="B268" s="1" t="s">
        <v>344</v>
      </c>
      <c r="C268" s="1" t="s">
        <v>81</v>
      </c>
      <c r="D268" s="1" t="s">
        <v>82</v>
      </c>
      <c r="E268" s="1" t="s">
        <v>83</v>
      </c>
      <c r="F268" s="1" t="s">
        <v>84</v>
      </c>
      <c r="G268" s="1" t="s">
        <v>85</v>
      </c>
      <c r="H268" s="1" t="s">
        <v>86</v>
      </c>
      <c r="I268" s="1">
        <v>1448.9999949932098</v>
      </c>
      <c r="J268" s="1">
        <v>0</v>
      </c>
      <c r="K268">
        <f t="shared" si="84"/>
        <v>-1.062460251879886</v>
      </c>
      <c r="L268">
        <f t="shared" si="85"/>
        <v>8.9083739392466534E-3</v>
      </c>
      <c r="M268">
        <f t="shared" si="86"/>
        <v>601.5876229956931</v>
      </c>
      <c r="N268">
        <f t="shared" si="87"/>
        <v>0.10658057208176512</v>
      </c>
      <c r="O268">
        <f t="shared" si="88"/>
        <v>1.1547219571395555</v>
      </c>
      <c r="P268">
        <f t="shared" si="89"/>
        <v>29.025094985961914</v>
      </c>
      <c r="Q268" s="1">
        <v>6</v>
      </c>
      <c r="R268">
        <f t="shared" si="90"/>
        <v>1.4200000166893005</v>
      </c>
      <c r="S268" s="1">
        <v>1</v>
      </c>
      <c r="T268">
        <f t="shared" si="91"/>
        <v>2.8400000333786011</v>
      </c>
      <c r="U268" s="1">
        <v>29.734855651855469</v>
      </c>
      <c r="V268" s="1">
        <v>29.025094985961914</v>
      </c>
      <c r="W268" s="1">
        <v>30.016244888305664</v>
      </c>
      <c r="X268" s="1">
        <v>418.02447509765625</v>
      </c>
      <c r="Y268" s="1">
        <v>420.05523681640625</v>
      </c>
      <c r="Z268" s="1">
        <v>28.619218826293945</v>
      </c>
      <c r="AA268" s="1">
        <v>28.825765609741211</v>
      </c>
      <c r="AB268" s="1">
        <v>67.976974487304688</v>
      </c>
      <c r="AC268" s="1">
        <v>68.467567443847656</v>
      </c>
      <c r="AD268" s="1">
        <v>300.68240356445313</v>
      </c>
      <c r="AE268" s="1">
        <v>0.16853490471839905</v>
      </c>
      <c r="AF268" s="1">
        <v>0.23673121631145477</v>
      </c>
      <c r="AG268" s="1">
        <v>99.66412353515625</v>
      </c>
      <c r="AH268" s="1">
        <v>4.0504798889160156</v>
      </c>
      <c r="AI268" s="1">
        <v>0.32541146874427795</v>
      </c>
      <c r="AJ268" s="1">
        <v>2.1646147593855858E-2</v>
      </c>
      <c r="AK268" s="1">
        <v>1.2123748892918229E-3</v>
      </c>
      <c r="AL268" s="1">
        <v>2.201453223824501E-2</v>
      </c>
      <c r="AM268" s="1">
        <v>1.5533646801486611E-3</v>
      </c>
      <c r="AN268" s="1">
        <v>1</v>
      </c>
      <c r="AO268" s="1">
        <v>-0.21956524252891541</v>
      </c>
      <c r="AP268" s="1">
        <v>2.737391471862793</v>
      </c>
      <c r="AQ268" s="1">
        <v>1</v>
      </c>
      <c r="AR268" s="1">
        <v>0</v>
      </c>
      <c r="AS268" s="1">
        <v>0.15999999642372131</v>
      </c>
      <c r="AT268" s="1">
        <v>111115</v>
      </c>
      <c r="AU268" s="1" t="s">
        <v>87</v>
      </c>
      <c r="AV268">
        <f t="shared" si="92"/>
        <v>0.50113733927408843</v>
      </c>
      <c r="AW268">
        <f t="shared" si="93"/>
        <v>1.0658057208176512E-4</v>
      </c>
      <c r="AX268">
        <f t="shared" si="94"/>
        <v>302.17509498596189</v>
      </c>
      <c r="AY268">
        <f t="shared" si="95"/>
        <v>302.88485565185545</v>
      </c>
      <c r="AZ268">
        <f t="shared" si="96"/>
        <v>2.696558415221606E-2</v>
      </c>
      <c r="BA268">
        <f t="shared" si="97"/>
        <v>4.2912836839982281E-2</v>
      </c>
      <c r="BB268">
        <f t="shared" si="98"/>
        <v>4.0276166218642624</v>
      </c>
      <c r="BC268">
        <f t="shared" si="99"/>
        <v>40.411900280681557</v>
      </c>
      <c r="BD268">
        <f t="shared" si="100"/>
        <v>11.586134670940346</v>
      </c>
      <c r="BE268">
        <f t="shared" si="101"/>
        <v>29.379975318908691</v>
      </c>
      <c r="BF268">
        <f t="shared" si="102"/>
        <v>4.1110536104003588</v>
      </c>
      <c r="BG268">
        <f t="shared" si="103"/>
        <v>8.8805179625372575E-3</v>
      </c>
      <c r="BH268">
        <f t="shared" si="104"/>
        <v>2.8728946647247069</v>
      </c>
      <c r="BI268">
        <f t="shared" si="105"/>
        <v>1.2381589456756519</v>
      </c>
      <c r="BJ268">
        <f t="shared" si="106"/>
        <v>5.5528197081777253E-3</v>
      </c>
      <c r="BK268">
        <f t="shared" si="107"/>
        <v>59.956703175463765</v>
      </c>
      <c r="BL268">
        <f t="shared" si="108"/>
        <v>1.4321631306280542</v>
      </c>
      <c r="BM268">
        <f t="shared" si="109"/>
        <v>70.394640739247549</v>
      </c>
      <c r="BN268">
        <f t="shared" si="110"/>
        <v>420.56027953583589</v>
      </c>
      <c r="BO268">
        <f t="shared" si="111"/>
        <v>-1.7783778300071741E-3</v>
      </c>
    </row>
    <row r="269" spans="1:67" x14ac:dyDescent="0.25">
      <c r="A269" s="1">
        <v>258</v>
      </c>
      <c r="B269" s="1" t="s">
        <v>345</v>
      </c>
      <c r="C269" s="1" t="s">
        <v>81</v>
      </c>
      <c r="D269" s="1" t="s">
        <v>82</v>
      </c>
      <c r="E269" s="1" t="s">
        <v>83</v>
      </c>
      <c r="F269" s="1" t="s">
        <v>84</v>
      </c>
      <c r="G269" s="1" t="s">
        <v>85</v>
      </c>
      <c r="H269" s="1" t="s">
        <v>86</v>
      </c>
      <c r="I269" s="1">
        <v>1453.9999948814511</v>
      </c>
      <c r="J269" s="1">
        <v>0</v>
      </c>
      <c r="K269">
        <f t="shared" ref="K269:K332" si="112">(X269-Y269*(1000-Z269)/(1000-AA269))*AV269</f>
        <v>-1.0946272456410011</v>
      </c>
      <c r="L269">
        <f t="shared" ref="L269:L332" si="113">IF(BG269&lt;&gt;0,1/(1/BG269-1/T269),0)</f>
        <v>8.6577047595122816E-3</v>
      </c>
      <c r="M269">
        <f t="shared" ref="M269:M332" si="114">((BJ269-AW269/2)*Y269-K269)/(BJ269+AW269/2)</f>
        <v>612.97330339690473</v>
      </c>
      <c r="N269">
        <f t="shared" ref="N269:N332" si="115">AW269*1000</f>
        <v>0.10369643005397744</v>
      </c>
      <c r="O269">
        <f t="shared" ref="O269:O332" si="116">(BB269-BH269)</f>
        <v>1.1559030127129257</v>
      </c>
      <c r="P269">
        <f t="shared" ref="P269:P332" si="117">(V269+BA269*J269)</f>
        <v>29.027004241943359</v>
      </c>
      <c r="Q269" s="1">
        <v>6</v>
      </c>
      <c r="R269">
        <f t="shared" ref="R269:R332" si="118">(Q269*AO269+AP269)</f>
        <v>1.4200000166893005</v>
      </c>
      <c r="S269" s="1">
        <v>1</v>
      </c>
      <c r="T269">
        <f t="shared" ref="T269:T332" si="119">R269*(S269+1)*(S269+1)/(S269*S269+1)</f>
        <v>2.8400000333786011</v>
      </c>
      <c r="U269" s="1">
        <v>29.733369827270508</v>
      </c>
      <c r="V269" s="1">
        <v>29.027004241943359</v>
      </c>
      <c r="W269" s="1">
        <v>30.014448165893555</v>
      </c>
      <c r="X269" s="1">
        <v>417.9779052734375</v>
      </c>
      <c r="Y269" s="1">
        <v>420.075439453125</v>
      </c>
      <c r="Z269" s="1">
        <v>28.617397308349609</v>
      </c>
      <c r="AA269" s="1">
        <v>28.81837272644043</v>
      </c>
      <c r="AB269" s="1">
        <v>67.978469848632813</v>
      </c>
      <c r="AC269" s="1">
        <v>68.45587158203125</v>
      </c>
      <c r="AD269" s="1">
        <v>300.65786743164063</v>
      </c>
      <c r="AE269" s="1">
        <v>0.20858746767044067</v>
      </c>
      <c r="AF269" s="1">
        <v>0.12404963374137878</v>
      </c>
      <c r="AG269" s="1">
        <v>99.664146423339844</v>
      </c>
      <c r="AH269" s="1">
        <v>4.0504798889160156</v>
      </c>
      <c r="AI269" s="1">
        <v>0.32541146874427795</v>
      </c>
      <c r="AJ269" s="1">
        <v>2.1646147593855858E-2</v>
      </c>
      <c r="AK269" s="1">
        <v>1.2123748892918229E-3</v>
      </c>
      <c r="AL269" s="1">
        <v>2.201453223824501E-2</v>
      </c>
      <c r="AM269" s="1">
        <v>1.5533646801486611E-3</v>
      </c>
      <c r="AN269" s="1">
        <v>1</v>
      </c>
      <c r="AO269" s="1">
        <v>-0.21956524252891541</v>
      </c>
      <c r="AP269" s="1">
        <v>2.737391471862793</v>
      </c>
      <c r="AQ269" s="1">
        <v>1</v>
      </c>
      <c r="AR269" s="1">
        <v>0</v>
      </c>
      <c r="AS269" s="1">
        <v>0.15999999642372131</v>
      </c>
      <c r="AT269" s="1">
        <v>111115</v>
      </c>
      <c r="AU269" s="1" t="s">
        <v>87</v>
      </c>
      <c r="AV269">
        <f t="shared" ref="AV269:AV332" si="120">AD269*0.000001/(Q269*0.0001)</f>
        <v>0.50109644571940093</v>
      </c>
      <c r="AW269">
        <f t="shared" ref="AW269:AW332" si="121">(AA269-Z269)/(1000-AA269)*AV269</f>
        <v>1.0369643005397743E-4</v>
      </c>
      <c r="AX269">
        <f t="shared" ref="AX269:AX332" si="122">(V269+273.15)</f>
        <v>302.17700424194334</v>
      </c>
      <c r="AY269">
        <f t="shared" ref="AY269:AY332" si="123">(U269+273.15)</f>
        <v>302.88336982727049</v>
      </c>
      <c r="AZ269">
        <f t="shared" ref="AZ269:AZ332" si="124">(AE269*AQ269+AF269*AR269)*AS269</f>
        <v>3.3373994081303593E-2</v>
      </c>
      <c r="BA269">
        <f t="shared" ref="BA269:BA332" si="125">((AZ269+0.00000010773*(AY269^4-AX269^4))-AW269*44100)/(R269*0.92*2*29.3+0.00000043092*AX269^3)</f>
        <v>4.396544436990181E-2</v>
      </c>
      <c r="BB269">
        <f t="shared" ref="BB269:BB332" si="126">0.61365*EXP(17.502*P269/(240.97+P269))</f>
        <v>4.0280615318032682</v>
      </c>
      <c r="BC269">
        <f t="shared" ref="BC269:BC332" si="127">BB269*1000/AG269</f>
        <v>40.416355092165389</v>
      </c>
      <c r="BD269">
        <f t="shared" ref="BD269:BD332" si="128">(BC269-AA269)</f>
        <v>11.59798236572496</v>
      </c>
      <c r="BE269">
        <f t="shared" ref="BE269:BE332" si="129">IF(J269,V269,(U269+V269)/2)</f>
        <v>29.380187034606934</v>
      </c>
      <c r="BF269">
        <f t="shared" ref="BF269:BF332" si="130">0.61365*EXP(17.502*BE269/(240.97+BE269))</f>
        <v>4.1111038338457755</v>
      </c>
      <c r="BG269">
        <f t="shared" ref="BG269:BG332" si="131">IF(BD269&lt;&gt;0,(1000-(BC269+AA269)/2)/BD269*AW269,0)</f>
        <v>8.6313920682052972E-3</v>
      </c>
      <c r="BH269">
        <f t="shared" ref="BH269:BH332" si="132">AA269*AG269/1000</f>
        <v>2.8721585190903425</v>
      </c>
      <c r="BI269">
        <f t="shared" ref="BI269:BI332" si="133">(BF269-BH269)</f>
        <v>1.238945314755433</v>
      </c>
      <c r="BJ269">
        <f t="shared" ref="BJ269:BJ332" si="134">1/(1.6/L269+1.37/T269)</f>
        <v>5.3969779188004531E-3</v>
      </c>
      <c r="BK269">
        <f t="shared" ref="BK269:BK332" si="135">M269*AG269*0.001</f>
        <v>61.091461063347431</v>
      </c>
      <c r="BL269">
        <f t="shared" ref="BL269:BL332" si="136">M269/Y269</f>
        <v>1.4591981483014187</v>
      </c>
      <c r="BM269">
        <f t="shared" ref="BM269:BM332" si="137">(1-AW269*AG269/BB269/L269)*100</f>
        <v>70.365071138900163</v>
      </c>
      <c r="BN269">
        <f t="shared" ref="BN269:BN332" si="138">(Y269-K269/(T269/1.35))</f>
        <v>420.59577282081773</v>
      </c>
      <c r="BO269">
        <f t="shared" ref="BO269:BO332" si="139">K269*BM269/100/BN269</f>
        <v>-1.8312957235288466E-3</v>
      </c>
    </row>
    <row r="270" spans="1:67" x14ac:dyDescent="0.25">
      <c r="A270" s="1">
        <v>259</v>
      </c>
      <c r="B270" s="1" t="s">
        <v>346</v>
      </c>
      <c r="C270" s="1" t="s">
        <v>81</v>
      </c>
      <c r="D270" s="1" t="s">
        <v>82</v>
      </c>
      <c r="E270" s="1" t="s">
        <v>83</v>
      </c>
      <c r="F270" s="1" t="s">
        <v>84</v>
      </c>
      <c r="G270" s="1" t="s">
        <v>85</v>
      </c>
      <c r="H270" s="1" t="s">
        <v>86</v>
      </c>
      <c r="I270" s="1">
        <v>1459.4999947585166</v>
      </c>
      <c r="J270" s="1">
        <v>0</v>
      </c>
      <c r="K270">
        <f t="shared" si="112"/>
        <v>-1.0893913015223795</v>
      </c>
      <c r="L270">
        <f t="shared" si="113"/>
        <v>8.8057732756264776E-3</v>
      </c>
      <c r="M270">
        <f t="shared" si="114"/>
        <v>608.62400109416308</v>
      </c>
      <c r="N270">
        <f t="shared" si="115"/>
        <v>0.10559998112897166</v>
      </c>
      <c r="O270">
        <f t="shared" si="116"/>
        <v>1.1573805544003517</v>
      </c>
      <c r="P270">
        <f t="shared" si="117"/>
        <v>29.033050537109375</v>
      </c>
      <c r="Q270" s="1">
        <v>6</v>
      </c>
      <c r="R270">
        <f t="shared" si="118"/>
        <v>1.4200000166893005</v>
      </c>
      <c r="S270" s="1">
        <v>1</v>
      </c>
      <c r="T270">
        <f t="shared" si="119"/>
        <v>2.8400000333786011</v>
      </c>
      <c r="U270" s="1">
        <v>29.735769271850586</v>
      </c>
      <c r="V270" s="1">
        <v>29.033050537109375</v>
      </c>
      <c r="W270" s="1">
        <v>30.014377593994141</v>
      </c>
      <c r="X270" s="1">
        <v>417.966552734375</v>
      </c>
      <c r="Y270" s="1">
        <v>420.05221557617188</v>
      </c>
      <c r="Z270" s="1">
        <v>28.613010406494141</v>
      </c>
      <c r="AA270" s="1">
        <v>28.817691802978516</v>
      </c>
      <c r="AB270" s="1">
        <v>67.958656311035156</v>
      </c>
      <c r="AC270" s="1">
        <v>68.444793701171875</v>
      </c>
      <c r="AD270" s="1">
        <v>300.63357543945313</v>
      </c>
      <c r="AE270" s="1">
        <v>9.7490370273590088E-2</v>
      </c>
      <c r="AF270" s="1">
        <v>0.14162099361419678</v>
      </c>
      <c r="AG270" s="1">
        <v>99.664131164550781</v>
      </c>
      <c r="AH270" s="1">
        <v>4.0504798889160156</v>
      </c>
      <c r="AI270" s="1">
        <v>0.32541146874427795</v>
      </c>
      <c r="AJ270" s="1">
        <v>2.1646147593855858E-2</v>
      </c>
      <c r="AK270" s="1">
        <v>1.2123748892918229E-3</v>
      </c>
      <c r="AL270" s="1">
        <v>2.201453223824501E-2</v>
      </c>
      <c r="AM270" s="1">
        <v>1.5533646801486611E-3</v>
      </c>
      <c r="AN270" s="1">
        <v>1</v>
      </c>
      <c r="AO270" s="1">
        <v>-0.21956524252891541</v>
      </c>
      <c r="AP270" s="1">
        <v>2.737391471862793</v>
      </c>
      <c r="AQ270" s="1">
        <v>1</v>
      </c>
      <c r="AR270" s="1">
        <v>0</v>
      </c>
      <c r="AS270" s="1">
        <v>0.15999999642372131</v>
      </c>
      <c r="AT270" s="1">
        <v>111115</v>
      </c>
      <c r="AU270" s="1" t="s">
        <v>87</v>
      </c>
      <c r="AV270">
        <f t="shared" si="120"/>
        <v>0.50105595906575517</v>
      </c>
      <c r="AW270">
        <f t="shared" si="121"/>
        <v>1.0559998112897166E-4</v>
      </c>
      <c r="AX270">
        <f t="shared" si="122"/>
        <v>302.18305053710935</v>
      </c>
      <c r="AY270">
        <f t="shared" si="123"/>
        <v>302.88576927185056</v>
      </c>
      <c r="AZ270">
        <f t="shared" si="124"/>
        <v>1.5598458895121681E-2</v>
      </c>
      <c r="BA270">
        <f t="shared" si="125"/>
        <v>4.2326973457601891E-2</v>
      </c>
      <c r="BB270">
        <f t="shared" si="126"/>
        <v>4.0294707701120025</v>
      </c>
      <c r="BC270">
        <f t="shared" si="127"/>
        <v>40.430501154513969</v>
      </c>
      <c r="BD270">
        <f t="shared" si="128"/>
        <v>11.612809351535454</v>
      </c>
      <c r="BE270">
        <f t="shared" si="129"/>
        <v>29.38440990447998</v>
      </c>
      <c r="BF270">
        <f t="shared" si="130"/>
        <v>4.1121056997168672</v>
      </c>
      <c r="BG270">
        <f t="shared" si="131"/>
        <v>8.7785542764231561E-3</v>
      </c>
      <c r="BH270">
        <f t="shared" si="132"/>
        <v>2.8720902157116508</v>
      </c>
      <c r="BI270">
        <f t="shared" si="133"/>
        <v>1.2400154840052164</v>
      </c>
      <c r="BJ270">
        <f t="shared" si="134"/>
        <v>5.4890354044482472E-3</v>
      </c>
      <c r="BK270">
        <f t="shared" si="135"/>
        <v>60.65798227494237</v>
      </c>
      <c r="BL270">
        <f t="shared" si="136"/>
        <v>1.4489246301423109</v>
      </c>
      <c r="BM270">
        <f t="shared" si="137"/>
        <v>70.338902493304374</v>
      </c>
      <c r="BN270">
        <f t="shared" si="138"/>
        <v>420.5700600267952</v>
      </c>
      <c r="BO270">
        <f t="shared" si="139"/>
        <v>-1.8219696506678244E-3</v>
      </c>
    </row>
    <row r="271" spans="1:67" x14ac:dyDescent="0.25">
      <c r="A271" s="1">
        <v>260</v>
      </c>
      <c r="B271" s="1" t="s">
        <v>347</v>
      </c>
      <c r="C271" s="1" t="s">
        <v>81</v>
      </c>
      <c r="D271" s="1" t="s">
        <v>82</v>
      </c>
      <c r="E271" s="1" t="s">
        <v>83</v>
      </c>
      <c r="F271" s="1" t="s">
        <v>84</v>
      </c>
      <c r="G271" s="1" t="s">
        <v>85</v>
      </c>
      <c r="H271" s="1" t="s">
        <v>86</v>
      </c>
      <c r="I271" s="1">
        <v>1464.4999946467578</v>
      </c>
      <c r="J271" s="1">
        <v>0</v>
      </c>
      <c r="K271">
        <f t="shared" si="112"/>
        <v>-1.0771750835479585</v>
      </c>
      <c r="L271">
        <f t="shared" si="113"/>
        <v>9.0317814134458271E-3</v>
      </c>
      <c r="M271">
        <f t="shared" si="114"/>
        <v>601.570130295578</v>
      </c>
      <c r="N271">
        <f t="shared" si="115"/>
        <v>0.10830225112290973</v>
      </c>
      <c r="O271">
        <f t="shared" si="116"/>
        <v>1.1573889110439612</v>
      </c>
      <c r="P271">
        <f t="shared" si="117"/>
        <v>29.032386779785156</v>
      </c>
      <c r="Q271" s="1">
        <v>6</v>
      </c>
      <c r="R271">
        <f t="shared" si="118"/>
        <v>1.4200000166893005</v>
      </c>
      <c r="S271" s="1">
        <v>1</v>
      </c>
      <c r="T271">
        <f t="shared" si="119"/>
        <v>2.8400000333786011</v>
      </c>
      <c r="U271" s="1">
        <v>29.739635467529297</v>
      </c>
      <c r="V271" s="1">
        <v>29.032386779785156</v>
      </c>
      <c r="W271" s="1">
        <v>30.014982223510742</v>
      </c>
      <c r="X271" s="1">
        <v>417.99478149414063</v>
      </c>
      <c r="Y271" s="1">
        <v>420.05368041992188</v>
      </c>
      <c r="Z271" s="1">
        <v>28.606132507324219</v>
      </c>
      <c r="AA271" s="1">
        <v>28.8160400390625</v>
      </c>
      <c r="AB271" s="1">
        <v>67.927238464355469</v>
      </c>
      <c r="AC271" s="1">
        <v>68.425682067871094</v>
      </c>
      <c r="AD271" s="1">
        <v>300.65069580078125</v>
      </c>
      <c r="AE271" s="1">
        <v>0.18516251444816589</v>
      </c>
      <c r="AF271" s="1">
        <v>0.20365183055400848</v>
      </c>
      <c r="AG271" s="1">
        <v>99.6641845703125</v>
      </c>
      <c r="AH271" s="1">
        <v>4.0504798889160156</v>
      </c>
      <c r="AI271" s="1">
        <v>0.32541146874427795</v>
      </c>
      <c r="AJ271" s="1">
        <v>2.1646147593855858E-2</v>
      </c>
      <c r="AK271" s="1">
        <v>1.2123748892918229E-3</v>
      </c>
      <c r="AL271" s="1">
        <v>2.201453223824501E-2</v>
      </c>
      <c r="AM271" s="1">
        <v>1.5533646801486611E-3</v>
      </c>
      <c r="AN271" s="1">
        <v>1</v>
      </c>
      <c r="AO271" s="1">
        <v>-0.21956524252891541</v>
      </c>
      <c r="AP271" s="1">
        <v>2.737391471862793</v>
      </c>
      <c r="AQ271" s="1">
        <v>1</v>
      </c>
      <c r="AR271" s="1">
        <v>0</v>
      </c>
      <c r="AS271" s="1">
        <v>0.15999999642372131</v>
      </c>
      <c r="AT271" s="1">
        <v>111115</v>
      </c>
      <c r="AU271" s="1" t="s">
        <v>87</v>
      </c>
      <c r="AV271">
        <f t="shared" si="120"/>
        <v>0.50108449300130198</v>
      </c>
      <c r="AW271">
        <f t="shared" si="121"/>
        <v>1.0830225112290973E-4</v>
      </c>
      <c r="AX271">
        <f t="shared" si="122"/>
        <v>302.18238677978513</v>
      </c>
      <c r="AY271">
        <f t="shared" si="123"/>
        <v>302.88963546752927</v>
      </c>
      <c r="AZ271">
        <f t="shared" si="124"/>
        <v>2.9626001649513789E-2</v>
      </c>
      <c r="BA271">
        <f t="shared" si="125"/>
        <v>4.1750883298738627E-2</v>
      </c>
      <c r="BB271">
        <f t="shared" si="126"/>
        <v>4.0293160440826012</v>
      </c>
      <c r="BC271">
        <f t="shared" si="127"/>
        <v>40.428927015802174</v>
      </c>
      <c r="BD271">
        <f t="shared" si="128"/>
        <v>11.612886976739674</v>
      </c>
      <c r="BE271">
        <f t="shared" si="129"/>
        <v>29.386011123657227</v>
      </c>
      <c r="BF271">
        <f t="shared" si="130"/>
        <v>4.1124856408241088</v>
      </c>
      <c r="BG271">
        <f t="shared" si="131"/>
        <v>9.0031495550451091E-3</v>
      </c>
      <c r="BH271">
        <f t="shared" si="132"/>
        <v>2.87192713303864</v>
      </c>
      <c r="BI271">
        <f t="shared" si="133"/>
        <v>1.2405585077854688</v>
      </c>
      <c r="BJ271">
        <f t="shared" si="134"/>
        <v>5.6295338796970166E-3</v>
      </c>
      <c r="BK271">
        <f t="shared" si="135"/>
        <v>59.954996497765421</v>
      </c>
      <c r="BL271">
        <f t="shared" si="136"/>
        <v>1.4321267931617612</v>
      </c>
      <c r="BM271">
        <f t="shared" si="137"/>
        <v>70.339951954941228</v>
      </c>
      <c r="BN271">
        <f t="shared" si="138"/>
        <v>420.56571786559039</v>
      </c>
      <c r="BO271">
        <f t="shared" si="139"/>
        <v>-1.8015839238717556E-3</v>
      </c>
    </row>
    <row r="272" spans="1:67" x14ac:dyDescent="0.25">
      <c r="A272" s="1">
        <v>261</v>
      </c>
      <c r="B272" s="1" t="s">
        <v>348</v>
      </c>
      <c r="C272" s="1" t="s">
        <v>81</v>
      </c>
      <c r="D272" s="1" t="s">
        <v>82</v>
      </c>
      <c r="E272" s="1" t="s">
        <v>83</v>
      </c>
      <c r="F272" s="1" t="s">
        <v>84</v>
      </c>
      <c r="G272" s="1" t="s">
        <v>85</v>
      </c>
      <c r="H272" s="1" t="s">
        <v>86</v>
      </c>
      <c r="I272" s="1">
        <v>1469.4999945349991</v>
      </c>
      <c r="J272" s="1">
        <v>0</v>
      </c>
      <c r="K272">
        <f t="shared" si="112"/>
        <v>-1.0821760997151542</v>
      </c>
      <c r="L272">
        <f t="shared" si="113"/>
        <v>8.7991832171642609E-3</v>
      </c>
      <c r="M272">
        <f t="shared" si="114"/>
        <v>607.41722532542155</v>
      </c>
      <c r="N272">
        <f t="shared" si="115"/>
        <v>0.10546827546397622</v>
      </c>
      <c r="O272">
        <f t="shared" si="116"/>
        <v>1.1568123022793753</v>
      </c>
      <c r="P272">
        <f t="shared" si="117"/>
        <v>29.027872085571289</v>
      </c>
      <c r="Q272" s="1">
        <v>6</v>
      </c>
      <c r="R272">
        <f t="shared" si="118"/>
        <v>1.4200000166893005</v>
      </c>
      <c r="S272" s="1">
        <v>1</v>
      </c>
      <c r="T272">
        <f t="shared" si="119"/>
        <v>2.8400000333786011</v>
      </c>
      <c r="U272" s="1">
        <v>29.7340087890625</v>
      </c>
      <c r="V272" s="1">
        <v>29.027872085571289</v>
      </c>
      <c r="W272" s="1">
        <v>30.01458740234375</v>
      </c>
      <c r="X272" s="1">
        <v>417.92440795898438</v>
      </c>
      <c r="Y272" s="1">
        <v>419.99554443359375</v>
      </c>
      <c r="Z272" s="1">
        <v>28.606853485107422</v>
      </c>
      <c r="AA272" s="1">
        <v>28.811256408691406</v>
      </c>
      <c r="AB272" s="1">
        <v>67.95098876953125</v>
      </c>
      <c r="AC272" s="1">
        <v>68.436515808105469</v>
      </c>
      <c r="AD272" s="1">
        <v>300.669677734375</v>
      </c>
      <c r="AE272" s="1">
        <v>0.22445219755172729</v>
      </c>
      <c r="AF272" s="1">
        <v>3.6180164664983749E-2</v>
      </c>
      <c r="AG272" s="1">
        <v>99.664222717285156</v>
      </c>
      <c r="AH272" s="1">
        <v>4.0504798889160156</v>
      </c>
      <c r="AI272" s="1">
        <v>0.32541146874427795</v>
      </c>
      <c r="AJ272" s="1">
        <v>2.1646147593855858E-2</v>
      </c>
      <c r="AK272" s="1">
        <v>1.2123748892918229E-3</v>
      </c>
      <c r="AL272" s="1">
        <v>2.201453223824501E-2</v>
      </c>
      <c r="AM272" s="1">
        <v>1.5533646801486611E-3</v>
      </c>
      <c r="AN272" s="1">
        <v>1</v>
      </c>
      <c r="AO272" s="1">
        <v>-0.21956524252891541</v>
      </c>
      <c r="AP272" s="1">
        <v>2.737391471862793</v>
      </c>
      <c r="AQ272" s="1">
        <v>1</v>
      </c>
      <c r="AR272" s="1">
        <v>0</v>
      </c>
      <c r="AS272" s="1">
        <v>0.15999999642372131</v>
      </c>
      <c r="AT272" s="1">
        <v>111115</v>
      </c>
      <c r="AU272" s="1" t="s">
        <v>87</v>
      </c>
      <c r="AV272">
        <f t="shared" si="120"/>
        <v>0.50111612955729168</v>
      </c>
      <c r="AW272">
        <f t="shared" si="121"/>
        <v>1.0546827546397621E-4</v>
      </c>
      <c r="AX272">
        <f t="shared" si="122"/>
        <v>302.17787208557127</v>
      </c>
      <c r="AY272">
        <f t="shared" si="123"/>
        <v>302.88400878906248</v>
      </c>
      <c r="AZ272">
        <f t="shared" si="124"/>
        <v>3.5912350805572757E-2</v>
      </c>
      <c r="BA272">
        <f t="shared" si="125"/>
        <v>4.3080459991457196E-2</v>
      </c>
      <c r="BB272">
        <f t="shared" si="126"/>
        <v>4.0282637777600048</v>
      </c>
      <c r="BC272">
        <f t="shared" si="127"/>
        <v>40.418353426453479</v>
      </c>
      <c r="BD272">
        <f t="shared" si="128"/>
        <v>11.607097017762072</v>
      </c>
      <c r="BE272">
        <f t="shared" si="129"/>
        <v>29.380940437316895</v>
      </c>
      <c r="BF272">
        <f t="shared" si="130"/>
        <v>4.1112825612558916</v>
      </c>
      <c r="BG272">
        <f t="shared" si="131"/>
        <v>8.7720048801167849E-3</v>
      </c>
      <c r="BH272">
        <f t="shared" si="132"/>
        <v>2.8714514754806295</v>
      </c>
      <c r="BI272">
        <f t="shared" si="133"/>
        <v>1.2398310857752621</v>
      </c>
      <c r="BJ272">
        <f t="shared" si="134"/>
        <v>5.4849383930154622E-3</v>
      </c>
      <c r="BK272">
        <f t="shared" si="135"/>
        <v>60.537765627148197</v>
      </c>
      <c r="BL272">
        <f t="shared" si="136"/>
        <v>1.446246831367187</v>
      </c>
      <c r="BM272">
        <f t="shared" si="137"/>
        <v>70.34479934163636</v>
      </c>
      <c r="BN272">
        <f t="shared" si="138"/>
        <v>420.50995912283497</v>
      </c>
      <c r="BO272">
        <f t="shared" si="139"/>
        <v>-1.81031290544394E-3</v>
      </c>
    </row>
    <row r="273" spans="1:67" x14ac:dyDescent="0.25">
      <c r="A273" s="1">
        <v>262</v>
      </c>
      <c r="B273" s="1" t="s">
        <v>349</v>
      </c>
      <c r="C273" s="1" t="s">
        <v>81</v>
      </c>
      <c r="D273" s="1" t="s">
        <v>82</v>
      </c>
      <c r="E273" s="1" t="s">
        <v>83</v>
      </c>
      <c r="F273" s="1" t="s">
        <v>84</v>
      </c>
      <c r="G273" s="1" t="s">
        <v>85</v>
      </c>
      <c r="H273" s="1" t="s">
        <v>86</v>
      </c>
      <c r="I273" s="1">
        <v>1474.9999944120646</v>
      </c>
      <c r="J273" s="1">
        <v>0</v>
      </c>
      <c r="K273">
        <f t="shared" si="112"/>
        <v>-1.0923784625280348</v>
      </c>
      <c r="L273">
        <f t="shared" si="113"/>
        <v>8.8525877958848063E-3</v>
      </c>
      <c r="M273">
        <f t="shared" si="114"/>
        <v>608.08118424177599</v>
      </c>
      <c r="N273">
        <f t="shared" si="115"/>
        <v>0.10633442303236063</v>
      </c>
      <c r="O273">
        <f t="shared" si="116"/>
        <v>1.159263824992645</v>
      </c>
      <c r="P273">
        <f t="shared" si="117"/>
        <v>29.038295745849609</v>
      </c>
      <c r="Q273" s="1">
        <v>6</v>
      </c>
      <c r="R273">
        <f t="shared" si="118"/>
        <v>1.4200000166893005</v>
      </c>
      <c r="S273" s="1">
        <v>1</v>
      </c>
      <c r="T273">
        <f t="shared" si="119"/>
        <v>2.8400000333786011</v>
      </c>
      <c r="U273" s="1">
        <v>29.738178253173828</v>
      </c>
      <c r="V273" s="1">
        <v>29.038295745849609</v>
      </c>
      <c r="W273" s="1">
        <v>30.015527725219727</v>
      </c>
      <c r="X273" s="1">
        <v>417.93478393554688</v>
      </c>
      <c r="Y273" s="1">
        <v>420.02560424804688</v>
      </c>
      <c r="Z273" s="1">
        <v>28.605430603027344</v>
      </c>
      <c r="AA273" s="1">
        <v>28.811517715454102</v>
      </c>
      <c r="AB273" s="1">
        <v>67.930168151855469</v>
      </c>
      <c r="AC273" s="1">
        <v>68.419570922851563</v>
      </c>
      <c r="AD273" s="1">
        <v>300.6614990234375</v>
      </c>
      <c r="AE273" s="1">
        <v>0.39450788497924805</v>
      </c>
      <c r="AF273" s="1">
        <v>3.5147882997989655E-2</v>
      </c>
      <c r="AG273" s="1">
        <v>99.662567138671875</v>
      </c>
      <c r="AH273" s="1">
        <v>4.0504798889160156</v>
      </c>
      <c r="AI273" s="1">
        <v>0.32541146874427795</v>
      </c>
      <c r="AJ273" s="1">
        <v>2.1646147593855858E-2</v>
      </c>
      <c r="AK273" s="1">
        <v>1.2123748892918229E-3</v>
      </c>
      <c r="AL273" s="1">
        <v>2.201453223824501E-2</v>
      </c>
      <c r="AM273" s="1">
        <v>1.5533646801486611E-3</v>
      </c>
      <c r="AN273" s="1">
        <v>1</v>
      </c>
      <c r="AO273" s="1">
        <v>-0.21956524252891541</v>
      </c>
      <c r="AP273" s="1">
        <v>2.737391471862793</v>
      </c>
      <c r="AQ273" s="1">
        <v>1</v>
      </c>
      <c r="AR273" s="1">
        <v>0</v>
      </c>
      <c r="AS273" s="1">
        <v>0.15999999642372131</v>
      </c>
      <c r="AT273" s="1">
        <v>111115</v>
      </c>
      <c r="AU273" s="1" t="s">
        <v>87</v>
      </c>
      <c r="AV273">
        <f t="shared" si="120"/>
        <v>0.50110249837239584</v>
      </c>
      <c r="AW273">
        <f t="shared" si="121"/>
        <v>1.0633442303236062E-4</v>
      </c>
      <c r="AX273">
        <f t="shared" si="122"/>
        <v>302.18829574584959</v>
      </c>
      <c r="AY273">
        <f t="shared" si="123"/>
        <v>302.88817825317381</v>
      </c>
      <c r="AZ273">
        <f t="shared" si="124"/>
        <v>6.3121260185809547E-2</v>
      </c>
      <c r="BA273">
        <f t="shared" si="125"/>
        <v>4.2118734587862236E-2</v>
      </c>
      <c r="BB273">
        <f t="shared" si="126"/>
        <v>4.0306936436761234</v>
      </c>
      <c r="BC273">
        <f t="shared" si="127"/>
        <v>40.44340577809681</v>
      </c>
      <c r="BD273">
        <f t="shared" si="128"/>
        <v>11.631888062642709</v>
      </c>
      <c r="BE273">
        <f t="shared" si="129"/>
        <v>29.388236999511719</v>
      </c>
      <c r="BF273">
        <f t="shared" si="130"/>
        <v>4.1130138527998099</v>
      </c>
      <c r="BG273">
        <f t="shared" si="131"/>
        <v>8.8250790683004569E-3</v>
      </c>
      <c r="BH273">
        <f t="shared" si="132"/>
        <v>2.8714298186834784</v>
      </c>
      <c r="BI273">
        <f t="shared" si="133"/>
        <v>1.2415840341163316</v>
      </c>
      <c r="BJ273">
        <f t="shared" si="134"/>
        <v>5.5181393260321189E-3</v>
      </c>
      <c r="BK273">
        <f t="shared" si="135"/>
        <v>60.602931850259104</v>
      </c>
      <c r="BL273">
        <f t="shared" si="136"/>
        <v>1.4477240865599055</v>
      </c>
      <c r="BM273">
        <f t="shared" si="137"/>
        <v>70.300036502916157</v>
      </c>
      <c r="BN273">
        <f t="shared" si="138"/>
        <v>420.54486865194849</v>
      </c>
      <c r="BO273">
        <f t="shared" si="139"/>
        <v>-1.826065457340695E-3</v>
      </c>
    </row>
    <row r="274" spans="1:67" x14ac:dyDescent="0.25">
      <c r="A274" s="1">
        <v>263</v>
      </c>
      <c r="B274" s="1" t="s">
        <v>350</v>
      </c>
      <c r="C274" s="1" t="s">
        <v>81</v>
      </c>
      <c r="D274" s="1" t="s">
        <v>82</v>
      </c>
      <c r="E274" s="1" t="s">
        <v>83</v>
      </c>
      <c r="F274" s="1" t="s">
        <v>84</v>
      </c>
      <c r="G274" s="1" t="s">
        <v>85</v>
      </c>
      <c r="H274" s="1" t="s">
        <v>86</v>
      </c>
      <c r="I274" s="1">
        <v>1479.9999943003058</v>
      </c>
      <c r="J274" s="1">
        <v>0</v>
      </c>
      <c r="K274">
        <f t="shared" si="112"/>
        <v>-1.047409779329453</v>
      </c>
      <c r="L274">
        <f t="shared" si="113"/>
        <v>8.6054357414822973E-3</v>
      </c>
      <c r="M274">
        <f t="shared" si="114"/>
        <v>605.44027533858525</v>
      </c>
      <c r="N274">
        <f t="shared" si="115"/>
        <v>0.10328860988885331</v>
      </c>
      <c r="O274">
        <f t="shared" si="116"/>
        <v>1.158325287234061</v>
      </c>
      <c r="P274">
        <f t="shared" si="117"/>
        <v>29.031064987182617</v>
      </c>
      <c r="Q274" s="1">
        <v>6</v>
      </c>
      <c r="R274">
        <f t="shared" si="118"/>
        <v>1.4200000166893005</v>
      </c>
      <c r="S274" s="1">
        <v>1</v>
      </c>
      <c r="T274">
        <f t="shared" si="119"/>
        <v>2.8400000333786011</v>
      </c>
      <c r="U274" s="1">
        <v>29.737531661987305</v>
      </c>
      <c r="V274" s="1">
        <v>29.031064987182617</v>
      </c>
      <c r="W274" s="1">
        <v>30.017097473144531</v>
      </c>
      <c r="X274" s="1">
        <v>418.05990600585938</v>
      </c>
      <c r="Y274" s="1">
        <v>420.06378173828125</v>
      </c>
      <c r="Z274" s="1">
        <v>28.603521347045898</v>
      </c>
      <c r="AA274" s="1">
        <v>28.803731918334961</v>
      </c>
      <c r="AB274" s="1">
        <v>67.928848266601563</v>
      </c>
      <c r="AC274" s="1">
        <v>68.404312133789063</v>
      </c>
      <c r="AD274" s="1">
        <v>300.6240234375</v>
      </c>
      <c r="AE274" s="1">
        <v>0.21841226518154144</v>
      </c>
      <c r="AF274" s="1">
        <v>8.3733513951301575E-2</v>
      </c>
      <c r="AG274" s="1">
        <v>99.663566589355469</v>
      </c>
      <c r="AH274" s="1">
        <v>4.0504798889160156</v>
      </c>
      <c r="AI274" s="1">
        <v>0.32541146874427795</v>
      </c>
      <c r="AJ274" s="1">
        <v>2.1646147593855858E-2</v>
      </c>
      <c r="AK274" s="1">
        <v>1.2123748892918229E-3</v>
      </c>
      <c r="AL274" s="1">
        <v>2.201453223824501E-2</v>
      </c>
      <c r="AM274" s="1">
        <v>1.5533646801486611E-3</v>
      </c>
      <c r="AN274" s="1">
        <v>1</v>
      </c>
      <c r="AO274" s="1">
        <v>-0.21956524252891541</v>
      </c>
      <c r="AP274" s="1">
        <v>2.737391471862793</v>
      </c>
      <c r="AQ274" s="1">
        <v>1</v>
      </c>
      <c r="AR274" s="1">
        <v>0</v>
      </c>
      <c r="AS274" s="1">
        <v>0.15999999642372131</v>
      </c>
      <c r="AT274" s="1">
        <v>111115</v>
      </c>
      <c r="AU274" s="1" t="s">
        <v>87</v>
      </c>
      <c r="AV274">
        <f t="shared" si="120"/>
        <v>0.50104003906249994</v>
      </c>
      <c r="AW274">
        <f t="shared" si="121"/>
        <v>1.0328860988885332E-4</v>
      </c>
      <c r="AX274">
        <f t="shared" si="122"/>
        <v>302.18106498718259</v>
      </c>
      <c r="AY274">
        <f t="shared" si="123"/>
        <v>302.88753166198728</v>
      </c>
      <c r="AZ274">
        <f t="shared" si="124"/>
        <v>3.4945961647943502E-2</v>
      </c>
      <c r="BA274">
        <f t="shared" si="125"/>
        <v>4.4203846559648909E-2</v>
      </c>
      <c r="BB274">
        <f t="shared" si="126"/>
        <v>4.029007941298981</v>
      </c>
      <c r="BC274">
        <f t="shared" si="127"/>
        <v>40.426086273830961</v>
      </c>
      <c r="BD274">
        <f t="shared" si="128"/>
        <v>11.622354355496</v>
      </c>
      <c r="BE274">
        <f t="shared" si="129"/>
        <v>29.384298324584961</v>
      </c>
      <c r="BF274">
        <f t="shared" si="130"/>
        <v>4.1120792249136775</v>
      </c>
      <c r="BG274">
        <f t="shared" si="131"/>
        <v>8.5794393284642258E-3</v>
      </c>
      <c r="BH274">
        <f t="shared" si="132"/>
        <v>2.87068265406492</v>
      </c>
      <c r="BI274">
        <f t="shared" si="133"/>
        <v>1.2413965708487575</v>
      </c>
      <c r="BJ274">
        <f t="shared" si="134"/>
        <v>5.3644791514300058E-3</v>
      </c>
      <c r="BK274">
        <f t="shared" si="135"/>
        <v>60.3403371970848</v>
      </c>
      <c r="BL274">
        <f t="shared" si="136"/>
        <v>1.4413055865782829</v>
      </c>
      <c r="BM274">
        <f t="shared" si="137"/>
        <v>70.309475616133554</v>
      </c>
      <c r="BN274">
        <f t="shared" si="138"/>
        <v>420.56167018387134</v>
      </c>
      <c r="BO274">
        <f t="shared" si="139"/>
        <v>-1.7510590612707772E-3</v>
      </c>
    </row>
    <row r="275" spans="1:67" x14ac:dyDescent="0.25">
      <c r="A275" s="1">
        <v>264</v>
      </c>
      <c r="B275" s="1" t="s">
        <v>351</v>
      </c>
      <c r="C275" s="1" t="s">
        <v>81</v>
      </c>
      <c r="D275" s="1" t="s">
        <v>82</v>
      </c>
      <c r="E275" s="1" t="s">
        <v>83</v>
      </c>
      <c r="F275" s="1" t="s">
        <v>84</v>
      </c>
      <c r="G275" s="1" t="s">
        <v>85</v>
      </c>
      <c r="H275" s="1" t="s">
        <v>86</v>
      </c>
      <c r="I275" s="1">
        <v>1485.4999941773713</v>
      </c>
      <c r="J275" s="1">
        <v>0</v>
      </c>
      <c r="K275">
        <f t="shared" si="112"/>
        <v>-1.1141811666461678</v>
      </c>
      <c r="L275">
        <f t="shared" si="113"/>
        <v>8.821708358010126E-3</v>
      </c>
      <c r="M275">
        <f t="shared" si="114"/>
        <v>612.74082178019557</v>
      </c>
      <c r="N275">
        <f t="shared" si="115"/>
        <v>0.10586176785062701</v>
      </c>
      <c r="O275">
        <f t="shared" si="116"/>
        <v>1.1581727039695089</v>
      </c>
      <c r="P275">
        <f t="shared" si="117"/>
        <v>29.030794143676758</v>
      </c>
      <c r="Q275" s="1">
        <v>6</v>
      </c>
      <c r="R275">
        <f t="shared" si="118"/>
        <v>1.4200000166893005</v>
      </c>
      <c r="S275" s="1">
        <v>1</v>
      </c>
      <c r="T275">
        <f t="shared" si="119"/>
        <v>2.8400000333786011</v>
      </c>
      <c r="U275" s="1">
        <v>29.735078811645508</v>
      </c>
      <c r="V275" s="1">
        <v>29.030794143676758</v>
      </c>
      <c r="W275" s="1">
        <v>30.014762878417969</v>
      </c>
      <c r="X275" s="1">
        <v>417.9300537109375</v>
      </c>
      <c r="Y275" s="1">
        <v>420.06488037109375</v>
      </c>
      <c r="Z275" s="1">
        <v>28.599254608154297</v>
      </c>
      <c r="AA275" s="1">
        <v>28.804437637329102</v>
      </c>
      <c r="AB275" s="1">
        <v>67.928756713867188</v>
      </c>
      <c r="AC275" s="1">
        <v>68.416107177734375</v>
      </c>
      <c r="AD275" s="1">
        <v>300.64614868164063</v>
      </c>
      <c r="AE275" s="1">
        <v>0.24485856294631958</v>
      </c>
      <c r="AF275" s="1">
        <v>4.5483935624361038E-2</v>
      </c>
      <c r="AG275" s="1">
        <v>99.664230346679688</v>
      </c>
      <c r="AH275" s="1">
        <v>4.0504798889160156</v>
      </c>
      <c r="AI275" s="1">
        <v>0.32541146874427795</v>
      </c>
      <c r="AJ275" s="1">
        <v>2.1646147593855858E-2</v>
      </c>
      <c r="AK275" s="1">
        <v>1.2123748892918229E-3</v>
      </c>
      <c r="AL275" s="1">
        <v>2.201453223824501E-2</v>
      </c>
      <c r="AM275" s="1">
        <v>1.5533646801486611E-3</v>
      </c>
      <c r="AN275" s="1">
        <v>1</v>
      </c>
      <c r="AO275" s="1">
        <v>-0.21956524252891541</v>
      </c>
      <c r="AP275" s="1">
        <v>2.737391471862793</v>
      </c>
      <c r="AQ275" s="1">
        <v>1</v>
      </c>
      <c r="AR275" s="1">
        <v>0</v>
      </c>
      <c r="AS275" s="1">
        <v>0.15999999642372131</v>
      </c>
      <c r="AT275" s="1">
        <v>111115</v>
      </c>
      <c r="AU275" s="1" t="s">
        <v>87</v>
      </c>
      <c r="AV275">
        <f t="shared" si="120"/>
        <v>0.50107691446940095</v>
      </c>
      <c r="AW275">
        <f t="shared" si="121"/>
        <v>1.05861767850627E-4</v>
      </c>
      <c r="AX275">
        <f t="shared" si="122"/>
        <v>302.18079414367674</v>
      </c>
      <c r="AY275">
        <f t="shared" si="123"/>
        <v>302.88507881164549</v>
      </c>
      <c r="AZ275">
        <f t="shared" si="124"/>
        <v>3.9177369195728673E-2</v>
      </c>
      <c r="BA275">
        <f t="shared" si="125"/>
        <v>4.2673036776250922E-2</v>
      </c>
      <c r="BB275">
        <f t="shared" si="126"/>
        <v>4.0289448116628463</v>
      </c>
      <c r="BC275">
        <f t="shared" si="127"/>
        <v>40.425183615508359</v>
      </c>
      <c r="BD275">
        <f t="shared" si="128"/>
        <v>11.620745978179258</v>
      </c>
      <c r="BE275">
        <f t="shared" si="129"/>
        <v>29.382936477661133</v>
      </c>
      <c r="BF275">
        <f t="shared" si="130"/>
        <v>4.1117561085211811</v>
      </c>
      <c r="BG275">
        <f t="shared" si="131"/>
        <v>8.794390910514675E-3</v>
      </c>
      <c r="BH275">
        <f t="shared" si="132"/>
        <v>2.8707721076933375</v>
      </c>
      <c r="BI275">
        <f t="shared" si="133"/>
        <v>1.2409840008278437</v>
      </c>
      <c r="BJ275">
        <f t="shared" si="134"/>
        <v>5.4989421105698325E-3</v>
      </c>
      <c r="BK275">
        <f t="shared" si="135"/>
        <v>61.068342404715217</v>
      </c>
      <c r="BL275">
        <f t="shared" si="136"/>
        <v>1.4586813856918674</v>
      </c>
      <c r="BM275">
        <f t="shared" si="137"/>
        <v>70.315178281024757</v>
      </c>
      <c r="BN275">
        <f t="shared" si="138"/>
        <v>420.59450873633813</v>
      </c>
      <c r="BO275">
        <f t="shared" si="139"/>
        <v>-1.8626930628615876E-3</v>
      </c>
    </row>
    <row r="276" spans="1:67" x14ac:dyDescent="0.25">
      <c r="A276" s="1">
        <v>265</v>
      </c>
      <c r="B276" s="1" t="s">
        <v>352</v>
      </c>
      <c r="C276" s="1" t="s">
        <v>81</v>
      </c>
      <c r="D276" s="1" t="s">
        <v>82</v>
      </c>
      <c r="E276" s="1" t="s">
        <v>83</v>
      </c>
      <c r="F276" s="1" t="s">
        <v>84</v>
      </c>
      <c r="G276" s="1" t="s">
        <v>85</v>
      </c>
      <c r="H276" s="1" t="s">
        <v>86</v>
      </c>
      <c r="I276" s="1">
        <v>1490.4999940656126</v>
      </c>
      <c r="J276" s="1">
        <v>0</v>
      </c>
      <c r="K276">
        <f t="shared" si="112"/>
        <v>-1.0630147924252926</v>
      </c>
      <c r="L276">
        <f t="shared" si="113"/>
        <v>8.6292224397255864E-3</v>
      </c>
      <c r="M276">
        <f t="shared" si="114"/>
        <v>607.78483309037244</v>
      </c>
      <c r="N276">
        <f t="shared" si="115"/>
        <v>0.10355408114989127</v>
      </c>
      <c r="O276">
        <f t="shared" si="116"/>
        <v>1.1581132265017544</v>
      </c>
      <c r="P276">
        <f t="shared" si="117"/>
        <v>29.028474807739258</v>
      </c>
      <c r="Q276" s="1">
        <v>6</v>
      </c>
      <c r="R276">
        <f t="shared" si="118"/>
        <v>1.4200000166893005</v>
      </c>
      <c r="S276" s="1">
        <v>1</v>
      </c>
      <c r="T276">
        <f t="shared" si="119"/>
        <v>2.8400000333786011</v>
      </c>
      <c r="U276" s="1">
        <v>29.735292434692383</v>
      </c>
      <c r="V276" s="1">
        <v>29.028474807739258</v>
      </c>
      <c r="W276" s="1">
        <v>30.015634536743164</v>
      </c>
      <c r="X276" s="1">
        <v>418.03045654296875</v>
      </c>
      <c r="Y276" s="1">
        <v>420.06494140625</v>
      </c>
      <c r="Z276" s="1">
        <v>28.59919548034668</v>
      </c>
      <c r="AA276" s="1">
        <v>28.799890518188477</v>
      </c>
      <c r="AB276" s="1">
        <v>67.9271240234375</v>
      </c>
      <c r="AC276" s="1">
        <v>68.403800964355469</v>
      </c>
      <c r="AD276" s="1">
        <v>300.67031860351563</v>
      </c>
      <c r="AE276" s="1">
        <v>0.15493161976337433</v>
      </c>
      <c r="AF276" s="1">
        <v>9.6140027046203613E-2</v>
      </c>
      <c r="AG276" s="1">
        <v>99.663261413574219</v>
      </c>
      <c r="AH276" s="1">
        <v>4.0504798889160156</v>
      </c>
      <c r="AI276" s="1">
        <v>0.32541146874427795</v>
      </c>
      <c r="AJ276" s="1">
        <v>2.1646147593855858E-2</v>
      </c>
      <c r="AK276" s="1">
        <v>1.2123748892918229E-3</v>
      </c>
      <c r="AL276" s="1">
        <v>2.201453223824501E-2</v>
      </c>
      <c r="AM276" s="1">
        <v>1.5533646801486611E-3</v>
      </c>
      <c r="AN276" s="1">
        <v>1</v>
      </c>
      <c r="AO276" s="1">
        <v>-0.21956524252891541</v>
      </c>
      <c r="AP276" s="1">
        <v>2.737391471862793</v>
      </c>
      <c r="AQ276" s="1">
        <v>1</v>
      </c>
      <c r="AR276" s="1">
        <v>0</v>
      </c>
      <c r="AS276" s="1">
        <v>0.15999999642372131</v>
      </c>
      <c r="AT276" s="1">
        <v>111115</v>
      </c>
      <c r="AU276" s="1" t="s">
        <v>87</v>
      </c>
      <c r="AV276">
        <f t="shared" si="120"/>
        <v>0.50111719767252594</v>
      </c>
      <c r="AW276">
        <f t="shared" si="121"/>
        <v>1.0355408114989127E-4</v>
      </c>
      <c r="AX276">
        <f t="shared" si="122"/>
        <v>302.17847480773924</v>
      </c>
      <c r="AY276">
        <f t="shared" si="123"/>
        <v>302.88529243469236</v>
      </c>
      <c r="AZ276">
        <f t="shared" si="124"/>
        <v>2.4789058608061243E-2</v>
      </c>
      <c r="BA276">
        <f t="shared" si="125"/>
        <v>4.4001857417106591E-2</v>
      </c>
      <c r="BB276">
        <f t="shared" si="126"/>
        <v>4.0284042438982901</v>
      </c>
      <c r="BC276">
        <f t="shared" si="127"/>
        <v>40.420152689781617</v>
      </c>
      <c r="BD276">
        <f t="shared" si="128"/>
        <v>11.62026217159314</v>
      </c>
      <c r="BE276">
        <f t="shared" si="129"/>
        <v>29.38188362121582</v>
      </c>
      <c r="BF276">
        <f t="shared" si="130"/>
        <v>4.1115063194226495</v>
      </c>
      <c r="BG276">
        <f t="shared" si="131"/>
        <v>8.6030823304915852E-3</v>
      </c>
      <c r="BH276">
        <f t="shared" si="132"/>
        <v>2.8702910173965357</v>
      </c>
      <c r="BI276">
        <f t="shared" si="133"/>
        <v>1.2412153020261139</v>
      </c>
      <c r="BJ276">
        <f t="shared" si="134"/>
        <v>5.3792688877395212E-3</v>
      </c>
      <c r="BK276">
        <f t="shared" si="135"/>
        <v>60.573818703491362</v>
      </c>
      <c r="BL276">
        <f t="shared" si="136"/>
        <v>1.4468830249334619</v>
      </c>
      <c r="BM276">
        <f t="shared" si="137"/>
        <v>70.31086082718106</v>
      </c>
      <c r="BN276">
        <f t="shared" si="138"/>
        <v>420.57024772769637</v>
      </c>
      <c r="BO276">
        <f t="shared" si="139"/>
        <v>-1.7771462801106615E-3</v>
      </c>
    </row>
    <row r="277" spans="1:67" x14ac:dyDescent="0.25">
      <c r="A277" s="1">
        <v>266</v>
      </c>
      <c r="B277" s="1" t="s">
        <v>353</v>
      </c>
      <c r="C277" s="1" t="s">
        <v>81</v>
      </c>
      <c r="D277" s="1" t="s">
        <v>82</v>
      </c>
      <c r="E277" s="1" t="s">
        <v>83</v>
      </c>
      <c r="F277" s="1" t="s">
        <v>84</v>
      </c>
      <c r="G277" s="1" t="s">
        <v>85</v>
      </c>
      <c r="H277" s="1" t="s">
        <v>86</v>
      </c>
      <c r="I277" s="1">
        <v>1495.4999939538538</v>
      </c>
      <c r="J277" s="1">
        <v>0</v>
      </c>
      <c r="K277">
        <f t="shared" si="112"/>
        <v>-1.0788746983193542</v>
      </c>
      <c r="L277">
        <f t="shared" si="113"/>
        <v>8.5141051874246306E-3</v>
      </c>
      <c r="M277">
        <f t="shared" si="114"/>
        <v>613.41640134669888</v>
      </c>
      <c r="N277">
        <f t="shared" si="115"/>
        <v>0.10209863242808578</v>
      </c>
      <c r="O277">
        <f t="shared" si="116"/>
        <v>1.1572434999482546</v>
      </c>
      <c r="P277">
        <f t="shared" si="117"/>
        <v>29.024089813232422</v>
      </c>
      <c r="Q277" s="1">
        <v>6</v>
      </c>
      <c r="R277">
        <f t="shared" si="118"/>
        <v>1.4200000166893005</v>
      </c>
      <c r="S277" s="1">
        <v>1</v>
      </c>
      <c r="T277">
        <f t="shared" si="119"/>
        <v>2.8400000333786011</v>
      </c>
      <c r="U277" s="1">
        <v>29.736379623413086</v>
      </c>
      <c r="V277" s="1">
        <v>29.024089813232422</v>
      </c>
      <c r="W277" s="1">
        <v>30.015363693237305</v>
      </c>
      <c r="X277" s="1">
        <v>418.02297973632813</v>
      </c>
      <c r="Y277" s="1">
        <v>420.09036254882813</v>
      </c>
      <c r="Z277" s="1">
        <v>28.600276947021484</v>
      </c>
      <c r="AA277" s="1">
        <v>28.798154830932617</v>
      </c>
      <c r="AB277" s="1">
        <v>67.925933837890625</v>
      </c>
      <c r="AC277" s="1">
        <v>68.395889282226563</v>
      </c>
      <c r="AD277" s="1">
        <v>300.66537475585938</v>
      </c>
      <c r="AE277" s="1">
        <v>0.19876524806022644</v>
      </c>
      <c r="AF277" s="1">
        <v>6.9261930882930756E-2</v>
      </c>
      <c r="AG277" s="1">
        <v>99.663986206054688</v>
      </c>
      <c r="AH277" s="1">
        <v>4.0504798889160156</v>
      </c>
      <c r="AI277" s="1">
        <v>0.32541146874427795</v>
      </c>
      <c r="AJ277" s="1">
        <v>2.1646147593855858E-2</v>
      </c>
      <c r="AK277" s="1">
        <v>1.2123748892918229E-3</v>
      </c>
      <c r="AL277" s="1">
        <v>2.201453223824501E-2</v>
      </c>
      <c r="AM277" s="1">
        <v>1.5533646801486611E-3</v>
      </c>
      <c r="AN277" s="1">
        <v>1</v>
      </c>
      <c r="AO277" s="1">
        <v>-0.21956524252891541</v>
      </c>
      <c r="AP277" s="1">
        <v>2.737391471862793</v>
      </c>
      <c r="AQ277" s="1">
        <v>1</v>
      </c>
      <c r="AR277" s="1">
        <v>0</v>
      </c>
      <c r="AS277" s="1">
        <v>0.15999999642372131</v>
      </c>
      <c r="AT277" s="1">
        <v>111115</v>
      </c>
      <c r="AU277" s="1" t="s">
        <v>87</v>
      </c>
      <c r="AV277">
        <f t="shared" si="120"/>
        <v>0.50110895792643217</v>
      </c>
      <c r="AW277">
        <f t="shared" si="121"/>
        <v>1.0209863242808578E-4</v>
      </c>
      <c r="AX277">
        <f t="shared" si="122"/>
        <v>302.1740898132324</v>
      </c>
      <c r="AY277">
        <f t="shared" si="123"/>
        <v>302.88637962341306</v>
      </c>
      <c r="AZ277">
        <f t="shared" si="124"/>
        <v>3.180243897879631E-2</v>
      </c>
      <c r="BA277">
        <f t="shared" si="125"/>
        <v>4.554379731925462E-2</v>
      </c>
      <c r="BB277">
        <f t="shared" si="126"/>
        <v>4.02738240577815</v>
      </c>
      <c r="BC277">
        <f t="shared" si="127"/>
        <v>40.409605907710343</v>
      </c>
      <c r="BD277">
        <f t="shared" si="128"/>
        <v>11.611451076777726</v>
      </c>
      <c r="BE277">
        <f t="shared" si="129"/>
        <v>29.380234718322754</v>
      </c>
      <c r="BF277">
        <f t="shared" si="130"/>
        <v>4.1111151455063846</v>
      </c>
      <c r="BG277">
        <f t="shared" si="131"/>
        <v>8.4886568365945998E-3</v>
      </c>
      <c r="BH277">
        <f t="shared" si="132"/>
        <v>2.8701389058298954</v>
      </c>
      <c r="BI277">
        <f t="shared" si="133"/>
        <v>1.2409762396764892</v>
      </c>
      <c r="BJ277">
        <f t="shared" si="134"/>
        <v>5.3076910441057501E-3</v>
      </c>
      <c r="BK277">
        <f t="shared" si="135"/>
        <v>61.135523762385105</v>
      </c>
      <c r="BL277">
        <f t="shared" si="136"/>
        <v>1.4602010806077466</v>
      </c>
      <c r="BM277">
        <f t="shared" si="137"/>
        <v>70.324619342439632</v>
      </c>
      <c r="BN277">
        <f t="shared" si="138"/>
        <v>420.60320790995951</v>
      </c>
      <c r="BO277">
        <f t="shared" si="139"/>
        <v>-1.8038724158694515E-3</v>
      </c>
    </row>
    <row r="278" spans="1:67" x14ac:dyDescent="0.25">
      <c r="A278" s="1">
        <v>267</v>
      </c>
      <c r="B278" s="1" t="s">
        <v>354</v>
      </c>
      <c r="C278" s="1" t="s">
        <v>81</v>
      </c>
      <c r="D278" s="1" t="s">
        <v>82</v>
      </c>
      <c r="E278" s="1" t="s">
        <v>83</v>
      </c>
      <c r="F278" s="1" t="s">
        <v>84</v>
      </c>
      <c r="G278" s="1" t="s">
        <v>85</v>
      </c>
      <c r="H278" s="1" t="s">
        <v>86</v>
      </c>
      <c r="I278" s="1">
        <v>1500.9999938309193</v>
      </c>
      <c r="J278" s="1">
        <v>0</v>
      </c>
      <c r="K278">
        <f t="shared" si="112"/>
        <v>-1.0726268598615227</v>
      </c>
      <c r="L278">
        <f t="shared" si="113"/>
        <v>8.6490930754968363E-3</v>
      </c>
      <c r="M278">
        <f t="shared" si="114"/>
        <v>609.14657373398518</v>
      </c>
      <c r="N278">
        <f t="shared" si="115"/>
        <v>0.10361511086931116</v>
      </c>
      <c r="O278">
        <f t="shared" si="116"/>
        <v>1.1561579809956788</v>
      </c>
      <c r="P278">
        <f t="shared" si="117"/>
        <v>29.018781661987305</v>
      </c>
      <c r="Q278" s="1">
        <v>6</v>
      </c>
      <c r="R278">
        <f t="shared" si="118"/>
        <v>1.4200000166893005</v>
      </c>
      <c r="S278" s="1">
        <v>1</v>
      </c>
      <c r="T278">
        <f t="shared" si="119"/>
        <v>2.8400000333786011</v>
      </c>
      <c r="U278" s="1">
        <v>29.732248306274414</v>
      </c>
      <c r="V278" s="1">
        <v>29.018781661987305</v>
      </c>
      <c r="W278" s="1">
        <v>30.013294219970703</v>
      </c>
      <c r="X278" s="1">
        <v>418.03955078125</v>
      </c>
      <c r="Y278" s="1">
        <v>420.09323120117188</v>
      </c>
      <c r="Z278" s="1">
        <v>28.596002578735352</v>
      </c>
      <c r="AA278" s="1">
        <v>28.796823501586914</v>
      </c>
      <c r="AB278" s="1">
        <v>67.931495666503906</v>
      </c>
      <c r="AC278" s="1">
        <v>68.408554077148438</v>
      </c>
      <c r="AD278" s="1">
        <v>300.65988159179688</v>
      </c>
      <c r="AE278" s="1">
        <v>0.17382112145423889</v>
      </c>
      <c r="AF278" s="1">
        <v>0.15919540822505951</v>
      </c>
      <c r="AG278" s="1">
        <v>99.663345336914063</v>
      </c>
      <c r="AH278" s="1">
        <v>4.0504798889160156</v>
      </c>
      <c r="AI278" s="1">
        <v>0.32541146874427795</v>
      </c>
      <c r="AJ278" s="1">
        <v>2.1646147593855858E-2</v>
      </c>
      <c r="AK278" s="1">
        <v>1.2123748892918229E-3</v>
      </c>
      <c r="AL278" s="1">
        <v>2.201453223824501E-2</v>
      </c>
      <c r="AM278" s="1">
        <v>1.5533646801486611E-3</v>
      </c>
      <c r="AN278" s="1">
        <v>1</v>
      </c>
      <c r="AO278" s="1">
        <v>-0.21956524252891541</v>
      </c>
      <c r="AP278" s="1">
        <v>2.737391471862793</v>
      </c>
      <c r="AQ278" s="1">
        <v>1</v>
      </c>
      <c r="AR278" s="1">
        <v>0</v>
      </c>
      <c r="AS278" s="1">
        <v>0.15999999642372131</v>
      </c>
      <c r="AT278" s="1">
        <v>111115</v>
      </c>
      <c r="AU278" s="1" t="s">
        <v>87</v>
      </c>
      <c r="AV278">
        <f t="shared" si="120"/>
        <v>0.5010998026529947</v>
      </c>
      <c r="AW278">
        <f t="shared" si="121"/>
        <v>1.0361511086931116E-4</v>
      </c>
      <c r="AX278">
        <f t="shared" si="122"/>
        <v>302.16878166198728</v>
      </c>
      <c r="AY278">
        <f t="shared" si="123"/>
        <v>302.88224830627439</v>
      </c>
      <c r="AZ278">
        <f t="shared" si="124"/>
        <v>2.7811378811045451E-2</v>
      </c>
      <c r="BA278">
        <f t="shared" si="125"/>
        <v>4.4897106735532939E-2</v>
      </c>
      <c r="BB278">
        <f t="shared" si="126"/>
        <v>4.0261457462404984</v>
      </c>
      <c r="BC278">
        <f t="shared" si="127"/>
        <v>40.397457386464673</v>
      </c>
      <c r="BD278">
        <f t="shared" si="128"/>
        <v>11.600633884877759</v>
      </c>
      <c r="BE278">
        <f t="shared" si="129"/>
        <v>29.375514984130859</v>
      </c>
      <c r="BF278">
        <f t="shared" si="130"/>
        <v>4.1099956489023954</v>
      </c>
      <c r="BG278">
        <f t="shared" si="131"/>
        <v>8.6228326244170896E-3</v>
      </c>
      <c r="BH278">
        <f t="shared" si="132"/>
        <v>2.8699877652448196</v>
      </c>
      <c r="BI278">
        <f t="shared" si="133"/>
        <v>1.2400078836575759</v>
      </c>
      <c r="BJ278">
        <f t="shared" si="134"/>
        <v>5.3916235912881199E-3</v>
      </c>
      <c r="BK278">
        <f t="shared" si="135"/>
        <v>60.70958533884815</v>
      </c>
      <c r="BL278">
        <f t="shared" si="136"/>
        <v>1.4500271094400961</v>
      </c>
      <c r="BM278">
        <f t="shared" si="137"/>
        <v>70.34496138896067</v>
      </c>
      <c r="BN278">
        <f t="shared" si="138"/>
        <v>420.60310663912753</v>
      </c>
      <c r="BO278">
        <f t="shared" si="139"/>
        <v>-1.793945262188933E-3</v>
      </c>
    </row>
    <row r="279" spans="1:67" x14ac:dyDescent="0.25">
      <c r="A279" s="1">
        <v>268</v>
      </c>
      <c r="B279" s="1" t="s">
        <v>355</v>
      </c>
      <c r="C279" s="1" t="s">
        <v>81</v>
      </c>
      <c r="D279" s="1" t="s">
        <v>82</v>
      </c>
      <c r="E279" s="1" t="s">
        <v>83</v>
      </c>
      <c r="F279" s="1" t="s">
        <v>84</v>
      </c>
      <c r="G279" s="1" t="s">
        <v>85</v>
      </c>
      <c r="H279" s="1" t="s">
        <v>86</v>
      </c>
      <c r="I279" s="1">
        <v>1505.9999937191606</v>
      </c>
      <c r="J279" s="1">
        <v>0</v>
      </c>
      <c r="K279">
        <f t="shared" si="112"/>
        <v>-1.0717865512284626</v>
      </c>
      <c r="L279">
        <f t="shared" si="113"/>
        <v>8.6225054484016812E-3</v>
      </c>
      <c r="M279">
        <f t="shared" si="114"/>
        <v>609.55110717325101</v>
      </c>
      <c r="N279">
        <f t="shared" si="115"/>
        <v>0.10341265696326571</v>
      </c>
      <c r="O279">
        <f t="shared" si="116"/>
        <v>1.1574434963861413</v>
      </c>
      <c r="P279">
        <f t="shared" si="117"/>
        <v>29.023593902587891</v>
      </c>
      <c r="Q279" s="1">
        <v>6</v>
      </c>
      <c r="R279">
        <f t="shared" si="118"/>
        <v>1.4200000166893005</v>
      </c>
      <c r="S279" s="1">
        <v>1</v>
      </c>
      <c r="T279">
        <f t="shared" si="119"/>
        <v>2.8400000333786011</v>
      </c>
      <c r="U279" s="1">
        <v>29.733997344970703</v>
      </c>
      <c r="V279" s="1">
        <v>29.023593902587891</v>
      </c>
      <c r="W279" s="1">
        <v>30.014890670776367</v>
      </c>
      <c r="X279" s="1">
        <v>418.00424194335938</v>
      </c>
      <c r="Y279" s="1">
        <v>420.05682373046875</v>
      </c>
      <c r="Z279" s="1">
        <v>28.594633102416992</v>
      </c>
      <c r="AA279" s="1">
        <v>28.795101165771484</v>
      </c>
      <c r="AB279" s="1">
        <v>67.92156982421875</v>
      </c>
      <c r="AC279" s="1">
        <v>68.397750854492188</v>
      </c>
      <c r="AD279" s="1">
        <v>300.60113525390625</v>
      </c>
      <c r="AE279" s="1">
        <v>0.24108579754829407</v>
      </c>
      <c r="AF279" s="1">
        <v>9.8206371068954468E-2</v>
      </c>
      <c r="AG279" s="1">
        <v>99.663597106933594</v>
      </c>
      <c r="AH279" s="1">
        <v>4.0504798889160156</v>
      </c>
      <c r="AI279" s="1">
        <v>0.32541146874427795</v>
      </c>
      <c r="AJ279" s="1">
        <v>2.1646147593855858E-2</v>
      </c>
      <c r="AK279" s="1">
        <v>1.2123748892918229E-3</v>
      </c>
      <c r="AL279" s="1">
        <v>2.201453223824501E-2</v>
      </c>
      <c r="AM279" s="1">
        <v>1.5533646801486611E-3</v>
      </c>
      <c r="AN279" s="1">
        <v>1</v>
      </c>
      <c r="AO279" s="1">
        <v>-0.21956524252891541</v>
      </c>
      <c r="AP279" s="1">
        <v>2.737391471862793</v>
      </c>
      <c r="AQ279" s="1">
        <v>1</v>
      </c>
      <c r="AR279" s="1">
        <v>0</v>
      </c>
      <c r="AS279" s="1">
        <v>0.15999999642372131</v>
      </c>
      <c r="AT279" s="1">
        <v>111115</v>
      </c>
      <c r="AU279" s="1" t="s">
        <v>87</v>
      </c>
      <c r="AV279">
        <f t="shared" si="120"/>
        <v>0.50100189208984369</v>
      </c>
      <c r="AW279">
        <f t="shared" si="121"/>
        <v>1.0341265696326571E-4</v>
      </c>
      <c r="AX279">
        <f t="shared" si="122"/>
        <v>302.17359390258787</v>
      </c>
      <c r="AY279">
        <f t="shared" si="123"/>
        <v>302.88399734497068</v>
      </c>
      <c r="AZ279">
        <f t="shared" si="124"/>
        <v>3.8573726745537051E-2</v>
      </c>
      <c r="BA279">
        <f t="shared" si="125"/>
        <v>4.4709340684694725E-2</v>
      </c>
      <c r="BB279">
        <f t="shared" si="126"/>
        <v>4.0272668576249844</v>
      </c>
      <c r="BC279">
        <f t="shared" si="127"/>
        <v>40.408604290129595</v>
      </c>
      <c r="BD279">
        <f t="shared" si="128"/>
        <v>11.613503124358111</v>
      </c>
      <c r="BE279">
        <f t="shared" si="129"/>
        <v>29.378795623779297</v>
      </c>
      <c r="BF279">
        <f t="shared" si="130"/>
        <v>4.1107737715366213</v>
      </c>
      <c r="BG279">
        <f t="shared" si="131"/>
        <v>8.5964059567370764E-3</v>
      </c>
      <c r="BH279">
        <f t="shared" si="132"/>
        <v>2.8698233612388431</v>
      </c>
      <c r="BI279">
        <f t="shared" si="133"/>
        <v>1.2409504102977782</v>
      </c>
      <c r="BJ279">
        <f t="shared" si="134"/>
        <v>5.3750925191018298E-3</v>
      </c>
      <c r="BK279">
        <f t="shared" si="135"/>
        <v>60.750055961400193</v>
      </c>
      <c r="BL279">
        <f t="shared" si="136"/>
        <v>1.4511158318055846</v>
      </c>
      <c r="BM279">
        <f t="shared" si="137"/>
        <v>70.319831044311215</v>
      </c>
      <c r="BN279">
        <f t="shared" si="138"/>
        <v>420.5662997259451</v>
      </c>
      <c r="BO279">
        <f t="shared" si="139"/>
        <v>-1.7920563118600484E-3</v>
      </c>
    </row>
    <row r="280" spans="1:67" x14ac:dyDescent="0.25">
      <c r="A280" s="1">
        <v>269</v>
      </c>
      <c r="B280" s="1" t="s">
        <v>356</v>
      </c>
      <c r="C280" s="1" t="s">
        <v>81</v>
      </c>
      <c r="D280" s="1" t="s">
        <v>82</v>
      </c>
      <c r="E280" s="1" t="s">
        <v>83</v>
      </c>
      <c r="F280" s="1" t="s">
        <v>84</v>
      </c>
      <c r="G280" s="1" t="s">
        <v>85</v>
      </c>
      <c r="H280" s="1" t="s">
        <v>86</v>
      </c>
      <c r="I280" s="1">
        <v>1510.9999936074018</v>
      </c>
      <c r="J280" s="1">
        <v>0</v>
      </c>
      <c r="K280">
        <f t="shared" si="112"/>
        <v>-1.1151205587343833</v>
      </c>
      <c r="L280">
        <f t="shared" si="113"/>
        <v>8.5929316301833793E-3</v>
      </c>
      <c r="M280">
        <f t="shared" si="114"/>
        <v>618.31577266170189</v>
      </c>
      <c r="N280">
        <f t="shared" si="115"/>
        <v>0.1029252525682831</v>
      </c>
      <c r="O280">
        <f t="shared" si="116"/>
        <v>1.1559552279155958</v>
      </c>
      <c r="P280">
        <f t="shared" si="117"/>
        <v>29.016811370849609</v>
      </c>
      <c r="Q280" s="1">
        <v>6</v>
      </c>
      <c r="R280">
        <f t="shared" si="118"/>
        <v>1.4200000166893005</v>
      </c>
      <c r="S280" s="1">
        <v>1</v>
      </c>
      <c r="T280">
        <f t="shared" si="119"/>
        <v>2.8400000333786011</v>
      </c>
      <c r="U280" s="1">
        <v>29.734184265136719</v>
      </c>
      <c r="V280" s="1">
        <v>29.016811370849609</v>
      </c>
      <c r="W280" s="1">
        <v>30.014585494995117</v>
      </c>
      <c r="X280" s="1">
        <v>417.980224609375</v>
      </c>
      <c r="Y280" s="1">
        <v>420.11929321289063</v>
      </c>
      <c r="Z280" s="1">
        <v>28.594593048095703</v>
      </c>
      <c r="AA280" s="1">
        <v>28.794078826904297</v>
      </c>
      <c r="AB280" s="1">
        <v>67.920989990234375</v>
      </c>
      <c r="AC280" s="1">
        <v>68.394828796386719</v>
      </c>
      <c r="AD280" s="1">
        <v>300.65786743164063</v>
      </c>
      <c r="AE280" s="1">
        <v>0.19649471342563629</v>
      </c>
      <c r="AF280" s="1">
        <v>0.10337430983781815</v>
      </c>
      <c r="AG280" s="1">
        <v>99.663948059082031</v>
      </c>
      <c r="AH280" s="1">
        <v>4.0504798889160156</v>
      </c>
      <c r="AI280" s="1">
        <v>0.32541146874427795</v>
      </c>
      <c r="AJ280" s="1">
        <v>2.1646147593855858E-2</v>
      </c>
      <c r="AK280" s="1">
        <v>1.2123748892918229E-3</v>
      </c>
      <c r="AL280" s="1">
        <v>2.201453223824501E-2</v>
      </c>
      <c r="AM280" s="1">
        <v>1.5533646801486611E-3</v>
      </c>
      <c r="AN280" s="1">
        <v>1</v>
      </c>
      <c r="AO280" s="1">
        <v>-0.21956524252891541</v>
      </c>
      <c r="AP280" s="1">
        <v>2.737391471862793</v>
      </c>
      <c r="AQ280" s="1">
        <v>1</v>
      </c>
      <c r="AR280" s="1">
        <v>0</v>
      </c>
      <c r="AS280" s="1">
        <v>0.15999999642372131</v>
      </c>
      <c r="AT280" s="1">
        <v>111115</v>
      </c>
      <c r="AU280" s="1" t="s">
        <v>87</v>
      </c>
      <c r="AV280">
        <f t="shared" si="120"/>
        <v>0.50109644571940093</v>
      </c>
      <c r="AW280">
        <f t="shared" si="121"/>
        <v>1.029252525682831E-4</v>
      </c>
      <c r="AX280">
        <f t="shared" si="122"/>
        <v>302.16681137084959</v>
      </c>
      <c r="AY280">
        <f t="shared" si="123"/>
        <v>302.8841842651367</v>
      </c>
      <c r="AZ280">
        <f t="shared" si="124"/>
        <v>3.1439153445381951E-2</v>
      </c>
      <c r="BA280">
        <f t="shared" si="125"/>
        <v>4.5809163771764611E-2</v>
      </c>
      <c r="BB280">
        <f t="shared" si="126"/>
        <v>4.0256868045292995</v>
      </c>
      <c r="BC280">
        <f t="shared" si="127"/>
        <v>40.392608189099853</v>
      </c>
      <c r="BD280">
        <f t="shared" si="128"/>
        <v>11.598529362195556</v>
      </c>
      <c r="BE280">
        <f t="shared" si="129"/>
        <v>29.375497817993164</v>
      </c>
      <c r="BF280">
        <f t="shared" si="130"/>
        <v>4.1099915776682012</v>
      </c>
      <c r="BG280">
        <f t="shared" si="131"/>
        <v>8.5670105965685323E-3</v>
      </c>
      <c r="BH280">
        <f t="shared" si="132"/>
        <v>2.8697315766137037</v>
      </c>
      <c r="BI280">
        <f t="shared" si="133"/>
        <v>1.2402600010544975</v>
      </c>
      <c r="BJ280">
        <f t="shared" si="134"/>
        <v>5.3567044478866985E-3</v>
      </c>
      <c r="BK280">
        <f t="shared" si="135"/>
        <v>61.62379105066703</v>
      </c>
      <c r="BL280">
        <f t="shared" si="136"/>
        <v>1.4717623842815937</v>
      </c>
      <c r="BM280">
        <f t="shared" si="137"/>
        <v>70.346313752599656</v>
      </c>
      <c r="BN280">
        <f t="shared" si="138"/>
        <v>420.64936812014355</v>
      </c>
      <c r="BO280">
        <f t="shared" si="139"/>
        <v>-1.8648457989433667E-3</v>
      </c>
    </row>
    <row r="281" spans="1:67" x14ac:dyDescent="0.25">
      <c r="A281" s="1">
        <v>270</v>
      </c>
      <c r="B281" s="1" t="s">
        <v>357</v>
      </c>
      <c r="C281" s="1" t="s">
        <v>81</v>
      </c>
      <c r="D281" s="1" t="s">
        <v>82</v>
      </c>
      <c r="E281" s="1" t="s">
        <v>83</v>
      </c>
      <c r="F281" s="1" t="s">
        <v>84</v>
      </c>
      <c r="G281" s="1" t="s">
        <v>85</v>
      </c>
      <c r="H281" s="1" t="s">
        <v>86</v>
      </c>
      <c r="I281" s="1">
        <v>1516.4999934844673</v>
      </c>
      <c r="J281" s="1">
        <v>0</v>
      </c>
      <c r="K281">
        <f t="shared" si="112"/>
        <v>-1.1192376655099474</v>
      </c>
      <c r="L281">
        <f t="shared" si="113"/>
        <v>8.4166344609995711E-3</v>
      </c>
      <c r="M281">
        <f t="shared" si="114"/>
        <v>623.3230940686974</v>
      </c>
      <c r="N281">
        <f t="shared" si="115"/>
        <v>0.10092803039464994</v>
      </c>
      <c r="O281">
        <f t="shared" si="116"/>
        <v>1.157196748890033</v>
      </c>
      <c r="P281">
        <f t="shared" si="117"/>
        <v>29.020315170288086</v>
      </c>
      <c r="Q281" s="1">
        <v>6</v>
      </c>
      <c r="R281">
        <f t="shared" si="118"/>
        <v>1.4200000166893005</v>
      </c>
      <c r="S281" s="1">
        <v>1</v>
      </c>
      <c r="T281">
        <f t="shared" si="119"/>
        <v>2.8400000333786011</v>
      </c>
      <c r="U281" s="1">
        <v>29.732603073120117</v>
      </c>
      <c r="V281" s="1">
        <v>29.020315170288086</v>
      </c>
      <c r="W281" s="1">
        <v>30.014728546142578</v>
      </c>
      <c r="X281" s="1">
        <v>417.90200805664063</v>
      </c>
      <c r="Y281" s="1">
        <v>420.05108642578125</v>
      </c>
      <c r="Z281" s="1">
        <v>28.594108581542969</v>
      </c>
      <c r="AA281" s="1">
        <v>28.78973388671875</v>
      </c>
      <c r="AB281" s="1">
        <v>67.926200866699219</v>
      </c>
      <c r="AC281" s="1">
        <v>68.390914916992188</v>
      </c>
      <c r="AD281" s="1">
        <v>300.64312744140625</v>
      </c>
      <c r="AE281" s="1">
        <v>0.12923432886600494</v>
      </c>
      <c r="AF281" s="1">
        <v>1.0337532730773091E-3</v>
      </c>
      <c r="AG281" s="1">
        <v>99.664215087890625</v>
      </c>
      <c r="AH281" s="1">
        <v>4.0504798889160156</v>
      </c>
      <c r="AI281" s="1">
        <v>0.32541146874427795</v>
      </c>
      <c r="AJ281" s="1">
        <v>2.1646147593855858E-2</v>
      </c>
      <c r="AK281" s="1">
        <v>1.2123748892918229E-3</v>
      </c>
      <c r="AL281" s="1">
        <v>2.201453223824501E-2</v>
      </c>
      <c r="AM281" s="1">
        <v>1.5533646801486611E-3</v>
      </c>
      <c r="AN281" s="1">
        <v>1</v>
      </c>
      <c r="AO281" s="1">
        <v>-0.21956524252891541</v>
      </c>
      <c r="AP281" s="1">
        <v>2.737391471862793</v>
      </c>
      <c r="AQ281" s="1">
        <v>1</v>
      </c>
      <c r="AR281" s="1">
        <v>0</v>
      </c>
      <c r="AS281" s="1">
        <v>0.15999999642372131</v>
      </c>
      <c r="AT281" s="1">
        <v>111115</v>
      </c>
      <c r="AU281" s="1" t="s">
        <v>87</v>
      </c>
      <c r="AV281">
        <f t="shared" si="120"/>
        <v>0.5010718790690103</v>
      </c>
      <c r="AW281">
        <f t="shared" si="121"/>
        <v>1.0092803039464994E-4</v>
      </c>
      <c r="AX281">
        <f t="shared" si="122"/>
        <v>302.17031517028806</v>
      </c>
      <c r="AY281">
        <f t="shared" si="123"/>
        <v>302.88260307312009</v>
      </c>
      <c r="AZ281">
        <f t="shared" si="124"/>
        <v>2.0677492156382815E-2</v>
      </c>
      <c r="BA281">
        <f t="shared" si="125"/>
        <v>4.5998071678808927E-2</v>
      </c>
      <c r="BB281">
        <f t="shared" si="126"/>
        <v>4.0265029792991038</v>
      </c>
      <c r="BC281">
        <f t="shared" si="127"/>
        <v>40.400689211752308</v>
      </c>
      <c r="BD281">
        <f t="shared" si="128"/>
        <v>11.610955325033558</v>
      </c>
      <c r="BE281">
        <f t="shared" si="129"/>
        <v>29.376459121704102</v>
      </c>
      <c r="BF281">
        <f t="shared" si="130"/>
        <v>4.1102195721974848</v>
      </c>
      <c r="BG281">
        <f t="shared" si="131"/>
        <v>8.3917645968220756E-3</v>
      </c>
      <c r="BH281">
        <f t="shared" si="132"/>
        <v>2.8693062304090708</v>
      </c>
      <c r="BI281">
        <f t="shared" si="133"/>
        <v>1.2409133417884139</v>
      </c>
      <c r="BJ281">
        <f t="shared" si="134"/>
        <v>5.2470816192391129E-3</v>
      </c>
      <c r="BK281">
        <f t="shared" si="135"/>
        <v>62.123006916512139</v>
      </c>
      <c r="BL281">
        <f t="shared" si="136"/>
        <v>1.4839221090285937</v>
      </c>
      <c r="BM281">
        <f t="shared" si="137"/>
        <v>70.318587939438089</v>
      </c>
      <c r="BN281">
        <f t="shared" si="138"/>
        <v>420.58311840841503</v>
      </c>
      <c r="BO281">
        <f t="shared" si="139"/>
        <v>-1.8712879514785096E-3</v>
      </c>
    </row>
    <row r="282" spans="1:67" x14ac:dyDescent="0.25">
      <c r="A282" s="1">
        <v>271</v>
      </c>
      <c r="B282" s="1" t="s">
        <v>358</v>
      </c>
      <c r="C282" s="1" t="s">
        <v>81</v>
      </c>
      <c r="D282" s="1" t="s">
        <v>82</v>
      </c>
      <c r="E282" s="1" t="s">
        <v>83</v>
      </c>
      <c r="F282" s="1" t="s">
        <v>84</v>
      </c>
      <c r="G282" s="1" t="s">
        <v>85</v>
      </c>
      <c r="H282" s="1" t="s">
        <v>86</v>
      </c>
      <c r="I282" s="1">
        <v>1521.4999933727086</v>
      </c>
      <c r="J282" s="1">
        <v>0</v>
      </c>
      <c r="K282">
        <f t="shared" si="112"/>
        <v>-1.0807320567971743</v>
      </c>
      <c r="L282">
        <f t="shared" si="113"/>
        <v>8.4456992201004371E-3</v>
      </c>
      <c r="M282">
        <f t="shared" si="114"/>
        <v>615.37991133198557</v>
      </c>
      <c r="N282">
        <f t="shared" si="115"/>
        <v>0.10124042456082004</v>
      </c>
      <c r="O282">
        <f t="shared" si="116"/>
        <v>1.1568020952005562</v>
      </c>
      <c r="P282">
        <f t="shared" si="117"/>
        <v>29.017269134521484</v>
      </c>
      <c r="Q282" s="1">
        <v>6</v>
      </c>
      <c r="R282">
        <f t="shared" si="118"/>
        <v>1.4200000166893005</v>
      </c>
      <c r="S282" s="1">
        <v>1</v>
      </c>
      <c r="T282">
        <f t="shared" si="119"/>
        <v>2.8400000333786011</v>
      </c>
      <c r="U282" s="1">
        <v>29.732919692993164</v>
      </c>
      <c r="V282" s="1">
        <v>29.017269134521484</v>
      </c>
      <c r="W282" s="1">
        <v>30.015041351318359</v>
      </c>
      <c r="X282" s="1">
        <v>418.00189208984375</v>
      </c>
      <c r="Y282" s="1">
        <v>420.07376098632813</v>
      </c>
      <c r="Z282" s="1">
        <v>28.59034538269043</v>
      </c>
      <c r="AA282" s="1">
        <v>28.786567687988281</v>
      </c>
      <c r="AB282" s="1">
        <v>67.916038513183594</v>
      </c>
      <c r="AC282" s="1">
        <v>68.382156372070313</v>
      </c>
      <c r="AD282" s="1">
        <v>300.65713500976563</v>
      </c>
      <c r="AE282" s="1">
        <v>0.22143241763114929</v>
      </c>
      <c r="AF282" s="1">
        <v>2.5843342766165733E-2</v>
      </c>
      <c r="AG282" s="1">
        <v>99.664237976074219</v>
      </c>
      <c r="AH282" s="1">
        <v>4.0504798889160156</v>
      </c>
      <c r="AI282" s="1">
        <v>0.32541146874427795</v>
      </c>
      <c r="AJ282" s="1">
        <v>2.1646147593855858E-2</v>
      </c>
      <c r="AK282" s="1">
        <v>1.2123748892918229E-3</v>
      </c>
      <c r="AL282" s="1">
        <v>2.201453223824501E-2</v>
      </c>
      <c r="AM282" s="1">
        <v>1.5533646801486611E-3</v>
      </c>
      <c r="AN282" s="1">
        <v>1</v>
      </c>
      <c r="AO282" s="1">
        <v>-0.21956524252891541</v>
      </c>
      <c r="AP282" s="1">
        <v>2.737391471862793</v>
      </c>
      <c r="AQ282" s="1">
        <v>1</v>
      </c>
      <c r="AR282" s="1">
        <v>0</v>
      </c>
      <c r="AS282" s="1">
        <v>0.15999999642372131</v>
      </c>
      <c r="AT282" s="1">
        <v>111115</v>
      </c>
      <c r="AU282" s="1" t="s">
        <v>87</v>
      </c>
      <c r="AV282">
        <f t="shared" si="120"/>
        <v>0.5010952250162759</v>
      </c>
      <c r="AW282">
        <f t="shared" si="121"/>
        <v>1.0124042456082004E-4</v>
      </c>
      <c r="AX282">
        <f t="shared" si="122"/>
        <v>302.16726913452146</v>
      </c>
      <c r="AY282">
        <f t="shared" si="123"/>
        <v>302.88291969299314</v>
      </c>
      <c r="AZ282">
        <f t="shared" si="124"/>
        <v>3.5429186029079851E-2</v>
      </c>
      <c r="BA282">
        <f t="shared" si="125"/>
        <v>4.6461608885997666E-2</v>
      </c>
      <c r="BB282">
        <f t="shared" si="126"/>
        <v>4.0257934277705889</v>
      </c>
      <c r="BC282">
        <f t="shared" si="127"/>
        <v>40.393560514023463</v>
      </c>
      <c r="BD282">
        <f t="shared" si="128"/>
        <v>11.606992826035182</v>
      </c>
      <c r="BE282">
        <f t="shared" si="129"/>
        <v>29.375094413757324</v>
      </c>
      <c r="BF282">
        <f t="shared" si="130"/>
        <v>4.1098959046767591</v>
      </c>
      <c r="BG282">
        <f t="shared" si="131"/>
        <v>8.4206575510596404E-3</v>
      </c>
      <c r="BH282">
        <f t="shared" si="132"/>
        <v>2.8689913325700327</v>
      </c>
      <c r="BI282">
        <f t="shared" si="133"/>
        <v>1.2409045721067264</v>
      </c>
      <c r="BJ282">
        <f t="shared" si="134"/>
        <v>5.2651550925454805E-3</v>
      </c>
      <c r="BK282">
        <f t="shared" si="135"/>
        <v>61.331369928686463</v>
      </c>
      <c r="BL282">
        <f t="shared" si="136"/>
        <v>1.4649329914991143</v>
      </c>
      <c r="BM282">
        <f t="shared" si="137"/>
        <v>70.3239420093132</v>
      </c>
      <c r="BN282">
        <f t="shared" si="138"/>
        <v>420.58748924672551</v>
      </c>
      <c r="BO282">
        <f t="shared" si="139"/>
        <v>-1.8070280365668765E-3</v>
      </c>
    </row>
    <row r="283" spans="1:67" x14ac:dyDescent="0.25">
      <c r="A283" s="1">
        <v>272</v>
      </c>
      <c r="B283" s="1" t="s">
        <v>359</v>
      </c>
      <c r="C283" s="1" t="s">
        <v>81</v>
      </c>
      <c r="D283" s="1" t="s">
        <v>82</v>
      </c>
      <c r="E283" s="1" t="s">
        <v>83</v>
      </c>
      <c r="F283" s="1" t="s">
        <v>84</v>
      </c>
      <c r="G283" s="1" t="s">
        <v>85</v>
      </c>
      <c r="H283" s="1" t="s">
        <v>86</v>
      </c>
      <c r="I283" s="1">
        <v>1526.4999932609499</v>
      </c>
      <c r="J283" s="1">
        <v>0</v>
      </c>
      <c r="K283">
        <f t="shared" si="112"/>
        <v>-1.0705911658120064</v>
      </c>
      <c r="L283">
        <f t="shared" si="113"/>
        <v>8.4303079044038241E-3</v>
      </c>
      <c r="M283">
        <f t="shared" si="114"/>
        <v>613.79514330341408</v>
      </c>
      <c r="N283">
        <f t="shared" si="115"/>
        <v>0.10130782023058196</v>
      </c>
      <c r="O283">
        <f t="shared" si="116"/>
        <v>1.1596623811212501</v>
      </c>
      <c r="P283">
        <f t="shared" si="117"/>
        <v>29.028091430664063</v>
      </c>
      <c r="Q283" s="1">
        <v>6</v>
      </c>
      <c r="R283">
        <f t="shared" si="118"/>
        <v>1.4200000166893005</v>
      </c>
      <c r="S283" s="1">
        <v>1</v>
      </c>
      <c r="T283">
        <f t="shared" si="119"/>
        <v>2.8400000333786011</v>
      </c>
      <c r="U283" s="1">
        <v>29.737173080444336</v>
      </c>
      <c r="V283" s="1">
        <v>29.028091430664063</v>
      </c>
      <c r="W283" s="1">
        <v>30.016801834106445</v>
      </c>
      <c r="X283" s="1">
        <v>418.00210571289063</v>
      </c>
      <c r="Y283" s="1">
        <v>420.05404663085938</v>
      </c>
      <c r="Z283" s="1">
        <v>28.586870193481445</v>
      </c>
      <c r="AA283" s="1">
        <v>28.783258438110352</v>
      </c>
      <c r="AB283" s="1">
        <v>67.890953063964844</v>
      </c>
      <c r="AC283" s="1">
        <v>68.357353210449219</v>
      </c>
      <c r="AD283" s="1">
        <v>300.60409545898438</v>
      </c>
      <c r="AE283" s="1">
        <v>0.28340980410575867</v>
      </c>
      <c r="AF283" s="1">
        <v>0.23466296494007111</v>
      </c>
      <c r="AG283" s="1">
        <v>99.663925170898438</v>
      </c>
      <c r="AH283" s="1">
        <v>4.0504798889160156</v>
      </c>
      <c r="AI283" s="1">
        <v>0.32541146874427795</v>
      </c>
      <c r="AJ283" s="1">
        <v>2.1646147593855858E-2</v>
      </c>
      <c r="AK283" s="1">
        <v>1.2123748892918229E-3</v>
      </c>
      <c r="AL283" s="1">
        <v>2.201453223824501E-2</v>
      </c>
      <c r="AM283" s="1">
        <v>1.5533646801486611E-3</v>
      </c>
      <c r="AN283" s="1">
        <v>1</v>
      </c>
      <c r="AO283" s="1">
        <v>-0.21956524252891541</v>
      </c>
      <c r="AP283" s="1">
        <v>2.737391471862793</v>
      </c>
      <c r="AQ283" s="1">
        <v>1</v>
      </c>
      <c r="AR283" s="1">
        <v>0</v>
      </c>
      <c r="AS283" s="1">
        <v>0.15999999642372131</v>
      </c>
      <c r="AT283" s="1">
        <v>111115</v>
      </c>
      <c r="AU283" s="1" t="s">
        <v>87</v>
      </c>
      <c r="AV283">
        <f t="shared" si="120"/>
        <v>0.50100682576497391</v>
      </c>
      <c r="AW283">
        <f t="shared" si="121"/>
        <v>1.0130782023058197E-4</v>
      </c>
      <c r="AX283">
        <f t="shared" si="122"/>
        <v>302.17809143066404</v>
      </c>
      <c r="AY283">
        <f t="shared" si="123"/>
        <v>302.88717308044431</v>
      </c>
      <c r="AZ283">
        <f t="shared" si="124"/>
        <v>4.5345567643368945E-2</v>
      </c>
      <c r="BA283">
        <f t="shared" si="125"/>
        <v>4.5660463512203618E-2</v>
      </c>
      <c r="BB283">
        <f t="shared" si="126"/>
        <v>4.028314896271711</v>
      </c>
      <c r="BC283">
        <f t="shared" si="127"/>
        <v>40.418987004216113</v>
      </c>
      <c r="BD283">
        <f t="shared" si="128"/>
        <v>11.635728566105762</v>
      </c>
      <c r="BE283">
        <f t="shared" si="129"/>
        <v>29.382632255554199</v>
      </c>
      <c r="BF283">
        <f t="shared" si="130"/>
        <v>4.1116839307831023</v>
      </c>
      <c r="BG283">
        <f t="shared" si="131"/>
        <v>8.4053572885038948E-3</v>
      </c>
      <c r="BH283">
        <f t="shared" si="132"/>
        <v>2.8686525151504609</v>
      </c>
      <c r="BI283">
        <f t="shared" si="133"/>
        <v>1.2430314156326414</v>
      </c>
      <c r="BJ283">
        <f t="shared" si="134"/>
        <v>5.2555842790196743E-3</v>
      </c>
      <c r="BK283">
        <f t="shared" si="135"/>
        <v>61.173233232452347</v>
      </c>
      <c r="BL283">
        <f t="shared" si="136"/>
        <v>1.461228973334503</v>
      </c>
      <c r="BM283">
        <f t="shared" si="137"/>
        <v>70.268685611413702</v>
      </c>
      <c r="BN283">
        <f t="shared" si="138"/>
        <v>420.56295439735925</v>
      </c>
      <c r="BO283">
        <f t="shared" si="139"/>
        <v>-1.7887698681544437E-3</v>
      </c>
    </row>
    <row r="284" spans="1:67" x14ac:dyDescent="0.25">
      <c r="A284" s="1">
        <v>273</v>
      </c>
      <c r="B284" s="1" t="s">
        <v>360</v>
      </c>
      <c r="C284" s="1" t="s">
        <v>81</v>
      </c>
      <c r="D284" s="1" t="s">
        <v>82</v>
      </c>
      <c r="E284" s="1" t="s">
        <v>83</v>
      </c>
      <c r="F284" s="1" t="s">
        <v>84</v>
      </c>
      <c r="G284" s="1" t="s">
        <v>85</v>
      </c>
      <c r="H284" s="1" t="s">
        <v>86</v>
      </c>
      <c r="I284" s="1">
        <v>1531.9999931380153</v>
      </c>
      <c r="J284" s="1">
        <v>0</v>
      </c>
      <c r="K284">
        <f t="shared" si="112"/>
        <v>-1.081252571585553</v>
      </c>
      <c r="L284">
        <f t="shared" si="113"/>
        <v>8.5497817936532623E-3</v>
      </c>
      <c r="M284">
        <f t="shared" si="114"/>
        <v>613.0330719739195</v>
      </c>
      <c r="N284">
        <f t="shared" si="115"/>
        <v>0.10271477298543451</v>
      </c>
      <c r="O284">
        <f t="shared" si="116"/>
        <v>1.1593884187412766</v>
      </c>
      <c r="P284">
        <f t="shared" si="117"/>
        <v>29.026847839355469</v>
      </c>
      <c r="Q284" s="1">
        <v>6</v>
      </c>
      <c r="R284">
        <f t="shared" si="118"/>
        <v>1.4200000166893005</v>
      </c>
      <c r="S284" s="1">
        <v>1</v>
      </c>
      <c r="T284">
        <f t="shared" si="119"/>
        <v>2.8400000333786011</v>
      </c>
      <c r="U284" s="1">
        <v>29.735300064086914</v>
      </c>
      <c r="V284" s="1">
        <v>29.026847839355469</v>
      </c>
      <c r="W284" s="1">
        <v>30.013694763183594</v>
      </c>
      <c r="X284" s="1">
        <v>418.0504150390625</v>
      </c>
      <c r="Y284" s="1">
        <v>420.12188720703125</v>
      </c>
      <c r="Z284" s="1">
        <v>28.584028244018555</v>
      </c>
      <c r="AA284" s="1">
        <v>28.783090591430664</v>
      </c>
      <c r="AB284" s="1">
        <v>67.89154052734375</v>
      </c>
      <c r="AC284" s="1">
        <v>68.364349365234375</v>
      </c>
      <c r="AD284" s="1">
        <v>300.68466186523438</v>
      </c>
      <c r="AE284" s="1">
        <v>0.13754752278327942</v>
      </c>
      <c r="AF284" s="1">
        <v>0.12198277562856674</v>
      </c>
      <c r="AG284" s="1">
        <v>99.663955688476563</v>
      </c>
      <c r="AH284" s="1">
        <v>4.0504798889160156</v>
      </c>
      <c r="AI284" s="1">
        <v>0.32541146874427795</v>
      </c>
      <c r="AJ284" s="1">
        <v>2.1646147593855858E-2</v>
      </c>
      <c r="AK284" s="1">
        <v>1.2123748892918229E-3</v>
      </c>
      <c r="AL284" s="1">
        <v>2.201453223824501E-2</v>
      </c>
      <c r="AM284" s="1">
        <v>1.5533646801486611E-3</v>
      </c>
      <c r="AN284" s="1">
        <v>1</v>
      </c>
      <c r="AO284" s="1">
        <v>-0.21956524252891541</v>
      </c>
      <c r="AP284" s="1">
        <v>2.737391471862793</v>
      </c>
      <c r="AQ284" s="1">
        <v>1</v>
      </c>
      <c r="AR284" s="1">
        <v>0</v>
      </c>
      <c r="AS284" s="1">
        <v>0.15999999642372131</v>
      </c>
      <c r="AT284" s="1">
        <v>111115</v>
      </c>
      <c r="AU284" s="1" t="s">
        <v>87</v>
      </c>
      <c r="AV284">
        <f t="shared" si="120"/>
        <v>0.50114110310872384</v>
      </c>
      <c r="AW284">
        <f t="shared" si="121"/>
        <v>1.0271477298543451E-4</v>
      </c>
      <c r="AX284">
        <f t="shared" si="122"/>
        <v>302.17684783935545</v>
      </c>
      <c r="AY284">
        <f t="shared" si="123"/>
        <v>302.88530006408689</v>
      </c>
      <c r="AZ284">
        <f t="shared" si="124"/>
        <v>2.2007603153416433E-2</v>
      </c>
      <c r="BA284">
        <f t="shared" si="125"/>
        <v>4.4608749582474488E-2</v>
      </c>
      <c r="BB284">
        <f t="shared" si="126"/>
        <v>4.0280250840230289</v>
      </c>
      <c r="BC284">
        <f t="shared" si="127"/>
        <v>40.416066733429496</v>
      </c>
      <c r="BD284">
        <f t="shared" si="128"/>
        <v>11.632976141998832</v>
      </c>
      <c r="BE284">
        <f t="shared" si="129"/>
        <v>29.381073951721191</v>
      </c>
      <c r="BF284">
        <f t="shared" si="130"/>
        <v>4.1113142351743859</v>
      </c>
      <c r="BG284">
        <f t="shared" si="131"/>
        <v>8.5241200452331571E-3</v>
      </c>
      <c r="BH284">
        <f t="shared" si="132"/>
        <v>2.8686366652817523</v>
      </c>
      <c r="BI284">
        <f t="shared" si="133"/>
        <v>1.2426775698926336</v>
      </c>
      <c r="BJ284">
        <f t="shared" si="134"/>
        <v>5.3298746481832311E-3</v>
      </c>
      <c r="BK284">
        <f t="shared" si="135"/>
        <v>61.097300920779382</v>
      </c>
      <c r="BL284">
        <f t="shared" si="136"/>
        <v>1.4591790874057076</v>
      </c>
      <c r="BM284">
        <f t="shared" si="137"/>
        <v>70.274865129351369</v>
      </c>
      <c r="BN284">
        <f t="shared" si="138"/>
        <v>420.6358628952301</v>
      </c>
      <c r="BO284">
        <f t="shared" si="139"/>
        <v>-1.8064289173047761E-3</v>
      </c>
    </row>
    <row r="285" spans="1:67" x14ac:dyDescent="0.25">
      <c r="A285" s="1">
        <v>274</v>
      </c>
      <c r="B285" s="1" t="s">
        <v>361</v>
      </c>
      <c r="C285" s="1" t="s">
        <v>81</v>
      </c>
      <c r="D285" s="1" t="s">
        <v>82</v>
      </c>
      <c r="E285" s="1" t="s">
        <v>83</v>
      </c>
      <c r="F285" s="1" t="s">
        <v>84</v>
      </c>
      <c r="G285" s="1" t="s">
        <v>85</v>
      </c>
      <c r="H285" s="1" t="s">
        <v>86</v>
      </c>
      <c r="I285" s="1">
        <v>1536.9999930262566</v>
      </c>
      <c r="J285" s="1">
        <v>0</v>
      </c>
      <c r="K285">
        <f t="shared" si="112"/>
        <v>-1.0740705841038514</v>
      </c>
      <c r="L285">
        <f t="shared" si="113"/>
        <v>8.5612605911172777E-3</v>
      </c>
      <c r="M285">
        <f t="shared" si="114"/>
        <v>611.42331630463912</v>
      </c>
      <c r="N285">
        <f t="shared" si="115"/>
        <v>0.10255385774044724</v>
      </c>
      <c r="O285">
        <f t="shared" si="116"/>
        <v>1.1560450600885095</v>
      </c>
      <c r="P285">
        <f t="shared" si="117"/>
        <v>29.010038375854492</v>
      </c>
      <c r="Q285" s="1">
        <v>6</v>
      </c>
      <c r="R285">
        <f t="shared" si="118"/>
        <v>1.4200000166893005</v>
      </c>
      <c r="S285" s="1">
        <v>1</v>
      </c>
      <c r="T285">
        <f t="shared" si="119"/>
        <v>2.8400000333786011</v>
      </c>
      <c r="U285" s="1">
        <v>29.731260299682617</v>
      </c>
      <c r="V285" s="1">
        <v>29.010038375854492</v>
      </c>
      <c r="W285" s="1">
        <v>30.015327453613281</v>
      </c>
      <c r="X285" s="1">
        <v>418.02679443359375</v>
      </c>
      <c r="Y285" s="1">
        <v>420.08441162109375</v>
      </c>
      <c r="Z285" s="1">
        <v>28.578723907470703</v>
      </c>
      <c r="AA285" s="1">
        <v>28.777507781982422</v>
      </c>
      <c r="AB285" s="1">
        <v>67.89434814453125</v>
      </c>
      <c r="AC285" s="1">
        <v>68.366592407226563</v>
      </c>
      <c r="AD285" s="1">
        <v>300.63589477539063</v>
      </c>
      <c r="AE285" s="1">
        <v>0.1201636865735054</v>
      </c>
      <c r="AF285" s="1">
        <v>0.1726345419883728</v>
      </c>
      <c r="AG285" s="1">
        <v>99.663406372070313</v>
      </c>
      <c r="AH285" s="1">
        <v>4.0504798889160156</v>
      </c>
      <c r="AI285" s="1">
        <v>0.32541146874427795</v>
      </c>
      <c r="AJ285" s="1">
        <v>2.1646147593855858E-2</v>
      </c>
      <c r="AK285" s="1">
        <v>1.2123748892918229E-3</v>
      </c>
      <c r="AL285" s="1">
        <v>2.201453223824501E-2</v>
      </c>
      <c r="AM285" s="1">
        <v>1.5533646801486611E-3</v>
      </c>
      <c r="AN285" s="1">
        <v>1</v>
      </c>
      <c r="AO285" s="1">
        <v>-0.21956524252891541</v>
      </c>
      <c r="AP285" s="1">
        <v>2.737391471862793</v>
      </c>
      <c r="AQ285" s="1">
        <v>1</v>
      </c>
      <c r="AR285" s="1">
        <v>0</v>
      </c>
      <c r="AS285" s="1">
        <v>0.15999999642372131</v>
      </c>
      <c r="AT285" s="1">
        <v>111115</v>
      </c>
      <c r="AU285" s="1" t="s">
        <v>87</v>
      </c>
      <c r="AV285">
        <f t="shared" si="120"/>
        <v>0.50105982462565091</v>
      </c>
      <c r="AW285">
        <f t="shared" si="121"/>
        <v>1.0255385774044724E-4</v>
      </c>
      <c r="AX285">
        <f t="shared" si="122"/>
        <v>302.16003837585447</v>
      </c>
      <c r="AY285">
        <f t="shared" si="123"/>
        <v>302.88126029968259</v>
      </c>
      <c r="AZ285">
        <f t="shared" si="124"/>
        <v>1.9226189422022033E-2</v>
      </c>
      <c r="BA285">
        <f t="shared" si="125"/>
        <v>4.6371243469523579E-2</v>
      </c>
      <c r="BB285">
        <f t="shared" si="126"/>
        <v>4.0241095125396393</v>
      </c>
      <c r="BC285">
        <f t="shared" si="127"/>
        <v>40.377001539728191</v>
      </c>
      <c r="BD285">
        <f t="shared" si="128"/>
        <v>11.599493757745769</v>
      </c>
      <c r="BE285">
        <f t="shared" si="129"/>
        <v>29.370649337768555</v>
      </c>
      <c r="BF285">
        <f t="shared" si="130"/>
        <v>4.1088418209119402</v>
      </c>
      <c r="BG285">
        <f t="shared" si="131"/>
        <v>8.5355299940386119E-3</v>
      </c>
      <c r="BH285">
        <f t="shared" si="132"/>
        <v>2.8680644524511298</v>
      </c>
      <c r="BI285">
        <f t="shared" si="133"/>
        <v>1.2407773684608103</v>
      </c>
      <c r="BJ285">
        <f t="shared" si="134"/>
        <v>5.3370120279450754E-3</v>
      </c>
      <c r="BK285">
        <f t="shared" si="135"/>
        <v>60.936530438228132</v>
      </c>
      <c r="BL285">
        <f t="shared" si="136"/>
        <v>1.4554772788287336</v>
      </c>
      <c r="BM285">
        <f t="shared" si="137"/>
        <v>70.332549879880261</v>
      </c>
      <c r="BN285">
        <f t="shared" si="138"/>
        <v>420.59497333641008</v>
      </c>
      <c r="BO285">
        <f t="shared" si="139"/>
        <v>-1.7960776452402914E-3</v>
      </c>
    </row>
    <row r="286" spans="1:67" x14ac:dyDescent="0.25">
      <c r="A286" s="1">
        <v>275</v>
      </c>
      <c r="B286" s="1" t="s">
        <v>362</v>
      </c>
      <c r="C286" s="1" t="s">
        <v>81</v>
      </c>
      <c r="D286" s="1" t="s">
        <v>82</v>
      </c>
      <c r="E286" s="1" t="s">
        <v>83</v>
      </c>
      <c r="F286" s="1" t="s">
        <v>84</v>
      </c>
      <c r="G286" s="1" t="s">
        <v>85</v>
      </c>
      <c r="H286" s="1" t="s">
        <v>86</v>
      </c>
      <c r="I286" s="1">
        <v>1541.9999929144979</v>
      </c>
      <c r="J286" s="1">
        <v>0</v>
      </c>
      <c r="K286">
        <f t="shared" si="112"/>
        <v>-1.084146483429506</v>
      </c>
      <c r="L286">
        <f t="shared" si="113"/>
        <v>8.6720041818550073E-3</v>
      </c>
      <c r="M286">
        <f t="shared" si="114"/>
        <v>610.71384971721295</v>
      </c>
      <c r="N286">
        <f t="shared" si="115"/>
        <v>0.103936289932181</v>
      </c>
      <c r="O286">
        <f t="shared" si="116"/>
        <v>1.1567042894240434</v>
      </c>
      <c r="P286">
        <f t="shared" si="117"/>
        <v>29.013870239257813</v>
      </c>
      <c r="Q286" s="1">
        <v>6</v>
      </c>
      <c r="R286">
        <f t="shared" si="118"/>
        <v>1.4200000166893005</v>
      </c>
      <c r="S286" s="1">
        <v>1</v>
      </c>
      <c r="T286">
        <f t="shared" si="119"/>
        <v>2.8400000333786011</v>
      </c>
      <c r="U286" s="1">
        <v>29.731708526611328</v>
      </c>
      <c r="V286" s="1">
        <v>29.013870239257813</v>
      </c>
      <c r="W286" s="1">
        <v>30.014797210693359</v>
      </c>
      <c r="X286" s="1">
        <v>417.99636840820313</v>
      </c>
      <c r="Y286" s="1">
        <v>420.07318115234375</v>
      </c>
      <c r="Z286" s="1">
        <v>28.578372955322266</v>
      </c>
      <c r="AA286" s="1">
        <v>28.77985954284668</v>
      </c>
      <c r="AB286" s="1">
        <v>67.891738891601563</v>
      </c>
      <c r="AC286" s="1">
        <v>68.370391845703125</v>
      </c>
      <c r="AD286" s="1">
        <v>300.6007080078125</v>
      </c>
      <c r="AE286" s="1">
        <v>0.21387994289398193</v>
      </c>
      <c r="AF286" s="1">
        <v>0.36698395013809204</v>
      </c>
      <c r="AG286" s="1">
        <v>99.663360595703125</v>
      </c>
      <c r="AH286" s="1">
        <v>4.0504798889160156</v>
      </c>
      <c r="AI286" s="1">
        <v>0.32541146874427795</v>
      </c>
      <c r="AJ286" s="1">
        <v>2.1646147593855858E-2</v>
      </c>
      <c r="AK286" s="1">
        <v>1.2123748892918229E-3</v>
      </c>
      <c r="AL286" s="1">
        <v>2.201453223824501E-2</v>
      </c>
      <c r="AM286" s="1">
        <v>1.5533646801486611E-3</v>
      </c>
      <c r="AN286" s="1">
        <v>1</v>
      </c>
      <c r="AO286" s="1">
        <v>-0.21956524252891541</v>
      </c>
      <c r="AP286" s="1">
        <v>2.737391471862793</v>
      </c>
      <c r="AQ286" s="1">
        <v>1</v>
      </c>
      <c r="AR286" s="1">
        <v>0</v>
      </c>
      <c r="AS286" s="1">
        <v>0.15999999642372131</v>
      </c>
      <c r="AT286" s="1">
        <v>111115</v>
      </c>
      <c r="AU286" s="1" t="s">
        <v>87</v>
      </c>
      <c r="AV286">
        <f t="shared" si="120"/>
        <v>0.50100118001302074</v>
      </c>
      <c r="AW286">
        <f t="shared" si="121"/>
        <v>1.0393628993218099E-4</v>
      </c>
      <c r="AX286">
        <f t="shared" si="122"/>
        <v>302.16387023925779</v>
      </c>
      <c r="AY286">
        <f t="shared" si="123"/>
        <v>302.88170852661131</v>
      </c>
      <c r="AZ286">
        <f t="shared" si="124"/>
        <v>3.4220790098142828E-2</v>
      </c>
      <c r="BA286">
        <f t="shared" si="125"/>
        <v>4.5396849122123405E-2</v>
      </c>
      <c r="BB286">
        <f t="shared" si="126"/>
        <v>4.0250018089364596</v>
      </c>
      <c r="BC286">
        <f t="shared" si="127"/>
        <v>40.385973188927302</v>
      </c>
      <c r="BD286">
        <f t="shared" si="128"/>
        <v>11.606113646080622</v>
      </c>
      <c r="BE286">
        <f t="shared" si="129"/>
        <v>29.37278938293457</v>
      </c>
      <c r="BF286">
        <f t="shared" si="130"/>
        <v>4.1093492714210456</v>
      </c>
      <c r="BG286">
        <f t="shared" si="131"/>
        <v>8.6456046330341766E-3</v>
      </c>
      <c r="BH286">
        <f t="shared" si="132"/>
        <v>2.8682975195124163</v>
      </c>
      <c r="BI286">
        <f t="shared" si="133"/>
        <v>1.2410517519086293</v>
      </c>
      <c r="BJ286">
        <f t="shared" si="134"/>
        <v>5.4058685449345041E-3</v>
      </c>
      <c r="BK286">
        <f t="shared" si="135"/>
        <v>60.865794625156639</v>
      </c>
      <c r="BL286">
        <f t="shared" si="136"/>
        <v>1.4538272784801547</v>
      </c>
      <c r="BM286">
        <f t="shared" si="137"/>
        <v>70.32319253550105</v>
      </c>
      <c r="BN286">
        <f t="shared" si="138"/>
        <v>420.58853246763533</v>
      </c>
      <c r="BO286">
        <f t="shared" si="139"/>
        <v>-1.8127132816386604E-3</v>
      </c>
    </row>
    <row r="287" spans="1:67" x14ac:dyDescent="0.25">
      <c r="A287" s="1">
        <v>276</v>
      </c>
      <c r="B287" s="1" t="s">
        <v>363</v>
      </c>
      <c r="C287" s="1" t="s">
        <v>81</v>
      </c>
      <c r="D287" s="1" t="s">
        <v>82</v>
      </c>
      <c r="E287" s="1" t="s">
        <v>83</v>
      </c>
      <c r="F287" s="1" t="s">
        <v>84</v>
      </c>
      <c r="G287" s="1" t="s">
        <v>85</v>
      </c>
      <c r="H287" s="1" t="s">
        <v>86</v>
      </c>
      <c r="I287" s="1">
        <v>1547.4999927915633</v>
      </c>
      <c r="J287" s="1">
        <v>0</v>
      </c>
      <c r="K287">
        <f t="shared" si="112"/>
        <v>-1.1106156409030088</v>
      </c>
      <c r="L287">
        <f t="shared" si="113"/>
        <v>8.7545775864224084E-3</v>
      </c>
      <c r="M287">
        <f t="shared" si="114"/>
        <v>613.68375913253772</v>
      </c>
      <c r="N287">
        <f t="shared" si="115"/>
        <v>0.10467680169763337</v>
      </c>
      <c r="O287">
        <f t="shared" si="116"/>
        <v>1.1540224858336652</v>
      </c>
      <c r="P287">
        <f t="shared" si="117"/>
        <v>28.999582290649414</v>
      </c>
      <c r="Q287" s="1">
        <v>6</v>
      </c>
      <c r="R287">
        <f t="shared" si="118"/>
        <v>1.4200000166893005</v>
      </c>
      <c r="S287" s="1">
        <v>1</v>
      </c>
      <c r="T287">
        <f t="shared" si="119"/>
        <v>2.8400000333786011</v>
      </c>
      <c r="U287" s="1">
        <v>29.729896545410156</v>
      </c>
      <c r="V287" s="1">
        <v>28.999582290649414</v>
      </c>
      <c r="W287" s="1">
        <v>30.014089584350586</v>
      </c>
      <c r="X287" s="1">
        <v>417.9559326171875</v>
      </c>
      <c r="Y287" s="1">
        <v>420.08474731445313</v>
      </c>
      <c r="Z287" s="1">
        <v>28.570306777954102</v>
      </c>
      <c r="AA287" s="1">
        <v>28.773210525512695</v>
      </c>
      <c r="AB287" s="1">
        <v>67.880081176757813</v>
      </c>
      <c r="AC287" s="1">
        <v>68.362159729003906</v>
      </c>
      <c r="AD287" s="1">
        <v>300.62997436523438</v>
      </c>
      <c r="AE287" s="1">
        <v>0.14359207451343536</v>
      </c>
      <c r="AF287" s="1">
        <v>0.13438640534877777</v>
      </c>
      <c r="AG287" s="1">
        <v>99.663993835449219</v>
      </c>
      <c r="AH287" s="1">
        <v>4.0504798889160156</v>
      </c>
      <c r="AI287" s="1">
        <v>0.32541146874427795</v>
      </c>
      <c r="AJ287" s="1">
        <v>2.1646147593855858E-2</v>
      </c>
      <c r="AK287" s="1">
        <v>1.2123748892918229E-3</v>
      </c>
      <c r="AL287" s="1">
        <v>2.201453223824501E-2</v>
      </c>
      <c r="AM287" s="1">
        <v>1.5533646801486611E-3</v>
      </c>
      <c r="AN287" s="1">
        <v>1</v>
      </c>
      <c r="AO287" s="1">
        <v>-0.21956524252891541</v>
      </c>
      <c r="AP287" s="1">
        <v>2.737391471862793</v>
      </c>
      <c r="AQ287" s="1">
        <v>1</v>
      </c>
      <c r="AR287" s="1">
        <v>0</v>
      </c>
      <c r="AS287" s="1">
        <v>0.15999999642372131</v>
      </c>
      <c r="AT287" s="1">
        <v>111115</v>
      </c>
      <c r="AU287" s="1" t="s">
        <v>87</v>
      </c>
      <c r="AV287">
        <f t="shared" si="120"/>
        <v>0.50104995727539048</v>
      </c>
      <c r="AW287">
        <f t="shared" si="121"/>
        <v>1.0467680169763337E-4</v>
      </c>
      <c r="AX287">
        <f t="shared" si="122"/>
        <v>302.14958229064939</v>
      </c>
      <c r="AY287">
        <f t="shared" si="123"/>
        <v>302.87989654541013</v>
      </c>
      <c r="AZ287">
        <f t="shared" si="124"/>
        <v>2.2974731408624383E-2</v>
      </c>
      <c r="BA287">
        <f t="shared" si="125"/>
        <v>4.6576469956515029E-2</v>
      </c>
      <c r="BB287">
        <f t="shared" si="126"/>
        <v>4.0216755622744449</v>
      </c>
      <c r="BC287">
        <f t="shared" si="127"/>
        <v>40.352341979335627</v>
      </c>
      <c r="BD287">
        <f t="shared" si="128"/>
        <v>11.579131453822932</v>
      </c>
      <c r="BE287">
        <f t="shared" si="129"/>
        <v>29.364739418029785</v>
      </c>
      <c r="BF287">
        <f t="shared" si="130"/>
        <v>4.1074407361964225</v>
      </c>
      <c r="BG287">
        <f t="shared" si="131"/>
        <v>8.7276736795637109E-3</v>
      </c>
      <c r="BH287">
        <f t="shared" si="132"/>
        <v>2.8676530764407797</v>
      </c>
      <c r="BI287">
        <f t="shared" si="133"/>
        <v>1.2397876597556428</v>
      </c>
      <c r="BJ287">
        <f t="shared" si="134"/>
        <v>5.4572068344049905E-3</v>
      </c>
      <c r="BK287">
        <f t="shared" si="135"/>
        <v>61.162174387100549</v>
      </c>
      <c r="BL287">
        <f t="shared" si="136"/>
        <v>1.4608570367187521</v>
      </c>
      <c r="BM287">
        <f t="shared" si="137"/>
        <v>70.368986710651797</v>
      </c>
      <c r="BN287">
        <f t="shared" si="138"/>
        <v>420.61268079952265</v>
      </c>
      <c r="BO287">
        <f t="shared" si="139"/>
        <v>-1.8580727791370608E-3</v>
      </c>
    </row>
    <row r="288" spans="1:67" x14ac:dyDescent="0.25">
      <c r="A288" s="1">
        <v>277</v>
      </c>
      <c r="B288" s="1" t="s">
        <v>364</v>
      </c>
      <c r="C288" s="1" t="s">
        <v>81</v>
      </c>
      <c r="D288" s="1" t="s">
        <v>82</v>
      </c>
      <c r="E288" s="1" t="s">
        <v>83</v>
      </c>
      <c r="F288" s="1" t="s">
        <v>84</v>
      </c>
      <c r="G288" s="1" t="s">
        <v>85</v>
      </c>
      <c r="H288" s="1" t="s">
        <v>86</v>
      </c>
      <c r="I288" s="1">
        <v>1552.4999926798046</v>
      </c>
      <c r="J288" s="1">
        <v>0</v>
      </c>
      <c r="K288">
        <f t="shared" si="112"/>
        <v>-1.084208486025904</v>
      </c>
      <c r="L288">
        <f t="shared" si="113"/>
        <v>8.8219915431839886E-3</v>
      </c>
      <c r="M288">
        <f t="shared" si="114"/>
        <v>607.36189714660156</v>
      </c>
      <c r="N288">
        <f t="shared" si="115"/>
        <v>0.10569040286365224</v>
      </c>
      <c r="O288">
        <f t="shared" si="116"/>
        <v>1.1563057245696498</v>
      </c>
      <c r="P288">
        <f t="shared" si="117"/>
        <v>29.009988784790039</v>
      </c>
      <c r="Q288" s="1">
        <v>6</v>
      </c>
      <c r="R288">
        <f t="shared" si="118"/>
        <v>1.4200000166893005</v>
      </c>
      <c r="S288" s="1">
        <v>1</v>
      </c>
      <c r="T288">
        <f t="shared" si="119"/>
        <v>2.8400000333786011</v>
      </c>
      <c r="U288" s="1">
        <v>29.731714248657227</v>
      </c>
      <c r="V288" s="1">
        <v>29.009988784790039</v>
      </c>
      <c r="W288" s="1">
        <v>30.014081954956055</v>
      </c>
      <c r="X288" s="1">
        <v>417.99966430664063</v>
      </c>
      <c r="Y288" s="1">
        <v>420.07489013671875</v>
      </c>
      <c r="Z288" s="1">
        <v>28.569726943969727</v>
      </c>
      <c r="AA288" s="1">
        <v>28.774591445922852</v>
      </c>
      <c r="AB288" s="1">
        <v>67.87164306640625</v>
      </c>
      <c r="AC288" s="1">
        <v>68.358322143554688</v>
      </c>
      <c r="AD288" s="1">
        <v>300.63540649414063</v>
      </c>
      <c r="AE288" s="1">
        <v>0.15945865213871002</v>
      </c>
      <c r="AF288" s="1">
        <v>8.1663474440574646E-2</v>
      </c>
      <c r="AG288" s="1">
        <v>99.664047241210938</v>
      </c>
      <c r="AH288" s="1">
        <v>4.0504798889160156</v>
      </c>
      <c r="AI288" s="1">
        <v>0.32541146874427795</v>
      </c>
      <c r="AJ288" s="1">
        <v>2.1646147593855858E-2</v>
      </c>
      <c r="AK288" s="1">
        <v>1.2123748892918229E-3</v>
      </c>
      <c r="AL288" s="1">
        <v>2.201453223824501E-2</v>
      </c>
      <c r="AM288" s="1">
        <v>1.5533646801486611E-3</v>
      </c>
      <c r="AN288" s="1">
        <v>1</v>
      </c>
      <c r="AO288" s="1">
        <v>-0.21956524252891541</v>
      </c>
      <c r="AP288" s="1">
        <v>2.737391471862793</v>
      </c>
      <c r="AQ288" s="1">
        <v>1</v>
      </c>
      <c r="AR288" s="1">
        <v>0</v>
      </c>
      <c r="AS288" s="1">
        <v>0.15999999642372131</v>
      </c>
      <c r="AT288" s="1">
        <v>111115</v>
      </c>
      <c r="AU288" s="1" t="s">
        <v>87</v>
      </c>
      <c r="AV288">
        <f t="shared" si="120"/>
        <v>0.50105901082356763</v>
      </c>
      <c r="AW288">
        <f t="shared" si="121"/>
        <v>1.0569040286365224E-4</v>
      </c>
      <c r="AX288">
        <f t="shared" si="122"/>
        <v>302.15998878479002</v>
      </c>
      <c r="AY288">
        <f t="shared" si="123"/>
        <v>302.8817142486572</v>
      </c>
      <c r="AZ288">
        <f t="shared" si="124"/>
        <v>2.5513383771925024E-2</v>
      </c>
      <c r="BA288">
        <f t="shared" si="125"/>
        <v>4.4946491377225312E-2</v>
      </c>
      <c r="BB288">
        <f t="shared" si="126"/>
        <v>4.0240979657826488</v>
      </c>
      <c r="BC288">
        <f t="shared" si="127"/>
        <v>40.376626046937119</v>
      </c>
      <c r="BD288">
        <f t="shared" si="128"/>
        <v>11.602034601014267</v>
      </c>
      <c r="BE288">
        <f t="shared" si="129"/>
        <v>29.370851516723633</v>
      </c>
      <c r="BF288">
        <f t="shared" si="130"/>
        <v>4.1088897595322518</v>
      </c>
      <c r="BG288">
        <f t="shared" si="131"/>
        <v>8.7946723445442819E-3</v>
      </c>
      <c r="BH288">
        <f t="shared" si="132"/>
        <v>2.867792241212999</v>
      </c>
      <c r="BI288">
        <f t="shared" si="133"/>
        <v>1.2410975183192527</v>
      </c>
      <c r="BJ288">
        <f t="shared" si="134"/>
        <v>5.4991181635419125E-3</v>
      </c>
      <c r="BK288">
        <f t="shared" si="135"/>
        <v>60.532144809730397</v>
      </c>
      <c r="BL288">
        <f t="shared" si="136"/>
        <v>1.4458419472511863</v>
      </c>
      <c r="BM288">
        <f t="shared" si="137"/>
        <v>70.328541771779939</v>
      </c>
      <c r="BN288">
        <f t="shared" si="138"/>
        <v>420.59027092507517</v>
      </c>
      <c r="BO288">
        <f t="shared" si="139"/>
        <v>-1.8129473520887634E-3</v>
      </c>
    </row>
    <row r="289" spans="1:67" x14ac:dyDescent="0.25">
      <c r="A289" s="1">
        <v>278</v>
      </c>
      <c r="B289" s="1" t="s">
        <v>365</v>
      </c>
      <c r="C289" s="1" t="s">
        <v>81</v>
      </c>
      <c r="D289" s="1" t="s">
        <v>82</v>
      </c>
      <c r="E289" s="1" t="s">
        <v>83</v>
      </c>
      <c r="F289" s="1" t="s">
        <v>84</v>
      </c>
      <c r="G289" s="1" t="s">
        <v>85</v>
      </c>
      <c r="H289" s="1" t="s">
        <v>86</v>
      </c>
      <c r="I289" s="1">
        <v>1557.4999925680459</v>
      </c>
      <c r="J289" s="1">
        <v>0</v>
      </c>
      <c r="K289">
        <f t="shared" si="112"/>
        <v>-1.1175970309436327</v>
      </c>
      <c r="L289">
        <f t="shared" si="113"/>
        <v>8.8620647920832837E-3</v>
      </c>
      <c r="M289">
        <f t="shared" si="114"/>
        <v>612.46836109280832</v>
      </c>
      <c r="N289">
        <f t="shared" si="115"/>
        <v>0.10640347011995041</v>
      </c>
      <c r="O289">
        <f t="shared" si="116"/>
        <v>1.1588438476880323</v>
      </c>
      <c r="P289">
        <f t="shared" si="117"/>
        <v>29.019369125366211</v>
      </c>
      <c r="Q289" s="1">
        <v>6</v>
      </c>
      <c r="R289">
        <f t="shared" si="118"/>
        <v>1.4200000166893005</v>
      </c>
      <c r="S289" s="1">
        <v>1</v>
      </c>
      <c r="T289">
        <f t="shared" si="119"/>
        <v>2.8400000333786011</v>
      </c>
      <c r="U289" s="1">
        <v>29.732038497924805</v>
      </c>
      <c r="V289" s="1">
        <v>29.019369125366211</v>
      </c>
      <c r="W289" s="1">
        <v>30.014019012451172</v>
      </c>
      <c r="X289" s="1">
        <v>417.95611572265625</v>
      </c>
      <c r="Y289" s="1">
        <v>420.09747314453125</v>
      </c>
      <c r="Z289" s="1">
        <v>28.564895629882813</v>
      </c>
      <c r="AA289" s="1">
        <v>28.771152496337891</v>
      </c>
      <c r="AB289" s="1">
        <v>67.858634948730469</v>
      </c>
      <c r="AC289" s="1">
        <v>68.348617553710938</v>
      </c>
      <c r="AD289" s="1">
        <v>300.62161254882813</v>
      </c>
      <c r="AE289" s="1">
        <v>0.26225307583808899</v>
      </c>
      <c r="AF289" s="1">
        <v>0.1933160126209259</v>
      </c>
      <c r="AG289" s="1">
        <v>99.663673400878906</v>
      </c>
      <c r="AH289" s="1">
        <v>4.0504798889160156</v>
      </c>
      <c r="AI289" s="1">
        <v>0.32541146874427795</v>
      </c>
      <c r="AJ289" s="1">
        <v>2.1646147593855858E-2</v>
      </c>
      <c r="AK289" s="1">
        <v>1.2123748892918229E-3</v>
      </c>
      <c r="AL289" s="1">
        <v>2.201453223824501E-2</v>
      </c>
      <c r="AM289" s="1">
        <v>1.5533646801486611E-3</v>
      </c>
      <c r="AN289" s="1">
        <v>1</v>
      </c>
      <c r="AO289" s="1">
        <v>-0.21956524252891541</v>
      </c>
      <c r="AP289" s="1">
        <v>2.737391471862793</v>
      </c>
      <c r="AQ289" s="1">
        <v>1</v>
      </c>
      <c r="AR289" s="1">
        <v>0</v>
      </c>
      <c r="AS289" s="1">
        <v>0.15999999642372131</v>
      </c>
      <c r="AT289" s="1">
        <v>111115</v>
      </c>
      <c r="AU289" s="1" t="s">
        <v>87</v>
      </c>
      <c r="AV289">
        <f t="shared" si="120"/>
        <v>0.50103602091471344</v>
      </c>
      <c r="AW289">
        <f t="shared" si="121"/>
        <v>1.0640347011995041E-4</v>
      </c>
      <c r="AX289">
        <f t="shared" si="122"/>
        <v>302.16936912536619</v>
      </c>
      <c r="AY289">
        <f t="shared" si="123"/>
        <v>302.88203849792478</v>
      </c>
      <c r="AZ289">
        <f t="shared" si="124"/>
        <v>4.1960491196204153E-2</v>
      </c>
      <c r="BA289">
        <f t="shared" si="125"/>
        <v>4.3559345135339683E-2</v>
      </c>
      <c r="BB289">
        <f t="shared" si="126"/>
        <v>4.0262825934499338</v>
      </c>
      <c r="BC289">
        <f t="shared" si="127"/>
        <v>40.398697499889934</v>
      </c>
      <c r="BD289">
        <f t="shared" si="128"/>
        <v>11.627545003552044</v>
      </c>
      <c r="BE289">
        <f t="shared" si="129"/>
        <v>29.375703811645508</v>
      </c>
      <c r="BF289">
        <f t="shared" si="130"/>
        <v>4.110040432710572</v>
      </c>
      <c r="BG289">
        <f t="shared" si="131"/>
        <v>8.8344972266228457E-3</v>
      </c>
      <c r="BH289">
        <f t="shared" si="132"/>
        <v>2.8674387457619015</v>
      </c>
      <c r="BI289">
        <f t="shared" si="133"/>
        <v>1.2426016869486705</v>
      </c>
      <c r="BJ289">
        <f t="shared" si="134"/>
        <v>5.5240309400883701E-3</v>
      </c>
      <c r="BK289">
        <f t="shared" si="135"/>
        <v>61.040846708325219</v>
      </c>
      <c r="BL289">
        <f t="shared" si="136"/>
        <v>1.4579196501905485</v>
      </c>
      <c r="BM289">
        <f t="shared" si="137"/>
        <v>70.279678187080577</v>
      </c>
      <c r="BN289">
        <f t="shared" si="138"/>
        <v>420.62872524806698</v>
      </c>
      <c r="BO289">
        <f t="shared" si="139"/>
        <v>-1.8673085065988651E-3</v>
      </c>
    </row>
    <row r="290" spans="1:67" x14ac:dyDescent="0.25">
      <c r="A290" s="1">
        <v>279</v>
      </c>
      <c r="B290" s="1" t="s">
        <v>366</v>
      </c>
      <c r="C290" s="1" t="s">
        <v>81</v>
      </c>
      <c r="D290" s="1" t="s">
        <v>82</v>
      </c>
      <c r="E290" s="1" t="s">
        <v>83</v>
      </c>
      <c r="F290" s="1" t="s">
        <v>84</v>
      </c>
      <c r="G290" s="1" t="s">
        <v>85</v>
      </c>
      <c r="H290" s="1" t="s">
        <v>86</v>
      </c>
      <c r="I290" s="1">
        <v>1562.9999924451113</v>
      </c>
      <c r="J290" s="1">
        <v>0</v>
      </c>
      <c r="K290">
        <f t="shared" si="112"/>
        <v>-1.0721820588870317</v>
      </c>
      <c r="L290">
        <f t="shared" si="113"/>
        <v>8.5255365794772893E-3</v>
      </c>
      <c r="M290">
        <f t="shared" si="114"/>
        <v>611.86013471903436</v>
      </c>
      <c r="N290">
        <f t="shared" si="115"/>
        <v>0.10231943518285519</v>
      </c>
      <c r="O290">
        <f t="shared" si="116"/>
        <v>1.1582314555854536</v>
      </c>
      <c r="P290">
        <f t="shared" si="117"/>
        <v>29.012025833129883</v>
      </c>
      <c r="Q290" s="1">
        <v>6</v>
      </c>
      <c r="R290">
        <f t="shared" si="118"/>
        <v>1.4200000166893005</v>
      </c>
      <c r="S290" s="1">
        <v>1</v>
      </c>
      <c r="T290">
        <f t="shared" si="119"/>
        <v>2.8400000333786011</v>
      </c>
      <c r="U290" s="1">
        <v>29.732858657836914</v>
      </c>
      <c r="V290" s="1">
        <v>29.012025833129883</v>
      </c>
      <c r="W290" s="1">
        <v>30.015232086181641</v>
      </c>
      <c r="X290" s="1">
        <v>418.00399780273438</v>
      </c>
      <c r="Y290" s="1">
        <v>420.05807495117188</v>
      </c>
      <c r="Z290" s="1">
        <v>28.561809539794922</v>
      </c>
      <c r="AA290" s="1">
        <v>28.76014518737793</v>
      </c>
      <c r="AB290" s="1">
        <v>67.84808349609375</v>
      </c>
      <c r="AC290" s="1">
        <v>68.319229125976563</v>
      </c>
      <c r="AD290" s="1">
        <v>300.63192749023438</v>
      </c>
      <c r="AE290" s="1">
        <v>0.10278217494487762</v>
      </c>
      <c r="AF290" s="1">
        <v>0.16126441955566406</v>
      </c>
      <c r="AG290" s="1">
        <v>99.663642883300781</v>
      </c>
      <c r="AH290" s="1">
        <v>4.0504798889160156</v>
      </c>
      <c r="AI290" s="1">
        <v>0.32541146874427795</v>
      </c>
      <c r="AJ290" s="1">
        <v>2.1646147593855858E-2</v>
      </c>
      <c r="AK290" s="1">
        <v>1.2123748892918229E-3</v>
      </c>
      <c r="AL290" s="1">
        <v>2.201453223824501E-2</v>
      </c>
      <c r="AM290" s="1">
        <v>1.5533646801486611E-3</v>
      </c>
      <c r="AN290" s="1">
        <v>1</v>
      </c>
      <c r="AO290" s="1">
        <v>-0.21956524252891541</v>
      </c>
      <c r="AP290" s="1">
        <v>2.737391471862793</v>
      </c>
      <c r="AQ290" s="1">
        <v>1</v>
      </c>
      <c r="AR290" s="1">
        <v>0</v>
      </c>
      <c r="AS290" s="1">
        <v>0.15999999642372131</v>
      </c>
      <c r="AT290" s="1">
        <v>111115</v>
      </c>
      <c r="AU290" s="1" t="s">
        <v>87</v>
      </c>
      <c r="AV290">
        <f t="shared" si="120"/>
        <v>0.50105321248372381</v>
      </c>
      <c r="AW290">
        <f t="shared" si="121"/>
        <v>1.0231943518285519E-4</v>
      </c>
      <c r="AX290">
        <f t="shared" si="122"/>
        <v>302.16202583312986</v>
      </c>
      <c r="AY290">
        <f t="shared" si="123"/>
        <v>302.88285865783689</v>
      </c>
      <c r="AZ290">
        <f t="shared" si="124"/>
        <v>1.6445147623602718E-2</v>
      </c>
      <c r="BA290">
        <f t="shared" si="125"/>
        <v>4.6405805984027257E-2</v>
      </c>
      <c r="BB290">
        <f t="shared" si="126"/>
        <v>4.0245722948121694</v>
      </c>
      <c r="BC290">
        <f t="shared" si="127"/>
        <v>40.381549162563367</v>
      </c>
      <c r="BD290">
        <f t="shared" si="128"/>
        <v>11.621403975185437</v>
      </c>
      <c r="BE290">
        <f t="shared" si="129"/>
        <v>29.372442245483398</v>
      </c>
      <c r="BF290">
        <f t="shared" si="130"/>
        <v>4.1092669539897804</v>
      </c>
      <c r="BG290">
        <f t="shared" si="131"/>
        <v>8.5000199491424341E-3</v>
      </c>
      <c r="BH290">
        <f t="shared" si="132"/>
        <v>2.8663408392267158</v>
      </c>
      <c r="BI290">
        <f t="shared" si="133"/>
        <v>1.2429261147630646</v>
      </c>
      <c r="BJ290">
        <f t="shared" si="134"/>
        <v>5.3147991003674108E-3</v>
      </c>
      <c r="BK290">
        <f t="shared" si="135"/>
        <v>60.980209961166146</v>
      </c>
      <c r="BL290">
        <f t="shared" si="136"/>
        <v>1.4566084339413254</v>
      </c>
      <c r="BM290">
        <f t="shared" si="137"/>
        <v>70.27968307978243</v>
      </c>
      <c r="BN290">
        <f t="shared" si="138"/>
        <v>420.56773895204708</v>
      </c>
      <c r="BO290">
        <f t="shared" si="139"/>
        <v>-1.7916879570974624E-3</v>
      </c>
    </row>
    <row r="291" spans="1:67" x14ac:dyDescent="0.25">
      <c r="A291" s="1">
        <v>280</v>
      </c>
      <c r="B291" s="1" t="s">
        <v>367</v>
      </c>
      <c r="C291" s="1" t="s">
        <v>81</v>
      </c>
      <c r="D291" s="1" t="s">
        <v>82</v>
      </c>
      <c r="E291" s="1" t="s">
        <v>83</v>
      </c>
      <c r="F291" s="1" t="s">
        <v>84</v>
      </c>
      <c r="G291" s="1" t="s">
        <v>85</v>
      </c>
      <c r="H291" s="1" t="s">
        <v>86</v>
      </c>
      <c r="I291" s="1">
        <v>1567.9999923333526</v>
      </c>
      <c r="J291" s="1">
        <v>0</v>
      </c>
      <c r="K291">
        <f t="shared" si="112"/>
        <v>-1.0518943478397238</v>
      </c>
      <c r="L291">
        <f t="shared" si="113"/>
        <v>8.6418198662146783E-3</v>
      </c>
      <c r="M291">
        <f t="shared" si="114"/>
        <v>605.47894734696365</v>
      </c>
      <c r="N291">
        <f t="shared" si="115"/>
        <v>0.10381126633377616</v>
      </c>
      <c r="O291">
        <f t="shared" si="116"/>
        <v>1.1593496915220487</v>
      </c>
      <c r="P291">
        <f t="shared" si="117"/>
        <v>29.01677131652832</v>
      </c>
      <c r="Q291" s="1">
        <v>6</v>
      </c>
      <c r="R291">
        <f t="shared" si="118"/>
        <v>1.4200000166893005</v>
      </c>
      <c r="S291" s="1">
        <v>1</v>
      </c>
      <c r="T291">
        <f t="shared" si="119"/>
        <v>2.8400000333786011</v>
      </c>
      <c r="U291" s="1">
        <v>29.731481552124023</v>
      </c>
      <c r="V291" s="1">
        <v>29.01677131652832</v>
      </c>
      <c r="W291" s="1">
        <v>30.013473510742188</v>
      </c>
      <c r="X291" s="1">
        <v>418.08633422851563</v>
      </c>
      <c r="Y291" s="1">
        <v>420.09890747070313</v>
      </c>
      <c r="Z291" s="1">
        <v>28.558700561523438</v>
      </c>
      <c r="AA291" s="1">
        <v>28.759952545166016</v>
      </c>
      <c r="AB291" s="1">
        <v>67.846214294433594</v>
      </c>
      <c r="AC291" s="1">
        <v>68.324325561523438</v>
      </c>
      <c r="AD291" s="1">
        <v>300.59527587890625</v>
      </c>
      <c r="AE291" s="1">
        <v>0.14358675479888916</v>
      </c>
      <c r="AF291" s="1">
        <v>9.3033291399478912E-2</v>
      </c>
      <c r="AG291" s="1">
        <v>99.663856506347656</v>
      </c>
      <c r="AH291" s="1">
        <v>4.0504798889160156</v>
      </c>
      <c r="AI291" s="1">
        <v>0.32541146874427795</v>
      </c>
      <c r="AJ291" s="1">
        <v>2.1646147593855858E-2</v>
      </c>
      <c r="AK291" s="1">
        <v>1.2123748892918229E-3</v>
      </c>
      <c r="AL291" s="1">
        <v>2.201453223824501E-2</v>
      </c>
      <c r="AM291" s="1">
        <v>1.5533646801486611E-3</v>
      </c>
      <c r="AN291" s="1">
        <v>1</v>
      </c>
      <c r="AO291" s="1">
        <v>-0.21956524252891541</v>
      </c>
      <c r="AP291" s="1">
        <v>2.737391471862793</v>
      </c>
      <c r="AQ291" s="1">
        <v>1</v>
      </c>
      <c r="AR291" s="1">
        <v>0</v>
      </c>
      <c r="AS291" s="1">
        <v>0.15999999642372131</v>
      </c>
      <c r="AT291" s="1">
        <v>111115</v>
      </c>
      <c r="AU291" s="1" t="s">
        <v>87</v>
      </c>
      <c r="AV291">
        <f t="shared" si="120"/>
        <v>0.5009921264648437</v>
      </c>
      <c r="AW291">
        <f t="shared" si="121"/>
        <v>1.0381126633377616E-4</v>
      </c>
      <c r="AX291">
        <f t="shared" si="122"/>
        <v>302.1667713165283</v>
      </c>
      <c r="AY291">
        <f t="shared" si="123"/>
        <v>302.881481552124</v>
      </c>
      <c r="AZ291">
        <f t="shared" si="124"/>
        <v>2.2973880254316015E-2</v>
      </c>
      <c r="BA291">
        <f t="shared" si="125"/>
        <v>4.4911158948672397E-2</v>
      </c>
      <c r="BB291">
        <f t="shared" si="126"/>
        <v>4.0256774751128424</v>
      </c>
      <c r="BC291">
        <f t="shared" si="127"/>
        <v>40.392551685539523</v>
      </c>
      <c r="BD291">
        <f t="shared" si="128"/>
        <v>11.632599140373507</v>
      </c>
      <c r="BE291">
        <f t="shared" si="129"/>
        <v>29.374126434326172</v>
      </c>
      <c r="BF291">
        <f t="shared" si="130"/>
        <v>4.1096663426516589</v>
      </c>
      <c r="BG291">
        <f t="shared" si="131"/>
        <v>8.6156034955905385E-3</v>
      </c>
      <c r="BH291">
        <f t="shared" si="132"/>
        <v>2.8663277835907937</v>
      </c>
      <c r="BI291">
        <f t="shared" si="133"/>
        <v>1.2433385590608652</v>
      </c>
      <c r="BJ291">
        <f t="shared" si="134"/>
        <v>5.3871014408566906E-3</v>
      </c>
      <c r="BK291">
        <f t="shared" si="135"/>
        <v>60.344366926002216</v>
      </c>
      <c r="BL291">
        <f t="shared" si="136"/>
        <v>1.4412771292179296</v>
      </c>
      <c r="BM291">
        <f t="shared" si="137"/>
        <v>70.260203670462005</v>
      </c>
      <c r="BN291">
        <f t="shared" si="138"/>
        <v>420.598927665384</v>
      </c>
      <c r="BO291">
        <f t="shared" si="139"/>
        <v>-1.7571683201680545E-3</v>
      </c>
    </row>
    <row r="292" spans="1:67" x14ac:dyDescent="0.25">
      <c r="A292" s="1">
        <v>281</v>
      </c>
      <c r="B292" s="1" t="s">
        <v>368</v>
      </c>
      <c r="C292" s="1" t="s">
        <v>81</v>
      </c>
      <c r="D292" s="1" t="s">
        <v>82</v>
      </c>
      <c r="E292" s="1" t="s">
        <v>83</v>
      </c>
      <c r="F292" s="1" t="s">
        <v>84</v>
      </c>
      <c r="G292" s="1" t="s">
        <v>85</v>
      </c>
      <c r="H292" s="1" t="s">
        <v>86</v>
      </c>
      <c r="I292" s="1">
        <v>1572.9999922215939</v>
      </c>
      <c r="J292" s="1">
        <v>0</v>
      </c>
      <c r="K292">
        <f t="shared" si="112"/>
        <v>-1.1250883947307926</v>
      </c>
      <c r="L292">
        <f t="shared" si="113"/>
        <v>8.7304430582396397E-3</v>
      </c>
      <c r="M292">
        <f t="shared" si="114"/>
        <v>616.91657497501546</v>
      </c>
      <c r="N292">
        <f t="shared" si="115"/>
        <v>0.10473022970721524</v>
      </c>
      <c r="O292">
        <f t="shared" si="116"/>
        <v>1.1577918382274417</v>
      </c>
      <c r="P292">
        <f t="shared" si="117"/>
        <v>29.010278701782227</v>
      </c>
      <c r="Q292" s="1">
        <v>6</v>
      </c>
      <c r="R292">
        <f t="shared" si="118"/>
        <v>1.4200000166893005</v>
      </c>
      <c r="S292" s="1">
        <v>1</v>
      </c>
      <c r="T292">
        <f t="shared" si="119"/>
        <v>2.8400000333786011</v>
      </c>
      <c r="U292" s="1">
        <v>29.733024597167969</v>
      </c>
      <c r="V292" s="1">
        <v>29.010278701782227</v>
      </c>
      <c r="W292" s="1">
        <v>30.015405654907227</v>
      </c>
      <c r="X292" s="1">
        <v>418.00347900390625</v>
      </c>
      <c r="Y292" s="1">
        <v>420.16134643554688</v>
      </c>
      <c r="Z292" s="1">
        <v>28.557207107543945</v>
      </c>
      <c r="AA292" s="1">
        <v>28.760238647460938</v>
      </c>
      <c r="AB292" s="1">
        <v>67.837051391601563</v>
      </c>
      <c r="AC292" s="1">
        <v>68.319351196289063</v>
      </c>
      <c r="AD292" s="1">
        <v>300.59811401367188</v>
      </c>
      <c r="AE292" s="1">
        <v>0.2614961564540863</v>
      </c>
      <c r="AF292" s="1">
        <v>6.20262511074543E-3</v>
      </c>
      <c r="AG292" s="1">
        <v>99.664459228515625</v>
      </c>
      <c r="AH292" s="1">
        <v>4.0504798889160156</v>
      </c>
      <c r="AI292" s="1">
        <v>0.32541146874427795</v>
      </c>
      <c r="AJ292" s="1">
        <v>2.1646147593855858E-2</v>
      </c>
      <c r="AK292" s="1">
        <v>1.2123748892918229E-3</v>
      </c>
      <c r="AL292" s="1">
        <v>2.201453223824501E-2</v>
      </c>
      <c r="AM292" s="1">
        <v>1.5533646801486611E-3</v>
      </c>
      <c r="AN292" s="1">
        <v>1</v>
      </c>
      <c r="AO292" s="1">
        <v>-0.21956524252891541</v>
      </c>
      <c r="AP292" s="1">
        <v>2.737391471862793</v>
      </c>
      <c r="AQ292" s="1">
        <v>1</v>
      </c>
      <c r="AR292" s="1">
        <v>0</v>
      </c>
      <c r="AS292" s="1">
        <v>0.15999999642372131</v>
      </c>
      <c r="AT292" s="1">
        <v>111115</v>
      </c>
      <c r="AU292" s="1" t="s">
        <v>87</v>
      </c>
      <c r="AV292">
        <f t="shared" si="120"/>
        <v>0.50099685668945315</v>
      </c>
      <c r="AW292">
        <f t="shared" si="121"/>
        <v>1.0473022970721524E-4</v>
      </c>
      <c r="AX292">
        <f t="shared" si="122"/>
        <v>302.1602787017822</v>
      </c>
      <c r="AY292">
        <f t="shared" si="123"/>
        <v>302.88302459716795</v>
      </c>
      <c r="AZ292">
        <f t="shared" si="124"/>
        <v>4.1839384097470678E-2</v>
      </c>
      <c r="BA292">
        <f t="shared" si="125"/>
        <v>4.5748260951124414E-2</v>
      </c>
      <c r="BB292">
        <f t="shared" si="126"/>
        <v>4.0241654703096916</v>
      </c>
      <c r="BC292">
        <f t="shared" si="127"/>
        <v>40.377136458272304</v>
      </c>
      <c r="BD292">
        <f t="shared" si="128"/>
        <v>11.616897810811366</v>
      </c>
      <c r="BE292">
        <f t="shared" si="129"/>
        <v>29.371651649475098</v>
      </c>
      <c r="BF292">
        <f t="shared" si="130"/>
        <v>4.1090794836667577</v>
      </c>
      <c r="BG292">
        <f t="shared" si="131"/>
        <v>8.7036870570581931E-3</v>
      </c>
      <c r="BH292">
        <f t="shared" si="132"/>
        <v>2.8663736320822499</v>
      </c>
      <c r="BI292">
        <f t="shared" si="133"/>
        <v>1.2427058515845077</v>
      </c>
      <c r="BJ292">
        <f t="shared" si="134"/>
        <v>5.4422019593201873E-3</v>
      </c>
      <c r="BK292">
        <f t="shared" si="135"/>
        <v>61.484656833992929</v>
      </c>
      <c r="BL292">
        <f t="shared" si="136"/>
        <v>1.4682849343678286</v>
      </c>
      <c r="BM292">
        <f t="shared" si="137"/>
        <v>70.290163870637159</v>
      </c>
      <c r="BN292">
        <f t="shared" si="138"/>
        <v>420.69615957464379</v>
      </c>
      <c r="BO292">
        <f t="shared" si="139"/>
        <v>-1.8798043631902456E-3</v>
      </c>
    </row>
    <row r="293" spans="1:67" x14ac:dyDescent="0.25">
      <c r="A293" s="1">
        <v>282</v>
      </c>
      <c r="B293" s="1" t="s">
        <v>369</v>
      </c>
      <c r="C293" s="1" t="s">
        <v>81</v>
      </c>
      <c r="D293" s="1" t="s">
        <v>82</v>
      </c>
      <c r="E293" s="1" t="s">
        <v>83</v>
      </c>
      <c r="F293" s="1" t="s">
        <v>84</v>
      </c>
      <c r="G293" s="1" t="s">
        <v>85</v>
      </c>
      <c r="H293" s="1" t="s">
        <v>86</v>
      </c>
      <c r="I293" s="1">
        <v>1578.4999920986593</v>
      </c>
      <c r="J293" s="1">
        <v>0</v>
      </c>
      <c r="K293">
        <f t="shared" si="112"/>
        <v>-1.098950013450753</v>
      </c>
      <c r="L293">
        <f t="shared" si="113"/>
        <v>8.5931324279888838E-3</v>
      </c>
      <c r="M293">
        <f t="shared" si="114"/>
        <v>615.28529026631156</v>
      </c>
      <c r="N293">
        <f t="shared" si="115"/>
        <v>0.10322516008510611</v>
      </c>
      <c r="O293">
        <f t="shared" si="116"/>
        <v>1.1593229849779796</v>
      </c>
      <c r="P293">
        <f t="shared" si="117"/>
        <v>29.015024185180664</v>
      </c>
      <c r="Q293" s="1">
        <v>6</v>
      </c>
      <c r="R293">
        <f t="shared" si="118"/>
        <v>1.4200000166893005</v>
      </c>
      <c r="S293" s="1">
        <v>1</v>
      </c>
      <c r="T293">
        <f t="shared" si="119"/>
        <v>2.8400000333786011</v>
      </c>
      <c r="U293" s="1">
        <v>29.729860305786133</v>
      </c>
      <c r="V293" s="1">
        <v>29.015024185180664</v>
      </c>
      <c r="W293" s="1">
        <v>30.013401031494141</v>
      </c>
      <c r="X293" s="1">
        <v>418.00503540039063</v>
      </c>
      <c r="Y293" s="1">
        <v>420.11190795898438</v>
      </c>
      <c r="Z293" s="1">
        <v>28.555976867675781</v>
      </c>
      <c r="AA293" s="1">
        <v>28.756082534790039</v>
      </c>
      <c r="AB293" s="1">
        <v>67.846206665039063</v>
      </c>
      <c r="AC293" s="1">
        <v>68.321640014648438</v>
      </c>
      <c r="AD293" s="1">
        <v>300.61160278320313</v>
      </c>
      <c r="AE293" s="1">
        <v>0.35897865891456604</v>
      </c>
      <c r="AF293" s="1">
        <v>5.6855544447898865E-2</v>
      </c>
      <c r="AG293" s="1">
        <v>99.664047241210938</v>
      </c>
      <c r="AH293" s="1">
        <v>4.0504798889160156</v>
      </c>
      <c r="AI293" s="1">
        <v>0.32541146874427795</v>
      </c>
      <c r="AJ293" s="1">
        <v>2.1646147593855858E-2</v>
      </c>
      <c r="AK293" s="1">
        <v>1.2123748892918229E-3</v>
      </c>
      <c r="AL293" s="1">
        <v>2.201453223824501E-2</v>
      </c>
      <c r="AM293" s="1">
        <v>1.5533646801486611E-3</v>
      </c>
      <c r="AN293" s="1">
        <v>1</v>
      </c>
      <c r="AO293" s="1">
        <v>-0.21956524252891541</v>
      </c>
      <c r="AP293" s="1">
        <v>2.737391471862793</v>
      </c>
      <c r="AQ293" s="1">
        <v>1</v>
      </c>
      <c r="AR293" s="1">
        <v>0</v>
      </c>
      <c r="AS293" s="1">
        <v>0.15999999642372131</v>
      </c>
      <c r="AT293" s="1">
        <v>111115</v>
      </c>
      <c r="AU293" s="1" t="s">
        <v>87</v>
      </c>
      <c r="AV293">
        <f t="shared" si="120"/>
        <v>0.50101933797200515</v>
      </c>
      <c r="AW293">
        <f t="shared" si="121"/>
        <v>1.0322516008510612E-4</v>
      </c>
      <c r="AX293">
        <f t="shared" si="122"/>
        <v>302.16502418518064</v>
      </c>
      <c r="AY293">
        <f t="shared" si="123"/>
        <v>302.87986030578611</v>
      </c>
      <c r="AZ293">
        <f t="shared" si="124"/>
        <v>5.743658414252284E-2</v>
      </c>
      <c r="BA293">
        <f t="shared" si="125"/>
        <v>4.5608538413385628E-2</v>
      </c>
      <c r="BB293">
        <f t="shared" si="126"/>
        <v>4.0252705531974549</v>
      </c>
      <c r="BC293">
        <f t="shared" si="127"/>
        <v>40.388391447272184</v>
      </c>
      <c r="BD293">
        <f t="shared" si="128"/>
        <v>11.632308912482145</v>
      </c>
      <c r="BE293">
        <f t="shared" si="129"/>
        <v>29.372442245483398</v>
      </c>
      <c r="BF293">
        <f t="shared" si="130"/>
        <v>4.1092669539897804</v>
      </c>
      <c r="BG293">
        <f t="shared" si="131"/>
        <v>8.5672101847527049E-3</v>
      </c>
      <c r="BH293">
        <f t="shared" si="132"/>
        <v>2.8659475682194753</v>
      </c>
      <c r="BI293">
        <f t="shared" si="133"/>
        <v>1.2433193857703051</v>
      </c>
      <c r="BJ293">
        <f t="shared" si="134"/>
        <v>5.3568292987576302E-3</v>
      </c>
      <c r="BK293">
        <f t="shared" si="135"/>
        <v>61.321822235923861</v>
      </c>
      <c r="BL293">
        <f t="shared" si="136"/>
        <v>1.4645747445139832</v>
      </c>
      <c r="BM293">
        <f t="shared" si="137"/>
        <v>70.257497721589203</v>
      </c>
      <c r="BN293">
        <f t="shared" si="138"/>
        <v>420.63429616346394</v>
      </c>
      <c r="BO293">
        <f t="shared" si="139"/>
        <v>-1.8355488073695278E-3</v>
      </c>
    </row>
    <row r="294" spans="1:67" x14ac:dyDescent="0.25">
      <c r="A294" s="1">
        <v>283</v>
      </c>
      <c r="B294" s="1" t="s">
        <v>370</v>
      </c>
      <c r="C294" s="1" t="s">
        <v>81</v>
      </c>
      <c r="D294" s="1" t="s">
        <v>82</v>
      </c>
      <c r="E294" s="1" t="s">
        <v>83</v>
      </c>
      <c r="F294" s="1" t="s">
        <v>84</v>
      </c>
      <c r="G294" s="1" t="s">
        <v>85</v>
      </c>
      <c r="H294" s="1" t="s">
        <v>86</v>
      </c>
      <c r="I294" s="1">
        <v>1583.4999919869006</v>
      </c>
      <c r="J294" s="1">
        <v>0</v>
      </c>
      <c r="K294">
        <f t="shared" si="112"/>
        <v>-1.0545402112727924</v>
      </c>
      <c r="L294">
        <f t="shared" si="113"/>
        <v>8.5822763974653677E-3</v>
      </c>
      <c r="M294">
        <f t="shared" si="114"/>
        <v>607.3183937010607</v>
      </c>
      <c r="N294">
        <f t="shared" si="115"/>
        <v>0.10302384508674242</v>
      </c>
      <c r="O294">
        <f t="shared" si="116"/>
        <v>1.1585286692825982</v>
      </c>
      <c r="P294">
        <f t="shared" si="117"/>
        <v>29.011444091796875</v>
      </c>
      <c r="Q294" s="1">
        <v>6</v>
      </c>
      <c r="R294">
        <f t="shared" si="118"/>
        <v>1.4200000166893005</v>
      </c>
      <c r="S294" s="1">
        <v>1</v>
      </c>
      <c r="T294">
        <f t="shared" si="119"/>
        <v>2.8400000333786011</v>
      </c>
      <c r="U294" s="1">
        <v>29.729560852050781</v>
      </c>
      <c r="V294" s="1">
        <v>29.011444091796875</v>
      </c>
      <c r="W294" s="1">
        <v>30.016567230224609</v>
      </c>
      <c r="X294" s="1">
        <v>418.08535766601563</v>
      </c>
      <c r="Y294" s="1">
        <v>420.103271484375</v>
      </c>
      <c r="Z294" s="1">
        <v>28.555967330932617</v>
      </c>
      <c r="AA294" s="1">
        <v>28.755634307861328</v>
      </c>
      <c r="AB294" s="1">
        <v>67.847480773925781</v>
      </c>
      <c r="AC294" s="1">
        <v>68.321876525878906</v>
      </c>
      <c r="AD294" s="1">
        <v>300.68466186523438</v>
      </c>
      <c r="AE294" s="1">
        <v>9.1448396444320679E-2</v>
      </c>
      <c r="AF294" s="1">
        <v>0.11681652814149857</v>
      </c>
      <c r="AG294" s="1">
        <v>99.664230346679688</v>
      </c>
      <c r="AH294" s="1">
        <v>4.0504798889160156</v>
      </c>
      <c r="AI294" s="1">
        <v>0.32541146874427795</v>
      </c>
      <c r="AJ294" s="1">
        <v>2.1646147593855858E-2</v>
      </c>
      <c r="AK294" s="1">
        <v>1.2123748892918229E-3</v>
      </c>
      <c r="AL294" s="1">
        <v>2.201453223824501E-2</v>
      </c>
      <c r="AM294" s="1">
        <v>1.5533646801486611E-3</v>
      </c>
      <c r="AN294" s="1">
        <v>1</v>
      </c>
      <c r="AO294" s="1">
        <v>-0.21956524252891541</v>
      </c>
      <c r="AP294" s="1">
        <v>2.737391471862793</v>
      </c>
      <c r="AQ294" s="1">
        <v>1</v>
      </c>
      <c r="AR294" s="1">
        <v>0</v>
      </c>
      <c r="AS294" s="1">
        <v>0.15999999642372131</v>
      </c>
      <c r="AT294" s="1">
        <v>111115</v>
      </c>
      <c r="AU294" s="1" t="s">
        <v>87</v>
      </c>
      <c r="AV294">
        <f t="shared" si="120"/>
        <v>0.50114110310872384</v>
      </c>
      <c r="AW294">
        <f t="shared" si="121"/>
        <v>1.0302384508674243E-4</v>
      </c>
      <c r="AX294">
        <f t="shared" si="122"/>
        <v>302.16144409179685</v>
      </c>
      <c r="AY294">
        <f t="shared" si="123"/>
        <v>302.87956085205076</v>
      </c>
      <c r="AZ294">
        <f t="shared" si="124"/>
        <v>1.4631743104046357E-2</v>
      </c>
      <c r="BA294">
        <f t="shared" si="125"/>
        <v>4.5665845546391345E-2</v>
      </c>
      <c r="BB294">
        <f t="shared" si="126"/>
        <v>4.0244368307061746</v>
      </c>
      <c r="BC294">
        <f t="shared" si="127"/>
        <v>40.379951931673638</v>
      </c>
      <c r="BD294">
        <f t="shared" si="128"/>
        <v>11.62431762381231</v>
      </c>
      <c r="BE294">
        <f t="shared" si="129"/>
        <v>29.370502471923828</v>
      </c>
      <c r="BF294">
        <f t="shared" si="130"/>
        <v>4.1088069978802935</v>
      </c>
      <c r="BG294">
        <f t="shared" si="131"/>
        <v>8.5564195114242961E-3</v>
      </c>
      <c r="BH294">
        <f t="shared" si="132"/>
        <v>2.8659081614235764</v>
      </c>
      <c r="BI294">
        <f t="shared" si="133"/>
        <v>1.2428988364567171</v>
      </c>
      <c r="BJ294">
        <f t="shared" si="134"/>
        <v>5.3500792787299165E-3</v>
      </c>
      <c r="BK294">
        <f t="shared" si="135"/>
        <v>60.527920283598021</v>
      </c>
      <c r="BL294">
        <f t="shared" si="136"/>
        <v>1.4456407148537258</v>
      </c>
      <c r="BM294">
        <f t="shared" si="137"/>
        <v>70.271742099421246</v>
      </c>
      <c r="BN294">
        <f t="shared" si="138"/>
        <v>420.60454939581382</v>
      </c>
      <c r="BO294">
        <f t="shared" si="139"/>
        <v>-1.761853928267767E-3</v>
      </c>
    </row>
    <row r="295" spans="1:67" x14ac:dyDescent="0.25">
      <c r="A295" s="1">
        <v>284</v>
      </c>
      <c r="B295" s="1" t="s">
        <v>371</v>
      </c>
      <c r="C295" s="1" t="s">
        <v>81</v>
      </c>
      <c r="D295" s="1" t="s">
        <v>82</v>
      </c>
      <c r="E295" s="1" t="s">
        <v>83</v>
      </c>
      <c r="F295" s="1" t="s">
        <v>84</v>
      </c>
      <c r="G295" s="1" t="s">
        <v>85</v>
      </c>
      <c r="H295" s="1" t="s">
        <v>86</v>
      </c>
      <c r="I295" s="1">
        <v>1588.4999918751419</v>
      </c>
      <c r="J295" s="1">
        <v>0</v>
      </c>
      <c r="K295">
        <f t="shared" si="112"/>
        <v>-1.1160975775822208</v>
      </c>
      <c r="L295">
        <f t="shared" si="113"/>
        <v>8.5680793668172547E-3</v>
      </c>
      <c r="M295">
        <f t="shared" si="114"/>
        <v>619.03396530341092</v>
      </c>
      <c r="N295">
        <f t="shared" si="115"/>
        <v>0.10288560975521557</v>
      </c>
      <c r="O295">
        <f t="shared" si="116"/>
        <v>1.1588965389852044</v>
      </c>
      <c r="P295">
        <f t="shared" si="117"/>
        <v>29.011007308959961</v>
      </c>
      <c r="Q295" s="1">
        <v>6</v>
      </c>
      <c r="R295">
        <f t="shared" si="118"/>
        <v>1.4200000166893005</v>
      </c>
      <c r="S295" s="1">
        <v>1</v>
      </c>
      <c r="T295">
        <f t="shared" si="119"/>
        <v>2.8400000333786011</v>
      </c>
      <c r="U295" s="1">
        <v>29.727483749389648</v>
      </c>
      <c r="V295" s="1">
        <v>29.011007308959961</v>
      </c>
      <c r="W295" s="1">
        <v>30.015657424926758</v>
      </c>
      <c r="X295" s="1">
        <v>417.94265747070313</v>
      </c>
      <c r="Y295" s="1">
        <v>420.08389282226563</v>
      </c>
      <c r="Z295" s="1">
        <v>28.551305770874023</v>
      </c>
      <c r="AA295" s="1">
        <v>28.750740051269531</v>
      </c>
      <c r="AB295" s="1">
        <v>67.844947814941406</v>
      </c>
      <c r="AC295" s="1">
        <v>68.318855285644531</v>
      </c>
      <c r="AD295" s="1">
        <v>300.63308715820313</v>
      </c>
      <c r="AE295" s="1">
        <v>0.20405480265617371</v>
      </c>
      <c r="AF295" s="1">
        <v>0.13025327026844025</v>
      </c>
      <c r="AG295" s="1">
        <v>99.664863586425781</v>
      </c>
      <c r="AH295" s="1">
        <v>4.0504798889160156</v>
      </c>
      <c r="AI295" s="1">
        <v>0.32541146874427795</v>
      </c>
      <c r="AJ295" s="1">
        <v>2.1646147593855858E-2</v>
      </c>
      <c r="AK295" s="1">
        <v>1.2123748892918229E-3</v>
      </c>
      <c r="AL295" s="1">
        <v>2.201453223824501E-2</v>
      </c>
      <c r="AM295" s="1">
        <v>1.5533646801486611E-3</v>
      </c>
      <c r="AN295" s="1">
        <v>1</v>
      </c>
      <c r="AO295" s="1">
        <v>-0.21956524252891541</v>
      </c>
      <c r="AP295" s="1">
        <v>2.737391471862793</v>
      </c>
      <c r="AQ295" s="1">
        <v>1</v>
      </c>
      <c r="AR295" s="1">
        <v>0</v>
      </c>
      <c r="AS295" s="1">
        <v>0.15999999642372131</v>
      </c>
      <c r="AT295" s="1">
        <v>111115</v>
      </c>
      <c r="AU295" s="1" t="s">
        <v>87</v>
      </c>
      <c r="AV295">
        <f t="shared" si="120"/>
        <v>0.50105514526367179</v>
      </c>
      <c r="AW295">
        <f t="shared" si="121"/>
        <v>1.0288560975521557E-4</v>
      </c>
      <c r="AX295">
        <f t="shared" si="122"/>
        <v>302.16100730895994</v>
      </c>
      <c r="AY295">
        <f t="shared" si="123"/>
        <v>302.87748374938963</v>
      </c>
      <c r="AZ295">
        <f t="shared" si="124"/>
        <v>3.2648767695230951E-2</v>
      </c>
      <c r="BA295">
        <f t="shared" si="125"/>
        <v>4.5716035779010469E-2</v>
      </c>
      <c r="BB295">
        <f t="shared" si="126"/>
        <v>4.0243351242037706</v>
      </c>
      <c r="BC295">
        <f t="shared" si="127"/>
        <v>40.378674884895737</v>
      </c>
      <c r="BD295">
        <f t="shared" si="128"/>
        <v>11.627934833626206</v>
      </c>
      <c r="BE295">
        <f t="shared" si="129"/>
        <v>29.369245529174805</v>
      </c>
      <c r="BF295">
        <f t="shared" si="130"/>
        <v>4.1085089775229262</v>
      </c>
      <c r="BG295">
        <f t="shared" si="131"/>
        <v>8.5423078278789328E-3</v>
      </c>
      <c r="BH295">
        <f t="shared" si="132"/>
        <v>2.8654385852185662</v>
      </c>
      <c r="BI295">
        <f t="shared" si="133"/>
        <v>1.24307039230436</v>
      </c>
      <c r="BJ295">
        <f t="shared" si="134"/>
        <v>5.3412518382597307E-3</v>
      </c>
      <c r="BK295">
        <f t="shared" si="135"/>
        <v>61.69593570732868</v>
      </c>
      <c r="BL295">
        <f t="shared" si="136"/>
        <v>1.4735960504091967</v>
      </c>
      <c r="BM295">
        <f t="shared" si="137"/>
        <v>70.261497709225608</v>
      </c>
      <c r="BN295">
        <f t="shared" si="138"/>
        <v>420.61443215748653</v>
      </c>
      <c r="BO295">
        <f t="shared" si="139"/>
        <v>-1.8643841341422142E-3</v>
      </c>
    </row>
    <row r="296" spans="1:67" x14ac:dyDescent="0.25">
      <c r="A296" s="1">
        <v>285</v>
      </c>
      <c r="B296" s="1" t="s">
        <v>372</v>
      </c>
      <c r="C296" s="1" t="s">
        <v>81</v>
      </c>
      <c r="D296" s="1" t="s">
        <v>82</v>
      </c>
      <c r="E296" s="1" t="s">
        <v>83</v>
      </c>
      <c r="F296" s="1" t="s">
        <v>84</v>
      </c>
      <c r="G296" s="1" t="s">
        <v>85</v>
      </c>
      <c r="H296" s="1" t="s">
        <v>86</v>
      </c>
      <c r="I296" s="1">
        <v>1593.9999917522073</v>
      </c>
      <c r="J296" s="1">
        <v>0</v>
      </c>
      <c r="K296">
        <f t="shared" si="112"/>
        <v>-1.0757361865366473</v>
      </c>
      <c r="L296">
        <f t="shared" si="113"/>
        <v>8.3770107997833913E-3</v>
      </c>
      <c r="M296">
        <f t="shared" si="114"/>
        <v>616.08754975922761</v>
      </c>
      <c r="N296">
        <f t="shared" si="115"/>
        <v>0.10065855205696957</v>
      </c>
      <c r="O296">
        <f t="shared" si="116"/>
        <v>1.1595782075352123</v>
      </c>
      <c r="P296">
        <f t="shared" si="117"/>
        <v>29.01268196105957</v>
      </c>
      <c r="Q296" s="1">
        <v>6</v>
      </c>
      <c r="R296">
        <f t="shared" si="118"/>
        <v>1.4200000166893005</v>
      </c>
      <c r="S296" s="1">
        <v>1</v>
      </c>
      <c r="T296">
        <f t="shared" si="119"/>
        <v>2.8400000333786011</v>
      </c>
      <c r="U296" s="1">
        <v>29.728431701660156</v>
      </c>
      <c r="V296" s="1">
        <v>29.01268196105957</v>
      </c>
      <c r="W296" s="1">
        <v>30.014289855957031</v>
      </c>
      <c r="X296" s="1">
        <v>418.02752685546875</v>
      </c>
      <c r="Y296" s="1">
        <v>420.08993530273438</v>
      </c>
      <c r="Z296" s="1">
        <v>28.553073883056641</v>
      </c>
      <c r="AA296" s="1">
        <v>28.748178482055664</v>
      </c>
      <c r="AB296" s="1">
        <v>67.844589233398438</v>
      </c>
      <c r="AC296" s="1">
        <v>68.308174133300781</v>
      </c>
      <c r="AD296" s="1">
        <v>300.65350341796875</v>
      </c>
      <c r="AE296" s="1">
        <v>3.1741291284561157E-2</v>
      </c>
      <c r="AF296" s="1">
        <v>8.8901445269584656E-2</v>
      </c>
      <c r="AG296" s="1">
        <v>99.663597106933594</v>
      </c>
      <c r="AH296" s="1">
        <v>4.0504798889160156</v>
      </c>
      <c r="AI296" s="1">
        <v>0.32541146874427795</v>
      </c>
      <c r="AJ296" s="1">
        <v>2.1646147593855858E-2</v>
      </c>
      <c r="AK296" s="1">
        <v>1.2123748892918229E-3</v>
      </c>
      <c r="AL296" s="1">
        <v>2.201453223824501E-2</v>
      </c>
      <c r="AM296" s="1">
        <v>1.5533646801486611E-3</v>
      </c>
      <c r="AN296" s="1">
        <v>1</v>
      </c>
      <c r="AO296" s="1">
        <v>-0.21956524252891541</v>
      </c>
      <c r="AP296" s="1">
        <v>2.737391471862793</v>
      </c>
      <c r="AQ296" s="1">
        <v>1</v>
      </c>
      <c r="AR296" s="1">
        <v>0</v>
      </c>
      <c r="AS296" s="1">
        <v>0.15999999642372131</v>
      </c>
      <c r="AT296" s="1">
        <v>111115</v>
      </c>
      <c r="AU296" s="1" t="s">
        <v>87</v>
      </c>
      <c r="AV296">
        <f t="shared" si="120"/>
        <v>0.50108917236328121</v>
      </c>
      <c r="AW296">
        <f t="shared" si="121"/>
        <v>1.0065855205696957E-4</v>
      </c>
      <c r="AX296">
        <f t="shared" si="122"/>
        <v>302.16268196105955</v>
      </c>
      <c r="AY296">
        <f t="shared" si="123"/>
        <v>302.87843170166013</v>
      </c>
      <c r="AZ296">
        <f t="shared" si="124"/>
        <v>5.0786064920140817E-3</v>
      </c>
      <c r="BA296">
        <f t="shared" si="125"/>
        <v>4.6417900176849623E-2</v>
      </c>
      <c r="BB296">
        <f t="shared" si="126"/>
        <v>4.0247250853290257</v>
      </c>
      <c r="BC296">
        <f t="shared" si="127"/>
        <v>40.3831007725992</v>
      </c>
      <c r="BD296">
        <f t="shared" si="128"/>
        <v>11.634922290543535</v>
      </c>
      <c r="BE296">
        <f t="shared" si="129"/>
        <v>29.370556831359863</v>
      </c>
      <c r="BF296">
        <f t="shared" si="130"/>
        <v>4.1088198868944827</v>
      </c>
      <c r="BG296">
        <f t="shared" si="131"/>
        <v>8.3523742053819901E-3</v>
      </c>
      <c r="BH296">
        <f t="shared" si="132"/>
        <v>2.8651468777938134</v>
      </c>
      <c r="BI296">
        <f t="shared" si="133"/>
        <v>1.2436730091006694</v>
      </c>
      <c r="BJ296">
        <f t="shared" si="134"/>
        <v>5.2224417461145881E-3</v>
      </c>
      <c r="BK296">
        <f t="shared" si="135"/>
        <v>61.40150134180157</v>
      </c>
      <c r="BL296">
        <f t="shared" si="136"/>
        <v>1.4665610812961971</v>
      </c>
      <c r="BM296">
        <f t="shared" si="137"/>
        <v>70.244863915024837</v>
      </c>
      <c r="BN296">
        <f t="shared" si="138"/>
        <v>420.60128876567671</v>
      </c>
      <c r="BO296">
        <f t="shared" si="139"/>
        <v>-1.7965932119107918E-3</v>
      </c>
    </row>
    <row r="297" spans="1:67" x14ac:dyDescent="0.25">
      <c r="A297" s="1">
        <v>286</v>
      </c>
      <c r="B297" s="1" t="s">
        <v>373</v>
      </c>
      <c r="C297" s="1" t="s">
        <v>81</v>
      </c>
      <c r="D297" s="1" t="s">
        <v>82</v>
      </c>
      <c r="E297" s="1" t="s">
        <v>83</v>
      </c>
      <c r="F297" s="1" t="s">
        <v>84</v>
      </c>
      <c r="G297" s="1" t="s">
        <v>85</v>
      </c>
      <c r="H297" s="1" t="s">
        <v>86</v>
      </c>
      <c r="I297" s="1">
        <v>1598.9999916404486</v>
      </c>
      <c r="J297" s="1">
        <v>0</v>
      </c>
      <c r="K297">
        <f t="shared" si="112"/>
        <v>-1.1281379358989241</v>
      </c>
      <c r="L297">
        <f t="shared" si="113"/>
        <v>8.6896665584351319E-3</v>
      </c>
      <c r="M297">
        <f t="shared" si="114"/>
        <v>618.37326687718314</v>
      </c>
      <c r="N297">
        <f t="shared" si="115"/>
        <v>0.10426326937657142</v>
      </c>
      <c r="O297">
        <f t="shared" si="116"/>
        <v>1.1580266198608595</v>
      </c>
      <c r="P297">
        <f t="shared" si="117"/>
        <v>29.006855010986328</v>
      </c>
      <c r="Q297" s="1">
        <v>6</v>
      </c>
      <c r="R297">
        <f t="shared" si="118"/>
        <v>1.4200000166893005</v>
      </c>
      <c r="S297" s="1">
        <v>1</v>
      </c>
      <c r="T297">
        <f t="shared" si="119"/>
        <v>2.8400000333786011</v>
      </c>
      <c r="U297" s="1">
        <v>29.728923797607422</v>
      </c>
      <c r="V297" s="1">
        <v>29.006855010986328</v>
      </c>
      <c r="W297" s="1">
        <v>30.014753341674805</v>
      </c>
      <c r="X297" s="1">
        <v>417.93878173828125</v>
      </c>
      <c r="Y297" s="1">
        <v>420.10296630859375</v>
      </c>
      <c r="Z297" s="1">
        <v>28.547920227050781</v>
      </c>
      <c r="AA297" s="1">
        <v>28.750032424926758</v>
      </c>
      <c r="AB297" s="1">
        <v>67.830650329589844</v>
      </c>
      <c r="AC297" s="1">
        <v>68.310882568359375</v>
      </c>
      <c r="AD297" s="1">
        <v>300.62222290039063</v>
      </c>
      <c r="AE297" s="1">
        <v>0.29852521419525146</v>
      </c>
      <c r="AF297" s="1">
        <v>1.7573891207575798E-2</v>
      </c>
      <c r="AG297" s="1">
        <v>99.663948059082031</v>
      </c>
      <c r="AH297" s="1">
        <v>4.0504798889160156</v>
      </c>
      <c r="AI297" s="1">
        <v>0.32541146874427795</v>
      </c>
      <c r="AJ297" s="1">
        <v>2.1646147593855858E-2</v>
      </c>
      <c r="AK297" s="1">
        <v>1.2123748892918229E-3</v>
      </c>
      <c r="AL297" s="1">
        <v>2.201453223824501E-2</v>
      </c>
      <c r="AM297" s="1">
        <v>1.5533646801486611E-3</v>
      </c>
      <c r="AN297" s="1">
        <v>1</v>
      </c>
      <c r="AO297" s="1">
        <v>-0.21956524252891541</v>
      </c>
      <c r="AP297" s="1">
        <v>2.737391471862793</v>
      </c>
      <c r="AQ297" s="1">
        <v>1</v>
      </c>
      <c r="AR297" s="1">
        <v>0</v>
      </c>
      <c r="AS297" s="1">
        <v>0.15999999642372131</v>
      </c>
      <c r="AT297" s="1">
        <v>111115</v>
      </c>
      <c r="AU297" s="1" t="s">
        <v>87</v>
      </c>
      <c r="AV297">
        <f t="shared" si="120"/>
        <v>0.50103703816731759</v>
      </c>
      <c r="AW297">
        <f t="shared" si="121"/>
        <v>1.0426326937657142E-4</v>
      </c>
      <c r="AX297">
        <f t="shared" si="122"/>
        <v>302.15685501098631</v>
      </c>
      <c r="AY297">
        <f t="shared" si="123"/>
        <v>302.8789237976074</v>
      </c>
      <c r="AZ297">
        <f t="shared" si="124"/>
        <v>4.7764033203630873E-2</v>
      </c>
      <c r="BA297">
        <f t="shared" si="125"/>
        <v>4.5953323405859878E-2</v>
      </c>
      <c r="BB297">
        <f t="shared" si="126"/>
        <v>4.0233683581556843</v>
      </c>
      <c r="BC297">
        <f t="shared" si="127"/>
        <v>40.369345550816242</v>
      </c>
      <c r="BD297">
        <f t="shared" si="128"/>
        <v>11.619313125889484</v>
      </c>
      <c r="BE297">
        <f t="shared" si="129"/>
        <v>29.367889404296875</v>
      </c>
      <c r="BF297">
        <f t="shared" si="130"/>
        <v>4.108187462277626</v>
      </c>
      <c r="BG297">
        <f t="shared" si="131"/>
        <v>8.6631595278875585E-3</v>
      </c>
      <c r="BH297">
        <f t="shared" si="132"/>
        <v>2.8653417382948247</v>
      </c>
      <c r="BI297">
        <f t="shared" si="133"/>
        <v>1.2428457239828012</v>
      </c>
      <c r="BJ297">
        <f t="shared" si="134"/>
        <v>5.4168499729815942E-3</v>
      </c>
      <c r="BK297">
        <f t="shared" si="135"/>
        <v>61.629521151172447</v>
      </c>
      <c r="BL297">
        <f t="shared" si="136"/>
        <v>1.471956440371684</v>
      </c>
      <c r="BM297">
        <f t="shared" si="137"/>
        <v>70.278103457938784</v>
      </c>
      <c r="BN297">
        <f t="shared" si="138"/>
        <v>420.63922905351058</v>
      </c>
      <c r="BO297">
        <f t="shared" si="139"/>
        <v>-1.8848312068355437E-3</v>
      </c>
    </row>
    <row r="298" spans="1:67" x14ac:dyDescent="0.25">
      <c r="A298" s="1">
        <v>287</v>
      </c>
      <c r="B298" s="1" t="s">
        <v>374</v>
      </c>
      <c r="C298" s="1" t="s">
        <v>81</v>
      </c>
      <c r="D298" s="1" t="s">
        <v>82</v>
      </c>
      <c r="E298" s="1" t="s">
        <v>83</v>
      </c>
      <c r="F298" s="1" t="s">
        <v>84</v>
      </c>
      <c r="G298" s="1" t="s">
        <v>85</v>
      </c>
      <c r="H298" s="1" t="s">
        <v>86</v>
      </c>
      <c r="I298" s="1">
        <v>1603.9999915286899</v>
      </c>
      <c r="J298" s="1">
        <v>0</v>
      </c>
      <c r="K298">
        <f t="shared" si="112"/>
        <v>-1.1194747408694661</v>
      </c>
      <c r="L298">
        <f t="shared" si="113"/>
        <v>8.7669117750081363E-3</v>
      </c>
      <c r="M298">
        <f t="shared" si="114"/>
        <v>614.9507242151484</v>
      </c>
      <c r="N298">
        <f t="shared" si="115"/>
        <v>0.10530501485451946</v>
      </c>
      <c r="O298">
        <f t="shared" si="116"/>
        <v>1.159320568626609</v>
      </c>
      <c r="P298">
        <f t="shared" si="117"/>
        <v>29.010915756225586</v>
      </c>
      <c r="Q298" s="1">
        <v>6</v>
      </c>
      <c r="R298">
        <f t="shared" si="118"/>
        <v>1.4200000166893005</v>
      </c>
      <c r="S298" s="1">
        <v>1</v>
      </c>
      <c r="T298">
        <f t="shared" si="119"/>
        <v>2.8400000333786011</v>
      </c>
      <c r="U298" s="1">
        <v>29.732328414916992</v>
      </c>
      <c r="V298" s="1">
        <v>29.010915756225586</v>
      </c>
      <c r="W298" s="1">
        <v>30.016103744506836</v>
      </c>
      <c r="X298" s="1">
        <v>417.92794799804688</v>
      </c>
      <c r="Y298" s="1">
        <v>420.07379150390625</v>
      </c>
      <c r="Z298" s="1">
        <v>28.542396545410156</v>
      </c>
      <c r="AA298" s="1">
        <v>28.746511459350586</v>
      </c>
      <c r="AB298" s="1">
        <v>67.804306030273438</v>
      </c>
      <c r="AC298" s="1">
        <v>68.289192199707031</v>
      </c>
      <c r="AD298" s="1">
        <v>300.64788818359375</v>
      </c>
      <c r="AE298" s="1">
        <v>0.26905772089958191</v>
      </c>
      <c r="AF298" s="1">
        <v>4.5486576855182648E-2</v>
      </c>
      <c r="AG298" s="1">
        <v>99.664031982421875</v>
      </c>
      <c r="AH298" s="1">
        <v>4.0504798889160156</v>
      </c>
      <c r="AI298" s="1">
        <v>0.32541146874427795</v>
      </c>
      <c r="AJ298" s="1">
        <v>2.1646147593855858E-2</v>
      </c>
      <c r="AK298" s="1">
        <v>1.2123748892918229E-3</v>
      </c>
      <c r="AL298" s="1">
        <v>2.201453223824501E-2</v>
      </c>
      <c r="AM298" s="1">
        <v>1.5533646801486611E-3</v>
      </c>
      <c r="AN298" s="1">
        <v>1</v>
      </c>
      <c r="AO298" s="1">
        <v>-0.21956524252891541</v>
      </c>
      <c r="AP298" s="1">
        <v>2.737391471862793</v>
      </c>
      <c r="AQ298" s="1">
        <v>1</v>
      </c>
      <c r="AR298" s="1">
        <v>0</v>
      </c>
      <c r="AS298" s="1">
        <v>0.15999999642372131</v>
      </c>
      <c r="AT298" s="1">
        <v>111115</v>
      </c>
      <c r="AU298" s="1" t="s">
        <v>87</v>
      </c>
      <c r="AV298">
        <f t="shared" si="120"/>
        <v>0.50107981363932286</v>
      </c>
      <c r="AW298">
        <f t="shared" si="121"/>
        <v>1.0530501485451945E-4</v>
      </c>
      <c r="AX298">
        <f t="shared" si="122"/>
        <v>302.16091575622556</v>
      </c>
      <c r="AY298">
        <f t="shared" si="123"/>
        <v>302.88232841491697</v>
      </c>
      <c r="AZ298">
        <f t="shared" si="124"/>
        <v>4.3049234381707713E-2</v>
      </c>
      <c r="BA298">
        <f t="shared" si="125"/>
        <v>4.5295420082979279E-2</v>
      </c>
      <c r="BB298">
        <f t="shared" si="126"/>
        <v>4.0243138060943826</v>
      </c>
      <c r="BC298">
        <f t="shared" si="127"/>
        <v>40.378797907796525</v>
      </c>
      <c r="BD298">
        <f t="shared" si="128"/>
        <v>11.632286448445939</v>
      </c>
      <c r="BE298">
        <f t="shared" si="129"/>
        <v>29.371622085571289</v>
      </c>
      <c r="BF298">
        <f t="shared" si="130"/>
        <v>4.1090724734615476</v>
      </c>
      <c r="BG298">
        <f t="shared" si="131"/>
        <v>8.739932122565337E-3</v>
      </c>
      <c r="BH298">
        <f t="shared" si="132"/>
        <v>2.8649932374677736</v>
      </c>
      <c r="BI298">
        <f t="shared" si="133"/>
        <v>1.244079235993774</v>
      </c>
      <c r="BJ298">
        <f t="shared" si="134"/>
        <v>5.464875139666728E-3</v>
      </c>
      <c r="BK298">
        <f t="shared" si="135"/>
        <v>61.288468645792051</v>
      </c>
      <c r="BL298">
        <f t="shared" si="136"/>
        <v>1.4639111904924209</v>
      </c>
      <c r="BM298">
        <f t="shared" si="137"/>
        <v>70.252598719938192</v>
      </c>
      <c r="BN298">
        <f t="shared" si="138"/>
        <v>420.60593618081174</v>
      </c>
      <c r="BO298">
        <f t="shared" si="139"/>
        <v>-1.8698264333007592E-3</v>
      </c>
    </row>
    <row r="299" spans="1:67" x14ac:dyDescent="0.25">
      <c r="A299" s="1">
        <v>288</v>
      </c>
      <c r="B299" s="1" t="s">
        <v>375</v>
      </c>
      <c r="C299" s="1" t="s">
        <v>81</v>
      </c>
      <c r="D299" s="1" t="s">
        <v>82</v>
      </c>
      <c r="E299" s="1" t="s">
        <v>83</v>
      </c>
      <c r="F299" s="1" t="s">
        <v>84</v>
      </c>
      <c r="G299" s="1" t="s">
        <v>85</v>
      </c>
      <c r="H299" s="1" t="s">
        <v>86</v>
      </c>
      <c r="I299" s="1">
        <v>1609.4999914057553</v>
      </c>
      <c r="J299" s="1">
        <v>0</v>
      </c>
      <c r="K299">
        <f t="shared" si="112"/>
        <v>-1.0830569610515641</v>
      </c>
      <c r="L299">
        <f t="shared" si="113"/>
        <v>8.718805667734298E-3</v>
      </c>
      <c r="M299">
        <f t="shared" si="114"/>
        <v>609.40497000378298</v>
      </c>
      <c r="N299">
        <f t="shared" si="115"/>
        <v>0.10486536738795735</v>
      </c>
      <c r="O299">
        <f t="shared" si="116"/>
        <v>1.1608161260951433</v>
      </c>
      <c r="P299">
        <f t="shared" si="117"/>
        <v>29.015241622924805</v>
      </c>
      <c r="Q299" s="1">
        <v>6</v>
      </c>
      <c r="R299">
        <f t="shared" si="118"/>
        <v>1.4200000166893005</v>
      </c>
      <c r="S299" s="1">
        <v>1</v>
      </c>
      <c r="T299">
        <f t="shared" si="119"/>
        <v>2.8400000333786011</v>
      </c>
      <c r="U299" s="1">
        <v>29.729604721069336</v>
      </c>
      <c r="V299" s="1">
        <v>29.015241622924805</v>
      </c>
      <c r="W299" s="1">
        <v>30.012657165527344</v>
      </c>
      <c r="X299" s="1">
        <v>417.98715209960938</v>
      </c>
      <c r="Y299" s="1">
        <v>420.060791015625</v>
      </c>
      <c r="Z299" s="1">
        <v>28.538612365722656</v>
      </c>
      <c r="AA299" s="1">
        <v>28.741886138916016</v>
      </c>
      <c r="AB299" s="1">
        <v>67.8052978515625</v>
      </c>
      <c r="AC299" s="1">
        <v>68.288261413574219</v>
      </c>
      <c r="AD299" s="1">
        <v>300.63299560546875</v>
      </c>
      <c r="AE299" s="1">
        <v>0.17911317944526672</v>
      </c>
      <c r="AF299" s="1">
        <v>0.25740304589271545</v>
      </c>
      <c r="AG299" s="1">
        <v>99.6630859375</v>
      </c>
      <c r="AH299" s="1">
        <v>4.0504798889160156</v>
      </c>
      <c r="AI299" s="1">
        <v>0.32541146874427795</v>
      </c>
      <c r="AJ299" s="1">
        <v>2.1646147593855858E-2</v>
      </c>
      <c r="AK299" s="1">
        <v>1.2123748892918229E-3</v>
      </c>
      <c r="AL299" s="1">
        <v>2.201453223824501E-2</v>
      </c>
      <c r="AM299" s="1">
        <v>1.5533646801486611E-3</v>
      </c>
      <c r="AN299" s="1">
        <v>1</v>
      </c>
      <c r="AO299" s="1">
        <v>-0.21956524252891541</v>
      </c>
      <c r="AP299" s="1">
        <v>2.737391471862793</v>
      </c>
      <c r="AQ299" s="1">
        <v>1</v>
      </c>
      <c r="AR299" s="1">
        <v>0</v>
      </c>
      <c r="AS299" s="1">
        <v>0.15999999642372131</v>
      </c>
      <c r="AT299" s="1">
        <v>111115</v>
      </c>
      <c r="AU299" s="1" t="s">
        <v>87</v>
      </c>
      <c r="AV299">
        <f t="shared" si="120"/>
        <v>0.50105499267578113</v>
      </c>
      <c r="AW299">
        <f t="shared" si="121"/>
        <v>1.0486536738795734E-4</v>
      </c>
      <c r="AX299">
        <f t="shared" si="122"/>
        <v>302.16524162292478</v>
      </c>
      <c r="AY299">
        <f t="shared" si="123"/>
        <v>302.87960472106931</v>
      </c>
      <c r="AZ299">
        <f t="shared" si="124"/>
        <v>2.865810807068403E-2</v>
      </c>
      <c r="BA299">
        <f t="shared" si="125"/>
        <v>4.4401464889977892E-2</v>
      </c>
      <c r="BB299">
        <f t="shared" si="126"/>
        <v>4.0253211943637703</v>
      </c>
      <c r="BC299">
        <f t="shared" si="127"/>
        <v>40.389289138489055</v>
      </c>
      <c r="BD299">
        <f t="shared" si="128"/>
        <v>11.647402999573039</v>
      </c>
      <c r="BE299">
        <f t="shared" si="129"/>
        <v>29.37242317199707</v>
      </c>
      <c r="BF299">
        <f t="shared" si="130"/>
        <v>4.1092624310956607</v>
      </c>
      <c r="BG299">
        <f t="shared" si="131"/>
        <v>8.6921208397232729E-3</v>
      </c>
      <c r="BH299">
        <f t="shared" si="132"/>
        <v>2.8645050682686271</v>
      </c>
      <c r="BI299">
        <f t="shared" si="133"/>
        <v>1.2447573628270336</v>
      </c>
      <c r="BJ299">
        <f t="shared" si="134"/>
        <v>5.4349667041763833E-3</v>
      </c>
      <c r="BK299">
        <f t="shared" si="135"/>
        <v>60.735179896226633</v>
      </c>
      <c r="BL299">
        <f t="shared" si="136"/>
        <v>1.4507542313824642</v>
      </c>
      <c r="BM299">
        <f t="shared" si="137"/>
        <v>70.221084642820301</v>
      </c>
      <c r="BN299">
        <f t="shared" si="138"/>
        <v>420.57562442415849</v>
      </c>
      <c r="BO299">
        <f t="shared" si="139"/>
        <v>-1.8083176988473372E-3</v>
      </c>
    </row>
    <row r="300" spans="1:67" x14ac:dyDescent="0.25">
      <c r="A300" s="1">
        <v>289</v>
      </c>
      <c r="B300" s="1" t="s">
        <v>376</v>
      </c>
      <c r="C300" s="1" t="s">
        <v>81</v>
      </c>
      <c r="D300" s="1" t="s">
        <v>82</v>
      </c>
      <c r="E300" s="1" t="s">
        <v>83</v>
      </c>
      <c r="F300" s="1" t="s">
        <v>84</v>
      </c>
      <c r="G300" s="1" t="s">
        <v>85</v>
      </c>
      <c r="H300" s="1" t="s">
        <v>86</v>
      </c>
      <c r="I300" s="1">
        <v>1614.4999912939966</v>
      </c>
      <c r="J300" s="1">
        <v>0</v>
      </c>
      <c r="K300">
        <f t="shared" si="112"/>
        <v>-1.1286271988613885</v>
      </c>
      <c r="L300">
        <f t="shared" si="113"/>
        <v>8.3459240072279919E-3</v>
      </c>
      <c r="M300">
        <f t="shared" si="114"/>
        <v>626.89191939946954</v>
      </c>
      <c r="N300">
        <f t="shared" si="115"/>
        <v>0.1004213721606363</v>
      </c>
      <c r="O300">
        <f t="shared" si="116"/>
        <v>1.161148642210776</v>
      </c>
      <c r="P300">
        <f t="shared" si="117"/>
        <v>29.014760971069336</v>
      </c>
      <c r="Q300" s="1">
        <v>6</v>
      </c>
      <c r="R300">
        <f t="shared" si="118"/>
        <v>1.4200000166893005</v>
      </c>
      <c r="S300" s="1">
        <v>1</v>
      </c>
      <c r="T300">
        <f t="shared" si="119"/>
        <v>2.8400000333786011</v>
      </c>
      <c r="U300" s="1">
        <v>29.730262756347656</v>
      </c>
      <c r="V300" s="1">
        <v>29.014760971069336</v>
      </c>
      <c r="W300" s="1">
        <v>30.013460159301758</v>
      </c>
      <c r="X300" s="1">
        <v>417.91314697265625</v>
      </c>
      <c r="Y300" s="1">
        <v>420.08139038085938</v>
      </c>
      <c r="Z300" s="1">
        <v>28.542558670043945</v>
      </c>
      <c r="AA300" s="1">
        <v>28.737213134765625</v>
      </c>
      <c r="AB300" s="1">
        <v>67.812606811523438</v>
      </c>
      <c r="AC300" s="1">
        <v>68.275077819824219</v>
      </c>
      <c r="AD300" s="1">
        <v>300.64208984375</v>
      </c>
      <c r="AE300" s="1">
        <v>0.18742005527019501</v>
      </c>
      <c r="AF300" s="1">
        <v>1.2404542416334152E-2</v>
      </c>
      <c r="AG300" s="1">
        <v>99.663825988769531</v>
      </c>
      <c r="AH300" s="1">
        <v>4.0504798889160156</v>
      </c>
      <c r="AI300" s="1">
        <v>0.32541146874427795</v>
      </c>
      <c r="AJ300" s="1">
        <v>2.1646147593855858E-2</v>
      </c>
      <c r="AK300" s="1">
        <v>1.2123748892918229E-3</v>
      </c>
      <c r="AL300" s="1">
        <v>2.201453223824501E-2</v>
      </c>
      <c r="AM300" s="1">
        <v>1.5533646801486611E-3</v>
      </c>
      <c r="AN300" s="1">
        <v>1</v>
      </c>
      <c r="AO300" s="1">
        <v>-0.21956524252891541</v>
      </c>
      <c r="AP300" s="1">
        <v>2.737391471862793</v>
      </c>
      <c r="AQ300" s="1">
        <v>1</v>
      </c>
      <c r="AR300" s="1">
        <v>0</v>
      </c>
      <c r="AS300" s="1">
        <v>0.15999999642372131</v>
      </c>
      <c r="AT300" s="1">
        <v>111115</v>
      </c>
      <c r="AU300" s="1" t="s">
        <v>87</v>
      </c>
      <c r="AV300">
        <f t="shared" si="120"/>
        <v>0.5010701497395833</v>
      </c>
      <c r="AW300">
        <f t="shared" si="121"/>
        <v>1.004213721606363E-4</v>
      </c>
      <c r="AX300">
        <f t="shared" si="122"/>
        <v>302.16476097106931</v>
      </c>
      <c r="AY300">
        <f t="shared" si="123"/>
        <v>302.88026275634763</v>
      </c>
      <c r="AZ300">
        <f t="shared" si="124"/>
        <v>2.9987208172964852E-2</v>
      </c>
      <c r="BA300">
        <f t="shared" si="125"/>
        <v>4.6786090676405281E-2</v>
      </c>
      <c r="BB300">
        <f t="shared" si="126"/>
        <v>4.0252092514762392</v>
      </c>
      <c r="BC300">
        <f t="shared" si="127"/>
        <v>40.387866024025747</v>
      </c>
      <c r="BD300">
        <f t="shared" si="128"/>
        <v>11.650652889260122</v>
      </c>
      <c r="BE300">
        <f t="shared" si="129"/>
        <v>29.372511863708496</v>
      </c>
      <c r="BF300">
        <f t="shared" si="130"/>
        <v>4.1092834625901489</v>
      </c>
      <c r="BG300">
        <f t="shared" si="131"/>
        <v>8.3214696577295372E-3</v>
      </c>
      <c r="BH300">
        <f t="shared" si="132"/>
        <v>2.8640606092654632</v>
      </c>
      <c r="BI300">
        <f t="shared" si="133"/>
        <v>1.2452228533246856</v>
      </c>
      <c r="BJ300">
        <f t="shared" si="134"/>
        <v>5.2031100920045823E-3</v>
      </c>
      <c r="BK300">
        <f t="shared" si="135"/>
        <v>62.478447168794467</v>
      </c>
      <c r="BL300">
        <f t="shared" si="136"/>
        <v>1.4923106182616399</v>
      </c>
      <c r="BM300">
        <f t="shared" si="137"/>
        <v>70.207920488808355</v>
      </c>
      <c r="BN300">
        <f t="shared" si="138"/>
        <v>420.61788569795635</v>
      </c>
      <c r="BO300">
        <f t="shared" si="139"/>
        <v>-1.8838611322407647E-3</v>
      </c>
    </row>
    <row r="301" spans="1:67" x14ac:dyDescent="0.25">
      <c r="A301" s="1">
        <v>290</v>
      </c>
      <c r="B301" s="1" t="s">
        <v>377</v>
      </c>
      <c r="C301" s="1" t="s">
        <v>81</v>
      </c>
      <c r="D301" s="1" t="s">
        <v>82</v>
      </c>
      <c r="E301" s="1" t="s">
        <v>83</v>
      </c>
      <c r="F301" s="1" t="s">
        <v>84</v>
      </c>
      <c r="G301" s="1" t="s">
        <v>85</v>
      </c>
      <c r="H301" s="1" t="s">
        <v>86</v>
      </c>
      <c r="I301" s="1">
        <v>1619.4999911822379</v>
      </c>
      <c r="J301" s="1">
        <v>0</v>
      </c>
      <c r="K301">
        <f t="shared" si="112"/>
        <v>-1.0746040852298815</v>
      </c>
      <c r="L301">
        <f t="shared" si="113"/>
        <v>8.4872516968421408E-3</v>
      </c>
      <c r="M301">
        <f t="shared" si="114"/>
        <v>613.26141882999525</v>
      </c>
      <c r="N301">
        <f t="shared" si="115"/>
        <v>0.10196620208635203</v>
      </c>
      <c r="O301">
        <f t="shared" si="116"/>
        <v>1.1594518447182924</v>
      </c>
      <c r="P301">
        <f t="shared" si="117"/>
        <v>29.006933212280273</v>
      </c>
      <c r="Q301" s="1">
        <v>6</v>
      </c>
      <c r="R301">
        <f t="shared" si="118"/>
        <v>1.4200000166893005</v>
      </c>
      <c r="S301" s="1">
        <v>1</v>
      </c>
      <c r="T301">
        <f t="shared" si="119"/>
        <v>2.8400000333786011</v>
      </c>
      <c r="U301" s="1">
        <v>29.730030059814453</v>
      </c>
      <c r="V301" s="1">
        <v>29.006933212280273</v>
      </c>
      <c r="W301" s="1">
        <v>30.013942718505859</v>
      </c>
      <c r="X301" s="1">
        <v>418.05911254882813</v>
      </c>
      <c r="Y301" s="1">
        <v>420.11825561523438</v>
      </c>
      <c r="Z301" s="1">
        <v>28.538202285766602</v>
      </c>
      <c r="AA301" s="1">
        <v>28.73585319519043</v>
      </c>
      <c r="AB301" s="1">
        <v>67.803390502929688</v>
      </c>
      <c r="AC301" s="1">
        <v>68.272987365722656</v>
      </c>
      <c r="AD301" s="1">
        <v>300.63949584960938</v>
      </c>
      <c r="AE301" s="1">
        <v>0.19800554215908051</v>
      </c>
      <c r="AF301" s="1">
        <v>0.23776011168956757</v>
      </c>
      <c r="AG301" s="1">
        <v>99.664161682128906</v>
      </c>
      <c r="AH301" s="1">
        <v>4.0504798889160156</v>
      </c>
      <c r="AI301" s="1">
        <v>0.32541146874427795</v>
      </c>
      <c r="AJ301" s="1">
        <v>2.1646147593855858E-2</v>
      </c>
      <c r="AK301" s="1">
        <v>1.2123748892918229E-3</v>
      </c>
      <c r="AL301" s="1">
        <v>2.201453223824501E-2</v>
      </c>
      <c r="AM301" s="1">
        <v>1.5533646801486611E-3</v>
      </c>
      <c r="AN301" s="1">
        <v>1</v>
      </c>
      <c r="AO301" s="1">
        <v>-0.21956524252891541</v>
      </c>
      <c r="AP301" s="1">
        <v>2.737391471862793</v>
      </c>
      <c r="AQ301" s="1">
        <v>1</v>
      </c>
      <c r="AR301" s="1">
        <v>0</v>
      </c>
      <c r="AS301" s="1">
        <v>0.15999999642372131</v>
      </c>
      <c r="AT301" s="1">
        <v>111115</v>
      </c>
      <c r="AU301" s="1" t="s">
        <v>87</v>
      </c>
      <c r="AV301">
        <f t="shared" si="120"/>
        <v>0.5010658264160156</v>
      </c>
      <c r="AW301">
        <f t="shared" si="121"/>
        <v>1.0196620208635203E-4</v>
      </c>
      <c r="AX301">
        <f t="shared" si="122"/>
        <v>302.15693321228025</v>
      </c>
      <c r="AY301">
        <f t="shared" si="123"/>
        <v>302.88003005981443</v>
      </c>
      <c r="AZ301">
        <f t="shared" si="124"/>
        <v>3.1680886037329881E-2</v>
      </c>
      <c r="BA301">
        <f t="shared" si="125"/>
        <v>4.7056104145490947E-2</v>
      </c>
      <c r="BB301">
        <f t="shared" si="126"/>
        <v>4.023386563637672</v>
      </c>
      <c r="BC301">
        <f t="shared" si="127"/>
        <v>40.369441690283324</v>
      </c>
      <c r="BD301">
        <f t="shared" si="128"/>
        <v>11.633588495092894</v>
      </c>
      <c r="BE301">
        <f t="shared" si="129"/>
        <v>29.368481636047363</v>
      </c>
      <c r="BF301">
        <f t="shared" si="130"/>
        <v>4.1083278681360849</v>
      </c>
      <c r="BG301">
        <f t="shared" si="131"/>
        <v>8.4619633826751913E-3</v>
      </c>
      <c r="BH301">
        <f t="shared" si="132"/>
        <v>2.8639347189193796</v>
      </c>
      <c r="BI301">
        <f t="shared" si="133"/>
        <v>1.2443931492167053</v>
      </c>
      <c r="BJ301">
        <f t="shared" si="134"/>
        <v>5.2909933122270471E-3</v>
      </c>
      <c r="BK301">
        <f t="shared" si="135"/>
        <v>61.120185199684421</v>
      </c>
      <c r="BL301">
        <f t="shared" si="136"/>
        <v>1.4597352308147522</v>
      </c>
      <c r="BM301">
        <f t="shared" si="137"/>
        <v>70.239760727055568</v>
      </c>
      <c r="BN301">
        <f t="shared" si="138"/>
        <v>420.62907093143508</v>
      </c>
      <c r="BO301">
        <f t="shared" si="139"/>
        <v>-1.7944535705941959E-3</v>
      </c>
    </row>
    <row r="302" spans="1:67" x14ac:dyDescent="0.25">
      <c r="A302" s="1">
        <v>291</v>
      </c>
      <c r="B302" s="1" t="s">
        <v>378</v>
      </c>
      <c r="C302" s="1" t="s">
        <v>81</v>
      </c>
      <c r="D302" s="1" t="s">
        <v>82</v>
      </c>
      <c r="E302" s="1" t="s">
        <v>83</v>
      </c>
      <c r="F302" s="1" t="s">
        <v>84</v>
      </c>
      <c r="G302" s="1" t="s">
        <v>85</v>
      </c>
      <c r="H302" s="1" t="s">
        <v>86</v>
      </c>
      <c r="I302" s="1">
        <v>1624.9999910593033</v>
      </c>
      <c r="J302" s="1">
        <v>0</v>
      </c>
      <c r="K302">
        <f t="shared" si="112"/>
        <v>-1.0738815418772878</v>
      </c>
      <c r="L302">
        <f t="shared" si="113"/>
        <v>8.456195913837115E-3</v>
      </c>
      <c r="M302">
        <f t="shared" si="114"/>
        <v>613.78917084353384</v>
      </c>
      <c r="N302">
        <f t="shared" si="115"/>
        <v>0.10156924753398591</v>
      </c>
      <c r="O302">
        <f t="shared" si="116"/>
        <v>1.1591717193124471</v>
      </c>
      <c r="P302">
        <f t="shared" si="117"/>
        <v>29.005935668945313</v>
      </c>
      <c r="Q302" s="1">
        <v>6</v>
      </c>
      <c r="R302">
        <f t="shared" si="118"/>
        <v>1.4200000166893005</v>
      </c>
      <c r="S302" s="1">
        <v>1</v>
      </c>
      <c r="T302">
        <f t="shared" si="119"/>
        <v>2.8400000333786011</v>
      </c>
      <c r="U302" s="1">
        <v>29.728656768798828</v>
      </c>
      <c r="V302" s="1">
        <v>29.005935668945313</v>
      </c>
      <c r="W302" s="1">
        <v>30.013132095336914</v>
      </c>
      <c r="X302" s="1">
        <v>417.98272705078125</v>
      </c>
      <c r="Y302" s="1">
        <v>420.04098510742188</v>
      </c>
      <c r="Z302" s="1">
        <v>28.539346694946289</v>
      </c>
      <c r="AA302" s="1">
        <v>28.736248016357422</v>
      </c>
      <c r="AB302" s="1">
        <v>67.811676025390625</v>
      </c>
      <c r="AC302" s="1">
        <v>68.279533386230469</v>
      </c>
      <c r="AD302" s="1">
        <v>300.60903930664063</v>
      </c>
      <c r="AE302" s="1">
        <v>0.28794217109680176</v>
      </c>
      <c r="AF302" s="1">
        <v>1.9641242921352386E-2</v>
      </c>
      <c r="AG302" s="1">
        <v>99.664459228515625</v>
      </c>
      <c r="AH302" s="1">
        <v>4.0504798889160156</v>
      </c>
      <c r="AI302" s="1">
        <v>0.32541146874427795</v>
      </c>
      <c r="AJ302" s="1">
        <v>2.1646147593855858E-2</v>
      </c>
      <c r="AK302" s="1">
        <v>1.2123748892918229E-3</v>
      </c>
      <c r="AL302" s="1">
        <v>2.201453223824501E-2</v>
      </c>
      <c r="AM302" s="1">
        <v>1.5533646801486611E-3</v>
      </c>
      <c r="AN302" s="1">
        <v>1</v>
      </c>
      <c r="AO302" s="1">
        <v>-0.21956524252891541</v>
      </c>
      <c r="AP302" s="1">
        <v>2.737391471862793</v>
      </c>
      <c r="AQ302" s="1">
        <v>1</v>
      </c>
      <c r="AR302" s="1">
        <v>0</v>
      </c>
      <c r="AS302" s="1">
        <v>0.15999999642372131</v>
      </c>
      <c r="AT302" s="1">
        <v>111115</v>
      </c>
      <c r="AU302" s="1" t="s">
        <v>87</v>
      </c>
      <c r="AV302">
        <f t="shared" si="120"/>
        <v>0.50101506551106756</v>
      </c>
      <c r="AW302">
        <f t="shared" si="121"/>
        <v>1.0156924753398591E-4</v>
      </c>
      <c r="AX302">
        <f t="shared" si="122"/>
        <v>302.15593566894529</v>
      </c>
      <c r="AY302">
        <f t="shared" si="123"/>
        <v>302.87865676879881</v>
      </c>
      <c r="AZ302">
        <f t="shared" si="124"/>
        <v>4.6070746345726832E-2</v>
      </c>
      <c r="BA302">
        <f t="shared" si="125"/>
        <v>4.7364970544988859E-2</v>
      </c>
      <c r="BB302">
        <f t="shared" si="126"/>
        <v>4.0231543381192143</v>
      </c>
      <c r="BC302">
        <f t="shared" si="127"/>
        <v>40.366991094535777</v>
      </c>
      <c r="BD302">
        <f t="shared" si="128"/>
        <v>11.630743078178355</v>
      </c>
      <c r="BE302">
        <f t="shared" si="129"/>
        <v>29.36729621887207</v>
      </c>
      <c r="BF302">
        <f t="shared" si="130"/>
        <v>4.1080468345162391</v>
      </c>
      <c r="BG302">
        <f t="shared" si="131"/>
        <v>8.431092052806061E-3</v>
      </c>
      <c r="BH302">
        <f t="shared" si="132"/>
        <v>2.8639826188067672</v>
      </c>
      <c r="BI302">
        <f t="shared" si="133"/>
        <v>1.2440642157094719</v>
      </c>
      <c r="BJ302">
        <f t="shared" si="134"/>
        <v>5.27168222240533E-3</v>
      </c>
      <c r="BK302">
        <f t="shared" si="135"/>
        <v>61.17296579243979</v>
      </c>
      <c r="BL302">
        <f t="shared" si="136"/>
        <v>1.4612601927084865</v>
      </c>
      <c r="BM302">
        <f t="shared" si="137"/>
        <v>70.244940708176131</v>
      </c>
      <c r="BN302">
        <f t="shared" si="138"/>
        <v>420.55145696111748</v>
      </c>
      <c r="BO302">
        <f t="shared" si="139"/>
        <v>-1.7937102342210944E-3</v>
      </c>
    </row>
    <row r="303" spans="1:67" x14ac:dyDescent="0.25">
      <c r="A303" s="1">
        <v>292</v>
      </c>
      <c r="B303" s="1" t="s">
        <v>379</v>
      </c>
      <c r="C303" s="1" t="s">
        <v>81</v>
      </c>
      <c r="D303" s="1" t="s">
        <v>82</v>
      </c>
      <c r="E303" s="1" t="s">
        <v>83</v>
      </c>
      <c r="F303" s="1" t="s">
        <v>84</v>
      </c>
      <c r="G303" s="1" t="s">
        <v>85</v>
      </c>
      <c r="H303" s="1" t="s">
        <v>86</v>
      </c>
      <c r="I303" s="1">
        <v>1629.9999909475446</v>
      </c>
      <c r="J303" s="1">
        <v>0</v>
      </c>
      <c r="K303">
        <f t="shared" si="112"/>
        <v>-1.0820828287513731</v>
      </c>
      <c r="L303">
        <f t="shared" si="113"/>
        <v>8.4366319614569488E-3</v>
      </c>
      <c r="M303">
        <f t="shared" si="114"/>
        <v>615.7874575580081</v>
      </c>
      <c r="N303">
        <f t="shared" si="115"/>
        <v>0.10113659965351085</v>
      </c>
      <c r="O303">
        <f t="shared" si="116"/>
        <v>1.1569300978501782</v>
      </c>
      <c r="P303">
        <f t="shared" si="117"/>
        <v>28.993659973144531</v>
      </c>
      <c r="Q303" s="1">
        <v>6</v>
      </c>
      <c r="R303">
        <f t="shared" si="118"/>
        <v>1.4200000166893005</v>
      </c>
      <c r="S303" s="1">
        <v>1</v>
      </c>
      <c r="T303">
        <f t="shared" si="119"/>
        <v>2.8400000333786011</v>
      </c>
      <c r="U303" s="1">
        <v>29.723066329956055</v>
      </c>
      <c r="V303" s="1">
        <v>28.993659973144531</v>
      </c>
      <c r="W303" s="1">
        <v>30.014320373535156</v>
      </c>
      <c r="X303" s="1">
        <v>417.93368530273438</v>
      </c>
      <c r="Y303" s="1">
        <v>420.0081787109375</v>
      </c>
      <c r="Z303" s="1">
        <v>28.533903121948242</v>
      </c>
      <c r="AA303" s="1">
        <v>28.72991943359375</v>
      </c>
      <c r="AB303" s="1">
        <v>67.820930480957031</v>
      </c>
      <c r="AC303" s="1">
        <v>68.286834716796875</v>
      </c>
      <c r="AD303" s="1">
        <v>300.68197631835938</v>
      </c>
      <c r="AE303" s="1">
        <v>0.21236363053321838</v>
      </c>
      <c r="AF303" s="1">
        <v>0.168498694896698</v>
      </c>
      <c r="AG303" s="1">
        <v>99.665000915527344</v>
      </c>
      <c r="AH303" s="1">
        <v>4.0504798889160156</v>
      </c>
      <c r="AI303" s="1">
        <v>0.32541146874427795</v>
      </c>
      <c r="AJ303" s="1">
        <v>2.1646147593855858E-2</v>
      </c>
      <c r="AK303" s="1">
        <v>1.2123748892918229E-3</v>
      </c>
      <c r="AL303" s="1">
        <v>2.201453223824501E-2</v>
      </c>
      <c r="AM303" s="1">
        <v>1.5533646801486611E-3</v>
      </c>
      <c r="AN303" s="1">
        <v>1</v>
      </c>
      <c r="AO303" s="1">
        <v>-0.21956524252891541</v>
      </c>
      <c r="AP303" s="1">
        <v>2.737391471862793</v>
      </c>
      <c r="AQ303" s="1">
        <v>1</v>
      </c>
      <c r="AR303" s="1">
        <v>0</v>
      </c>
      <c r="AS303" s="1">
        <v>0.15999999642372131</v>
      </c>
      <c r="AT303" s="1">
        <v>111115</v>
      </c>
      <c r="AU303" s="1" t="s">
        <v>87</v>
      </c>
      <c r="AV303">
        <f t="shared" si="120"/>
        <v>0.50113662719726548</v>
      </c>
      <c r="AW303">
        <f t="shared" si="121"/>
        <v>1.0113659965351085E-4</v>
      </c>
      <c r="AX303">
        <f t="shared" si="122"/>
        <v>302.14365997314451</v>
      </c>
      <c r="AY303">
        <f t="shared" si="123"/>
        <v>302.87306632995603</v>
      </c>
      <c r="AZ303">
        <f t="shared" si="124"/>
        <v>3.3978180125843416E-2</v>
      </c>
      <c r="BA303">
        <f t="shared" si="125"/>
        <v>4.8337840665664621E-2</v>
      </c>
      <c r="BB303">
        <f t="shared" si="126"/>
        <v>4.0202975445023261</v>
      </c>
      <c r="BC303">
        <f t="shared" si="127"/>
        <v>40.338107736634583</v>
      </c>
      <c r="BD303">
        <f t="shared" si="128"/>
        <v>11.608188303040833</v>
      </c>
      <c r="BE303">
        <f t="shared" si="129"/>
        <v>29.358363151550293</v>
      </c>
      <c r="BF303">
        <f t="shared" si="130"/>
        <v>4.1059295602031955</v>
      </c>
      <c r="BG303">
        <f t="shared" si="131"/>
        <v>8.4116439532210072E-3</v>
      </c>
      <c r="BH303">
        <f t="shared" si="132"/>
        <v>2.8633674466521479</v>
      </c>
      <c r="BI303">
        <f t="shared" si="133"/>
        <v>1.2425621135510476</v>
      </c>
      <c r="BJ303">
        <f t="shared" si="134"/>
        <v>5.2595167911595742E-3</v>
      </c>
      <c r="BK303">
        <f t="shared" si="135"/>
        <v>61.372457521289135</v>
      </c>
      <c r="BL303">
        <f t="shared" si="136"/>
        <v>1.4661320630658763</v>
      </c>
      <c r="BM303">
        <f t="shared" si="137"/>
        <v>70.281716422858054</v>
      </c>
      <c r="BN303">
        <f t="shared" si="138"/>
        <v>420.52254906362953</v>
      </c>
      <c r="BO303">
        <f t="shared" si="139"/>
        <v>-1.8084794426764686E-3</v>
      </c>
    </row>
    <row r="304" spans="1:67" x14ac:dyDescent="0.25">
      <c r="A304" s="1">
        <v>293</v>
      </c>
      <c r="B304" s="1" t="s">
        <v>380</v>
      </c>
      <c r="C304" s="1" t="s">
        <v>81</v>
      </c>
      <c r="D304" s="1" t="s">
        <v>82</v>
      </c>
      <c r="E304" s="1" t="s">
        <v>83</v>
      </c>
      <c r="F304" s="1" t="s">
        <v>84</v>
      </c>
      <c r="G304" s="1" t="s">
        <v>85</v>
      </c>
      <c r="H304" s="1" t="s">
        <v>86</v>
      </c>
      <c r="I304" s="1">
        <v>1634.9999908357859</v>
      </c>
      <c r="J304" s="1">
        <v>0</v>
      </c>
      <c r="K304">
        <f t="shared" si="112"/>
        <v>-1.0606222571157036</v>
      </c>
      <c r="L304">
        <f t="shared" si="113"/>
        <v>8.6348423800162357E-3</v>
      </c>
      <c r="M304">
        <f t="shared" si="114"/>
        <v>607.15015953690158</v>
      </c>
      <c r="N304">
        <f t="shared" si="115"/>
        <v>0.10386891371879425</v>
      </c>
      <c r="O304">
        <f t="shared" si="116"/>
        <v>1.1609635466851085</v>
      </c>
      <c r="P304">
        <f t="shared" si="117"/>
        <v>29.012104034423828</v>
      </c>
      <c r="Q304" s="1">
        <v>6</v>
      </c>
      <c r="R304">
        <f t="shared" si="118"/>
        <v>1.4200000166893005</v>
      </c>
      <c r="S304" s="1">
        <v>1</v>
      </c>
      <c r="T304">
        <f t="shared" si="119"/>
        <v>2.8400000333786011</v>
      </c>
      <c r="U304" s="1">
        <v>29.727058410644531</v>
      </c>
      <c r="V304" s="1">
        <v>29.012104034423828</v>
      </c>
      <c r="W304" s="1">
        <v>30.016242980957031</v>
      </c>
      <c r="X304" s="1">
        <v>417.99044799804688</v>
      </c>
      <c r="Y304" s="1">
        <v>420.02011108398438</v>
      </c>
      <c r="Z304" s="1">
        <v>28.531209945678711</v>
      </c>
      <c r="AA304" s="1">
        <v>28.732549667358398</v>
      </c>
      <c r="AB304" s="1">
        <v>67.79888916015625</v>
      </c>
      <c r="AC304" s="1">
        <v>68.277328491210938</v>
      </c>
      <c r="AD304" s="1">
        <v>300.63961791992188</v>
      </c>
      <c r="AE304" s="1">
        <v>-3.0229359865188599E-2</v>
      </c>
      <c r="AF304" s="1">
        <v>7.442803680896759E-2</v>
      </c>
      <c r="AG304" s="1">
        <v>99.664909362792969</v>
      </c>
      <c r="AH304" s="1">
        <v>4.0504798889160156</v>
      </c>
      <c r="AI304" s="1">
        <v>0.32541146874427795</v>
      </c>
      <c r="AJ304" s="1">
        <v>2.1646147593855858E-2</v>
      </c>
      <c r="AK304" s="1">
        <v>1.2123748892918229E-3</v>
      </c>
      <c r="AL304" s="1">
        <v>2.201453223824501E-2</v>
      </c>
      <c r="AM304" s="1">
        <v>1.5533646801486611E-3</v>
      </c>
      <c r="AN304" s="1">
        <v>1</v>
      </c>
      <c r="AO304" s="1">
        <v>-0.21956524252891541</v>
      </c>
      <c r="AP304" s="1">
        <v>2.737391471862793</v>
      </c>
      <c r="AQ304" s="1">
        <v>1</v>
      </c>
      <c r="AR304" s="1">
        <v>0</v>
      </c>
      <c r="AS304" s="1">
        <v>0.15999999642372131</v>
      </c>
      <c r="AT304" s="1">
        <v>111115</v>
      </c>
      <c r="AU304" s="1" t="s">
        <v>87</v>
      </c>
      <c r="AV304">
        <f t="shared" si="120"/>
        <v>0.50106602986653648</v>
      </c>
      <c r="AW304">
        <f t="shared" si="121"/>
        <v>1.0386891371879426E-4</v>
      </c>
      <c r="AX304">
        <f t="shared" si="122"/>
        <v>302.16210403442381</v>
      </c>
      <c r="AY304">
        <f t="shared" si="123"/>
        <v>302.87705841064451</v>
      </c>
      <c r="AZ304">
        <f t="shared" si="124"/>
        <v>-4.8366974703215604E-3</v>
      </c>
      <c r="BA304">
        <f t="shared" si="125"/>
        <v>4.4596836456555405E-2</v>
      </c>
      <c r="BB304">
        <f t="shared" si="126"/>
        <v>4.0245905050443307</v>
      </c>
      <c r="BC304">
        <f t="shared" si="127"/>
        <v>40.381218733609728</v>
      </c>
      <c r="BD304">
        <f t="shared" si="128"/>
        <v>11.64866906625133</v>
      </c>
      <c r="BE304">
        <f t="shared" si="129"/>
        <v>29.36958122253418</v>
      </c>
      <c r="BF304">
        <f t="shared" si="130"/>
        <v>4.1085885683687646</v>
      </c>
      <c r="BG304">
        <f t="shared" si="131"/>
        <v>8.6086682628760507E-3</v>
      </c>
      <c r="BH304">
        <f t="shared" si="132"/>
        <v>2.8636269583592222</v>
      </c>
      <c r="BI304">
        <f t="shared" si="133"/>
        <v>1.2449616100095424</v>
      </c>
      <c r="BJ304">
        <f t="shared" si="134"/>
        <v>5.3827631389852526E-3</v>
      </c>
      <c r="BK304">
        <f t="shared" si="135"/>
        <v>60.511565619850593</v>
      </c>
      <c r="BL304">
        <f t="shared" si="136"/>
        <v>1.4455264010334494</v>
      </c>
      <c r="BM304">
        <f t="shared" si="137"/>
        <v>70.211286110662797</v>
      </c>
      <c r="BN304">
        <f t="shared" si="138"/>
        <v>420.52428010873007</v>
      </c>
      <c r="BO304">
        <f t="shared" si="139"/>
        <v>-1.7708288503682449E-3</v>
      </c>
    </row>
    <row r="305" spans="1:67" x14ac:dyDescent="0.25">
      <c r="A305" s="1">
        <v>294</v>
      </c>
      <c r="B305" s="1" t="s">
        <v>381</v>
      </c>
      <c r="C305" s="1" t="s">
        <v>81</v>
      </c>
      <c r="D305" s="1" t="s">
        <v>82</v>
      </c>
      <c r="E305" s="1" t="s">
        <v>83</v>
      </c>
      <c r="F305" s="1" t="s">
        <v>84</v>
      </c>
      <c r="G305" s="1" t="s">
        <v>85</v>
      </c>
      <c r="H305" s="1" t="s">
        <v>86</v>
      </c>
      <c r="I305" s="1">
        <v>1640.4999907128513</v>
      </c>
      <c r="J305" s="1">
        <v>0</v>
      </c>
      <c r="K305">
        <f t="shared" si="112"/>
        <v>-1.0490687777296961</v>
      </c>
      <c r="L305">
        <f t="shared" si="113"/>
        <v>8.9198160627059243E-3</v>
      </c>
      <c r="M305">
        <f t="shared" si="114"/>
        <v>598.90472809010066</v>
      </c>
      <c r="N305">
        <f t="shared" si="115"/>
        <v>0.107596200106374</v>
      </c>
      <c r="O305">
        <f t="shared" si="116"/>
        <v>1.1642970720961756</v>
      </c>
      <c r="P305">
        <f t="shared" si="117"/>
        <v>29.026094436645508</v>
      </c>
      <c r="Q305" s="1">
        <v>6</v>
      </c>
      <c r="R305">
        <f t="shared" si="118"/>
        <v>1.4200000166893005</v>
      </c>
      <c r="S305" s="1">
        <v>1</v>
      </c>
      <c r="T305">
        <f t="shared" si="119"/>
        <v>2.8400000333786011</v>
      </c>
      <c r="U305" s="1">
        <v>29.733715057373047</v>
      </c>
      <c r="V305" s="1">
        <v>29.026094436645508</v>
      </c>
      <c r="W305" s="1">
        <v>30.016582489013672</v>
      </c>
      <c r="X305" s="1">
        <v>418.07757568359375</v>
      </c>
      <c r="Y305" s="1">
        <v>420.08074951171875</v>
      </c>
      <c r="Z305" s="1">
        <v>28.523324966430664</v>
      </c>
      <c r="AA305" s="1">
        <v>28.73185920715332</v>
      </c>
      <c r="AB305" s="1">
        <v>67.754043579101563</v>
      </c>
      <c r="AC305" s="1">
        <v>68.249397277832031</v>
      </c>
      <c r="AD305" s="1">
        <v>300.68374633789063</v>
      </c>
      <c r="AE305" s="1">
        <v>0.18591600656509399</v>
      </c>
      <c r="AF305" s="1">
        <v>5.5822663009166718E-2</v>
      </c>
      <c r="AG305" s="1">
        <v>99.664710998535156</v>
      </c>
      <c r="AH305" s="1">
        <v>4.0504798889160156</v>
      </c>
      <c r="AI305" s="1">
        <v>0.32541146874427795</v>
      </c>
      <c r="AJ305" s="1">
        <v>2.1646147593855858E-2</v>
      </c>
      <c r="AK305" s="1">
        <v>1.2123748892918229E-3</v>
      </c>
      <c r="AL305" s="1">
        <v>2.201453223824501E-2</v>
      </c>
      <c r="AM305" s="1">
        <v>1.5533646801486611E-3</v>
      </c>
      <c r="AN305" s="1">
        <v>1</v>
      </c>
      <c r="AO305" s="1">
        <v>-0.21956524252891541</v>
      </c>
      <c r="AP305" s="1">
        <v>2.737391471862793</v>
      </c>
      <c r="AQ305" s="1">
        <v>1</v>
      </c>
      <c r="AR305" s="1">
        <v>0</v>
      </c>
      <c r="AS305" s="1">
        <v>0.15999999642372131</v>
      </c>
      <c r="AT305" s="1">
        <v>111115</v>
      </c>
      <c r="AU305" s="1" t="s">
        <v>87</v>
      </c>
      <c r="AV305">
        <f t="shared" si="120"/>
        <v>0.50113957722981761</v>
      </c>
      <c r="AW305">
        <f t="shared" si="121"/>
        <v>1.0759620010637399E-4</v>
      </c>
      <c r="AX305">
        <f t="shared" si="122"/>
        <v>302.17609443664549</v>
      </c>
      <c r="AY305">
        <f t="shared" si="123"/>
        <v>302.88371505737302</v>
      </c>
      <c r="AZ305">
        <f t="shared" si="124"/>
        <v>2.9746560385527587E-2</v>
      </c>
      <c r="BA305">
        <f t="shared" si="125"/>
        <v>4.2149043315054091E-2</v>
      </c>
      <c r="BB305">
        <f t="shared" si="126"/>
        <v>4.0278495164277128</v>
      </c>
      <c r="BC305">
        <f t="shared" si="127"/>
        <v>40.413998857498449</v>
      </c>
      <c r="BD305">
        <f t="shared" si="128"/>
        <v>11.682139650345128</v>
      </c>
      <c r="BE305">
        <f t="shared" si="129"/>
        <v>29.379904747009277</v>
      </c>
      <c r="BF305">
        <f t="shared" si="130"/>
        <v>4.1110368693707526</v>
      </c>
      <c r="BG305">
        <f t="shared" si="131"/>
        <v>8.8918885944733201E-3</v>
      </c>
      <c r="BH305">
        <f t="shared" si="132"/>
        <v>2.8635524443315372</v>
      </c>
      <c r="BI305">
        <f t="shared" si="133"/>
        <v>1.2474844250392154</v>
      </c>
      <c r="BJ305">
        <f t="shared" si="134"/>
        <v>5.559932750389681E-3</v>
      </c>
      <c r="BK305">
        <f t="shared" si="135"/>
        <v>59.689666640756165</v>
      </c>
      <c r="BL305">
        <f t="shared" si="136"/>
        <v>1.4256895341817928</v>
      </c>
      <c r="BM305">
        <f t="shared" si="137"/>
        <v>70.152414130694325</v>
      </c>
      <c r="BN305">
        <f t="shared" si="138"/>
        <v>420.57942656569406</v>
      </c>
      <c r="BO305">
        <f t="shared" si="139"/>
        <v>-1.7498408789945778E-3</v>
      </c>
    </row>
    <row r="306" spans="1:67" x14ac:dyDescent="0.25">
      <c r="A306" s="1">
        <v>295</v>
      </c>
      <c r="B306" s="1" t="s">
        <v>382</v>
      </c>
      <c r="C306" s="1" t="s">
        <v>81</v>
      </c>
      <c r="D306" s="1" t="s">
        <v>82</v>
      </c>
      <c r="E306" s="1" t="s">
        <v>83</v>
      </c>
      <c r="F306" s="1" t="s">
        <v>84</v>
      </c>
      <c r="G306" s="1" t="s">
        <v>85</v>
      </c>
      <c r="H306" s="1" t="s">
        <v>86</v>
      </c>
      <c r="I306" s="1">
        <v>1645.4999906010926</v>
      </c>
      <c r="J306" s="1">
        <v>0</v>
      </c>
      <c r="K306">
        <f t="shared" si="112"/>
        <v>-1.0602119434173836</v>
      </c>
      <c r="L306">
        <f t="shared" si="113"/>
        <v>8.4965457261667373E-3</v>
      </c>
      <c r="M306">
        <f t="shared" si="114"/>
        <v>610.28193771535575</v>
      </c>
      <c r="N306">
        <f t="shared" si="115"/>
        <v>0.1022934138527576</v>
      </c>
      <c r="O306">
        <f t="shared" si="116"/>
        <v>1.1619117329258941</v>
      </c>
      <c r="P306">
        <f t="shared" si="117"/>
        <v>29.014148712158203</v>
      </c>
      <c r="Q306" s="1">
        <v>6</v>
      </c>
      <c r="R306">
        <f t="shared" si="118"/>
        <v>1.4200000166893005</v>
      </c>
      <c r="S306" s="1">
        <v>1</v>
      </c>
      <c r="T306">
        <f t="shared" si="119"/>
        <v>2.8400000333786011</v>
      </c>
      <c r="U306" s="1">
        <v>29.730415344238281</v>
      </c>
      <c r="V306" s="1">
        <v>29.014148712158203</v>
      </c>
      <c r="W306" s="1">
        <v>30.014020919799805</v>
      </c>
      <c r="X306" s="1">
        <v>418.03952026367188</v>
      </c>
      <c r="Y306" s="1">
        <v>420.0693359375</v>
      </c>
      <c r="Z306" s="1">
        <v>28.529460906982422</v>
      </c>
      <c r="AA306" s="1">
        <v>28.727714538574219</v>
      </c>
      <c r="AB306" s="1">
        <v>67.7818603515625</v>
      </c>
      <c r="AC306" s="1">
        <v>68.252883911132813</v>
      </c>
      <c r="AD306" s="1">
        <v>300.68984985351563</v>
      </c>
      <c r="AE306" s="1">
        <v>0.17231106758117676</v>
      </c>
      <c r="AF306" s="1">
        <v>2.8944861143827438E-2</v>
      </c>
      <c r="AG306" s="1">
        <v>99.665252685546875</v>
      </c>
      <c r="AH306" s="1">
        <v>4.0504798889160156</v>
      </c>
      <c r="AI306" s="1">
        <v>0.32541146874427795</v>
      </c>
      <c r="AJ306" s="1">
        <v>2.1646147593855858E-2</v>
      </c>
      <c r="AK306" s="1">
        <v>1.2123748892918229E-3</v>
      </c>
      <c r="AL306" s="1">
        <v>2.201453223824501E-2</v>
      </c>
      <c r="AM306" s="1">
        <v>1.5533646801486611E-3</v>
      </c>
      <c r="AN306" s="1">
        <v>1</v>
      </c>
      <c r="AO306" s="1">
        <v>-0.21956524252891541</v>
      </c>
      <c r="AP306" s="1">
        <v>2.737391471862793</v>
      </c>
      <c r="AQ306" s="1">
        <v>1</v>
      </c>
      <c r="AR306" s="1">
        <v>0</v>
      </c>
      <c r="AS306" s="1">
        <v>0.15999999642372131</v>
      </c>
      <c r="AT306" s="1">
        <v>111115</v>
      </c>
      <c r="AU306" s="1" t="s">
        <v>87</v>
      </c>
      <c r="AV306">
        <f t="shared" si="120"/>
        <v>0.50114974975585935</v>
      </c>
      <c r="AW306">
        <f t="shared" si="121"/>
        <v>1.022934138527576E-4</v>
      </c>
      <c r="AX306">
        <f t="shared" si="122"/>
        <v>302.16414871215818</v>
      </c>
      <c r="AY306">
        <f t="shared" si="123"/>
        <v>302.88041534423826</v>
      </c>
      <c r="AZ306">
        <f t="shared" si="124"/>
        <v>2.7569770196755883E-2</v>
      </c>
      <c r="BA306">
        <f t="shared" si="125"/>
        <v>4.5928308035670828E-2</v>
      </c>
      <c r="BB306">
        <f t="shared" si="126"/>
        <v>4.0250666614911523</v>
      </c>
      <c r="BC306">
        <f t="shared" si="127"/>
        <v>40.385857187264769</v>
      </c>
      <c r="BD306">
        <f t="shared" si="128"/>
        <v>11.65814264869055</v>
      </c>
      <c r="BE306">
        <f t="shared" si="129"/>
        <v>29.372282028198242</v>
      </c>
      <c r="BF306">
        <f t="shared" si="130"/>
        <v>4.1092289618140576</v>
      </c>
      <c r="BG306">
        <f t="shared" si="131"/>
        <v>8.4712020800460416E-3</v>
      </c>
      <c r="BH306">
        <f t="shared" si="132"/>
        <v>2.8631549285652582</v>
      </c>
      <c r="BI306">
        <f t="shared" si="133"/>
        <v>1.2460740332487994</v>
      </c>
      <c r="BJ306">
        <f t="shared" si="134"/>
        <v>5.2967724502779668E-3</v>
      </c>
      <c r="BK306">
        <f t="shared" si="135"/>
        <v>60.823903531826112</v>
      </c>
      <c r="BL306">
        <f t="shared" si="136"/>
        <v>1.4528123942999651</v>
      </c>
      <c r="BM306">
        <f t="shared" si="137"/>
        <v>70.189039546024404</v>
      </c>
      <c r="BN306">
        <f t="shared" si="138"/>
        <v>420.57330991876461</v>
      </c>
      <c r="BO306">
        <f t="shared" si="139"/>
        <v>-1.7693766168391364E-3</v>
      </c>
    </row>
    <row r="307" spans="1:67" x14ac:dyDescent="0.25">
      <c r="A307" s="1">
        <v>296</v>
      </c>
      <c r="B307" s="1" t="s">
        <v>383</v>
      </c>
      <c r="C307" s="1" t="s">
        <v>81</v>
      </c>
      <c r="D307" s="1" t="s">
        <v>82</v>
      </c>
      <c r="E307" s="1" t="s">
        <v>83</v>
      </c>
      <c r="F307" s="1" t="s">
        <v>84</v>
      </c>
      <c r="G307" s="1" t="s">
        <v>85</v>
      </c>
      <c r="H307" s="1" t="s">
        <v>86</v>
      </c>
      <c r="I307" s="1">
        <v>1650.999990478158</v>
      </c>
      <c r="J307" s="1">
        <v>0</v>
      </c>
      <c r="K307">
        <f t="shared" si="112"/>
        <v>-1.0764829784801841</v>
      </c>
      <c r="L307">
        <f t="shared" si="113"/>
        <v>8.6577260649639311E-3</v>
      </c>
      <c r="M307">
        <f t="shared" si="114"/>
        <v>609.5886194585438</v>
      </c>
      <c r="N307">
        <f t="shared" si="115"/>
        <v>0.10415149651516088</v>
      </c>
      <c r="O307">
        <f t="shared" si="116"/>
        <v>1.1610609061809245</v>
      </c>
      <c r="P307">
        <f t="shared" si="117"/>
        <v>29.010589599609375</v>
      </c>
      <c r="Q307" s="1">
        <v>6</v>
      </c>
      <c r="R307">
        <f t="shared" si="118"/>
        <v>1.4200000166893005</v>
      </c>
      <c r="S307" s="1">
        <v>1</v>
      </c>
      <c r="T307">
        <f t="shared" si="119"/>
        <v>2.8400000333786011</v>
      </c>
      <c r="U307" s="1">
        <v>29.729711532592773</v>
      </c>
      <c r="V307" s="1">
        <v>29.010589599609375</v>
      </c>
      <c r="W307" s="1">
        <v>30.013315200805664</v>
      </c>
      <c r="X307" s="1">
        <v>418.0030517578125</v>
      </c>
      <c r="Y307" s="1">
        <v>420.06393432617188</v>
      </c>
      <c r="Z307" s="1">
        <v>28.526124954223633</v>
      </c>
      <c r="AA307" s="1">
        <v>28.727994918823242</v>
      </c>
      <c r="AB307" s="1">
        <v>67.77655029296875</v>
      </c>
      <c r="AC307" s="1">
        <v>68.256179809570313</v>
      </c>
      <c r="AD307" s="1">
        <v>300.6671142578125</v>
      </c>
      <c r="AE307" s="1">
        <v>0.19271451234817505</v>
      </c>
      <c r="AF307" s="1">
        <v>0.14368921518325806</v>
      </c>
      <c r="AG307" s="1">
        <v>99.665046691894531</v>
      </c>
      <c r="AH307" s="1">
        <v>4.0504798889160156</v>
      </c>
      <c r="AI307" s="1">
        <v>0.32541146874427795</v>
      </c>
      <c r="AJ307" s="1">
        <v>2.1646147593855858E-2</v>
      </c>
      <c r="AK307" s="1">
        <v>1.2123748892918229E-3</v>
      </c>
      <c r="AL307" s="1">
        <v>2.201453223824501E-2</v>
      </c>
      <c r="AM307" s="1">
        <v>1.5533646801486611E-3</v>
      </c>
      <c r="AN307" s="1">
        <v>1</v>
      </c>
      <c r="AO307" s="1">
        <v>-0.21956524252891541</v>
      </c>
      <c r="AP307" s="1">
        <v>2.737391471862793</v>
      </c>
      <c r="AQ307" s="1">
        <v>1</v>
      </c>
      <c r="AR307" s="1">
        <v>0</v>
      </c>
      <c r="AS307" s="1">
        <v>0.15999999642372131</v>
      </c>
      <c r="AT307" s="1">
        <v>111115</v>
      </c>
      <c r="AU307" s="1" t="s">
        <v>87</v>
      </c>
      <c r="AV307">
        <f t="shared" si="120"/>
        <v>0.50111185709635409</v>
      </c>
      <c r="AW307">
        <f t="shared" si="121"/>
        <v>1.0415149651516088E-4</v>
      </c>
      <c r="AX307">
        <f t="shared" si="122"/>
        <v>302.16058959960935</v>
      </c>
      <c r="AY307">
        <f t="shared" si="123"/>
        <v>302.87971153259275</v>
      </c>
      <c r="AZ307">
        <f t="shared" si="124"/>
        <v>3.0834321286507205E-2</v>
      </c>
      <c r="BA307">
        <f t="shared" si="125"/>
        <v>4.5422074595866377E-2</v>
      </c>
      <c r="BB307">
        <f t="shared" si="126"/>
        <v>4.0242378611299516</v>
      </c>
      <c r="BC307">
        <f t="shared" si="127"/>
        <v>40.377624801305906</v>
      </c>
      <c r="BD307">
        <f t="shared" si="128"/>
        <v>11.649629882482664</v>
      </c>
      <c r="BE307">
        <f t="shared" si="129"/>
        <v>29.370150566101074</v>
      </c>
      <c r="BF307">
        <f t="shared" si="130"/>
        <v>4.1087235593253419</v>
      </c>
      <c r="BG307">
        <f t="shared" si="131"/>
        <v>8.6314132443495659E-3</v>
      </c>
      <c r="BH307">
        <f t="shared" si="132"/>
        <v>2.8631769549490271</v>
      </c>
      <c r="BI307">
        <f t="shared" si="133"/>
        <v>1.2455466043763148</v>
      </c>
      <c r="BJ307">
        <f t="shared" si="134"/>
        <v>5.3969911654627297E-3</v>
      </c>
      <c r="BK307">
        <f t="shared" si="135"/>
        <v>60.754678221183298</v>
      </c>
      <c r="BL307">
        <f t="shared" si="136"/>
        <v>1.4511805695397062</v>
      </c>
      <c r="BM307">
        <f t="shared" si="137"/>
        <v>70.20654246932628</v>
      </c>
      <c r="BN307">
        <f t="shared" si="138"/>
        <v>420.57564277823815</v>
      </c>
      <c r="BO307">
        <f t="shared" si="139"/>
        <v>-1.796969207416175E-3</v>
      </c>
    </row>
    <row r="308" spans="1:67" x14ac:dyDescent="0.25">
      <c r="A308" s="1">
        <v>297</v>
      </c>
      <c r="B308" s="1" t="s">
        <v>384</v>
      </c>
      <c r="C308" s="1" t="s">
        <v>81</v>
      </c>
      <c r="D308" s="1" t="s">
        <v>82</v>
      </c>
      <c r="E308" s="1" t="s">
        <v>83</v>
      </c>
      <c r="F308" s="1" t="s">
        <v>84</v>
      </c>
      <c r="G308" s="1" t="s">
        <v>85</v>
      </c>
      <c r="H308" s="1" t="s">
        <v>86</v>
      </c>
      <c r="I308" s="1">
        <v>1656.4999903552234</v>
      </c>
      <c r="J308" s="1">
        <v>0</v>
      </c>
      <c r="K308">
        <f t="shared" si="112"/>
        <v>-1.0926281437524008</v>
      </c>
      <c r="L308">
        <f t="shared" si="113"/>
        <v>8.6808240251735804E-3</v>
      </c>
      <c r="M308">
        <f t="shared" si="114"/>
        <v>612.05863858118653</v>
      </c>
      <c r="N308">
        <f t="shared" si="115"/>
        <v>0.1046035826981135</v>
      </c>
      <c r="O308">
        <f t="shared" si="116"/>
        <v>1.1629997353535049</v>
      </c>
      <c r="P308">
        <f t="shared" si="117"/>
        <v>29.017782211303711</v>
      </c>
      <c r="Q308" s="1">
        <v>6</v>
      </c>
      <c r="R308">
        <f t="shared" si="118"/>
        <v>1.4200000166893005</v>
      </c>
      <c r="S308" s="1">
        <v>1</v>
      </c>
      <c r="T308">
        <f t="shared" si="119"/>
        <v>2.8400000333786011</v>
      </c>
      <c r="U308" s="1">
        <v>29.732498168945313</v>
      </c>
      <c r="V308" s="1">
        <v>29.017782211303711</v>
      </c>
      <c r="W308" s="1">
        <v>30.014123916625977</v>
      </c>
      <c r="X308" s="1">
        <v>418.0279541015625</v>
      </c>
      <c r="Y308" s="1">
        <v>420.12078857421875</v>
      </c>
      <c r="Z308" s="1">
        <v>28.522567749023438</v>
      </c>
      <c r="AA308" s="1">
        <v>28.725326538085938</v>
      </c>
      <c r="AB308" s="1">
        <v>67.757278442382813</v>
      </c>
      <c r="AC308" s="1">
        <v>68.238945007324219</v>
      </c>
      <c r="AD308" s="1">
        <v>300.6492919921875</v>
      </c>
      <c r="AE308" s="1">
        <v>5.2145618945360184E-2</v>
      </c>
      <c r="AF308" s="1">
        <v>5.2719835191965103E-2</v>
      </c>
      <c r="AG308" s="1">
        <v>99.665122985839844</v>
      </c>
      <c r="AH308" s="1">
        <v>4.0504798889160156</v>
      </c>
      <c r="AI308" s="1">
        <v>0.32541146874427795</v>
      </c>
      <c r="AJ308" s="1">
        <v>2.1646147593855858E-2</v>
      </c>
      <c r="AK308" s="1">
        <v>1.2123748892918229E-3</v>
      </c>
      <c r="AL308" s="1">
        <v>2.201453223824501E-2</v>
      </c>
      <c r="AM308" s="1">
        <v>1.5533646801486611E-3</v>
      </c>
      <c r="AN308" s="1">
        <v>1</v>
      </c>
      <c r="AO308" s="1">
        <v>-0.21956524252891541</v>
      </c>
      <c r="AP308" s="1">
        <v>2.737391471862793</v>
      </c>
      <c r="AQ308" s="1">
        <v>1</v>
      </c>
      <c r="AR308" s="1">
        <v>0</v>
      </c>
      <c r="AS308" s="1">
        <v>0.15999999642372131</v>
      </c>
      <c r="AT308" s="1">
        <v>111115</v>
      </c>
      <c r="AU308" s="1" t="s">
        <v>87</v>
      </c>
      <c r="AV308">
        <f t="shared" si="120"/>
        <v>0.50108215332031247</v>
      </c>
      <c r="AW308">
        <f t="shared" si="121"/>
        <v>1.046035826981135E-4</v>
      </c>
      <c r="AX308">
        <f t="shared" si="122"/>
        <v>302.16778221130369</v>
      </c>
      <c r="AY308">
        <f t="shared" si="123"/>
        <v>302.88249816894529</v>
      </c>
      <c r="AZ308">
        <f t="shared" si="124"/>
        <v>8.3432988447703638E-3</v>
      </c>
      <c r="BA308">
        <f t="shared" si="125"/>
        <v>4.4352351809353804E-2</v>
      </c>
      <c r="BB308">
        <f t="shared" si="126"/>
        <v>4.0259129375802489</v>
      </c>
      <c r="BC308">
        <f t="shared" si="127"/>
        <v>40.39440093955676</v>
      </c>
      <c r="BD308">
        <f t="shared" si="128"/>
        <v>11.669074401470823</v>
      </c>
      <c r="BE308">
        <f t="shared" si="129"/>
        <v>29.375140190124512</v>
      </c>
      <c r="BF308">
        <f t="shared" si="130"/>
        <v>4.109906761088765</v>
      </c>
      <c r="BG308">
        <f t="shared" si="131"/>
        <v>8.654370831738388E-3</v>
      </c>
      <c r="BH308">
        <f t="shared" si="132"/>
        <v>2.8629132022267441</v>
      </c>
      <c r="BI308">
        <f t="shared" si="133"/>
        <v>1.2469935588620209</v>
      </c>
      <c r="BJ308">
        <f t="shared" si="134"/>
        <v>5.4113522199025592E-3</v>
      </c>
      <c r="BK308">
        <f t="shared" si="135"/>
        <v>61.000899488739655</v>
      </c>
      <c r="BL308">
        <f t="shared" si="136"/>
        <v>1.4568634907554925</v>
      </c>
      <c r="BM308">
        <f t="shared" si="137"/>
        <v>70.169231950477524</v>
      </c>
      <c r="BN308">
        <f t="shared" si="138"/>
        <v>420.64017166461645</v>
      </c>
      <c r="BO308">
        <f t="shared" si="139"/>
        <v>-1.8226713190796075E-3</v>
      </c>
    </row>
    <row r="309" spans="1:67" x14ac:dyDescent="0.25">
      <c r="A309" s="1">
        <v>298</v>
      </c>
      <c r="B309" s="1" t="s">
        <v>385</v>
      </c>
      <c r="C309" s="1" t="s">
        <v>81</v>
      </c>
      <c r="D309" s="1" t="s">
        <v>82</v>
      </c>
      <c r="E309" s="1" t="s">
        <v>83</v>
      </c>
      <c r="F309" s="1" t="s">
        <v>84</v>
      </c>
      <c r="G309" s="1" t="s">
        <v>85</v>
      </c>
      <c r="H309" s="1" t="s">
        <v>86</v>
      </c>
      <c r="I309" s="1">
        <v>1661.4999902434647</v>
      </c>
      <c r="J309" s="1">
        <v>0</v>
      </c>
      <c r="K309">
        <f t="shared" si="112"/>
        <v>-1.0781330829303795</v>
      </c>
      <c r="L309">
        <f t="shared" si="113"/>
        <v>8.5042776332388825E-3</v>
      </c>
      <c r="M309">
        <f t="shared" si="114"/>
        <v>613.44412511824783</v>
      </c>
      <c r="N309">
        <f t="shared" si="115"/>
        <v>0.10211860744006945</v>
      </c>
      <c r="O309">
        <f t="shared" si="116"/>
        <v>1.1588987489052021</v>
      </c>
      <c r="P309">
        <f t="shared" si="117"/>
        <v>28.997442245483398</v>
      </c>
      <c r="Q309" s="1">
        <v>6</v>
      </c>
      <c r="R309">
        <f t="shared" si="118"/>
        <v>1.4200000166893005</v>
      </c>
      <c r="S309" s="1">
        <v>1</v>
      </c>
      <c r="T309">
        <f t="shared" si="119"/>
        <v>2.8400000333786011</v>
      </c>
      <c r="U309" s="1">
        <v>29.728843688964844</v>
      </c>
      <c r="V309" s="1">
        <v>28.997442245483398</v>
      </c>
      <c r="W309" s="1">
        <v>30.012596130371094</v>
      </c>
      <c r="X309" s="1">
        <v>417.97073364257813</v>
      </c>
      <c r="Y309" s="1">
        <v>420.03683471679688</v>
      </c>
      <c r="Z309" s="1">
        <v>28.521083831787109</v>
      </c>
      <c r="AA309" s="1">
        <v>28.719036102294922</v>
      </c>
      <c r="AB309" s="1">
        <v>67.767829895019531</v>
      </c>
      <c r="AC309" s="1">
        <v>68.238174438476563</v>
      </c>
      <c r="AD309" s="1">
        <v>300.63568115234375</v>
      </c>
      <c r="AE309" s="1">
        <v>0.17230767011642456</v>
      </c>
      <c r="AF309" s="1">
        <v>0.14472144842147827</v>
      </c>
      <c r="AG309" s="1">
        <v>99.664863586425781</v>
      </c>
      <c r="AH309" s="1">
        <v>4.0504798889160156</v>
      </c>
      <c r="AI309" s="1">
        <v>0.32541146874427795</v>
      </c>
      <c r="AJ309" s="1">
        <v>2.1646147593855858E-2</v>
      </c>
      <c r="AK309" s="1">
        <v>1.2123748892918229E-3</v>
      </c>
      <c r="AL309" s="1">
        <v>2.201453223824501E-2</v>
      </c>
      <c r="AM309" s="1">
        <v>1.5533646801486611E-3</v>
      </c>
      <c r="AN309" s="1">
        <v>1</v>
      </c>
      <c r="AO309" s="1">
        <v>-0.21956524252891541</v>
      </c>
      <c r="AP309" s="1">
        <v>2.737391471862793</v>
      </c>
      <c r="AQ309" s="1">
        <v>1</v>
      </c>
      <c r="AR309" s="1">
        <v>0</v>
      </c>
      <c r="AS309" s="1">
        <v>0.15999999642372131</v>
      </c>
      <c r="AT309" s="1">
        <v>111115</v>
      </c>
      <c r="AU309" s="1" t="s">
        <v>87</v>
      </c>
      <c r="AV309">
        <f t="shared" si="120"/>
        <v>0.50105946858723949</v>
      </c>
      <c r="AW309">
        <f t="shared" si="121"/>
        <v>1.0211860744006945E-4</v>
      </c>
      <c r="AX309">
        <f t="shared" si="122"/>
        <v>302.14744224548338</v>
      </c>
      <c r="AY309">
        <f t="shared" si="123"/>
        <v>302.87884368896482</v>
      </c>
      <c r="AZ309">
        <f t="shared" si="124"/>
        <v>2.7569226602407682E-2</v>
      </c>
      <c r="BA309">
        <f t="shared" si="125"/>
        <v>4.8049246222258805E-2</v>
      </c>
      <c r="BB309">
        <f t="shared" si="126"/>
        <v>4.0211775643740628</v>
      </c>
      <c r="BC309">
        <f t="shared" si="127"/>
        <v>40.346993109432617</v>
      </c>
      <c r="BD309">
        <f t="shared" si="128"/>
        <v>11.627957007137695</v>
      </c>
      <c r="BE309">
        <f t="shared" si="129"/>
        <v>29.363142967224121</v>
      </c>
      <c r="BF309">
        <f t="shared" si="130"/>
        <v>4.1070623316500194</v>
      </c>
      <c r="BG309">
        <f t="shared" si="131"/>
        <v>8.4788879093112696E-3</v>
      </c>
      <c r="BH309">
        <f t="shared" si="132"/>
        <v>2.8622788154688608</v>
      </c>
      <c r="BI309">
        <f t="shared" si="133"/>
        <v>1.2447835161811587</v>
      </c>
      <c r="BJ309">
        <f t="shared" si="134"/>
        <v>5.3015802175035145E-3</v>
      </c>
      <c r="BK309">
        <f t="shared" si="135"/>
        <v>61.138825047804481</v>
      </c>
      <c r="BL309">
        <f t="shared" si="136"/>
        <v>1.4604531660463842</v>
      </c>
      <c r="BM309">
        <f t="shared" si="137"/>
        <v>70.238399696480997</v>
      </c>
      <c r="BN309">
        <f t="shared" si="138"/>
        <v>420.54932754949044</v>
      </c>
      <c r="BO309">
        <f t="shared" si="139"/>
        <v>-1.8006530374478312E-3</v>
      </c>
    </row>
    <row r="310" spans="1:67" x14ac:dyDescent="0.25">
      <c r="A310" s="1">
        <v>299</v>
      </c>
      <c r="B310" s="1" t="s">
        <v>386</v>
      </c>
      <c r="C310" s="1" t="s">
        <v>81</v>
      </c>
      <c r="D310" s="1" t="s">
        <v>82</v>
      </c>
      <c r="E310" s="1" t="s">
        <v>83</v>
      </c>
      <c r="F310" s="1" t="s">
        <v>84</v>
      </c>
      <c r="G310" s="1" t="s">
        <v>85</v>
      </c>
      <c r="H310" s="1" t="s">
        <v>86</v>
      </c>
      <c r="I310" s="1">
        <v>1666.499990131706</v>
      </c>
      <c r="J310" s="1">
        <v>0</v>
      </c>
      <c r="K310">
        <f t="shared" si="112"/>
        <v>-1.1031282640027937</v>
      </c>
      <c r="L310">
        <f t="shared" si="113"/>
        <v>8.4914209970792607E-3</v>
      </c>
      <c r="M310">
        <f t="shared" si="114"/>
        <v>618.47785232981084</v>
      </c>
      <c r="N310">
        <f t="shared" si="115"/>
        <v>0.10226972876608062</v>
      </c>
      <c r="O310">
        <f t="shared" si="116"/>
        <v>1.1623545918956713</v>
      </c>
      <c r="P310">
        <f t="shared" si="117"/>
        <v>29.011264801025391</v>
      </c>
      <c r="Q310" s="1">
        <v>6</v>
      </c>
      <c r="R310">
        <f t="shared" si="118"/>
        <v>1.4200000166893005</v>
      </c>
      <c r="S310" s="1">
        <v>1</v>
      </c>
      <c r="T310">
        <f t="shared" si="119"/>
        <v>2.8400000333786011</v>
      </c>
      <c r="U310" s="1">
        <v>29.729890823364258</v>
      </c>
      <c r="V310" s="1">
        <v>29.011264801025391</v>
      </c>
      <c r="W310" s="1">
        <v>30.014205932617188</v>
      </c>
      <c r="X310" s="1">
        <v>418.00509643554688</v>
      </c>
      <c r="Y310" s="1">
        <v>420.12088012695313</v>
      </c>
      <c r="Z310" s="1">
        <v>28.518241882324219</v>
      </c>
      <c r="AA310" s="1">
        <v>28.716482162475586</v>
      </c>
      <c r="AB310" s="1">
        <v>67.757377624511719</v>
      </c>
      <c r="AC310" s="1">
        <v>68.228378295898438</v>
      </c>
      <c r="AD310" s="1">
        <v>300.64395141601563</v>
      </c>
      <c r="AE310" s="1">
        <v>2.871846966445446E-2</v>
      </c>
      <c r="AF310" s="1">
        <v>7.2362042963504791E-2</v>
      </c>
      <c r="AG310" s="1">
        <v>99.665428161621094</v>
      </c>
      <c r="AH310" s="1">
        <v>4.0504798889160156</v>
      </c>
      <c r="AI310" s="1">
        <v>0.32541146874427795</v>
      </c>
      <c r="AJ310" s="1">
        <v>2.1646147593855858E-2</v>
      </c>
      <c r="AK310" s="1">
        <v>1.2123748892918229E-3</v>
      </c>
      <c r="AL310" s="1">
        <v>2.201453223824501E-2</v>
      </c>
      <c r="AM310" s="1">
        <v>1.5533646801486611E-3</v>
      </c>
      <c r="AN310" s="1">
        <v>1</v>
      </c>
      <c r="AO310" s="1">
        <v>-0.21956524252891541</v>
      </c>
      <c r="AP310" s="1">
        <v>2.737391471862793</v>
      </c>
      <c r="AQ310" s="1">
        <v>1</v>
      </c>
      <c r="AR310" s="1">
        <v>0</v>
      </c>
      <c r="AS310" s="1">
        <v>0.15999999642372131</v>
      </c>
      <c r="AT310" s="1">
        <v>111115</v>
      </c>
      <c r="AU310" s="1" t="s">
        <v>87</v>
      </c>
      <c r="AV310">
        <f t="shared" si="120"/>
        <v>0.50107325236002598</v>
      </c>
      <c r="AW310">
        <f t="shared" si="121"/>
        <v>1.0226972876608062E-4</v>
      </c>
      <c r="AX310">
        <f t="shared" si="122"/>
        <v>302.16126480102537</v>
      </c>
      <c r="AY310">
        <f t="shared" si="123"/>
        <v>302.87989082336424</v>
      </c>
      <c r="AZ310">
        <f t="shared" si="124"/>
        <v>4.5949550436074627E-3</v>
      </c>
      <c r="BA310">
        <f t="shared" si="125"/>
        <v>4.5997164847841061E-2</v>
      </c>
      <c r="BB310">
        <f t="shared" si="126"/>
        <v>4.0243950819143555</v>
      </c>
      <c r="BC310">
        <f t="shared" si="127"/>
        <v>40.379047741492165</v>
      </c>
      <c r="BD310">
        <f t="shared" si="128"/>
        <v>11.662565579016579</v>
      </c>
      <c r="BE310">
        <f t="shared" si="129"/>
        <v>29.370577812194824</v>
      </c>
      <c r="BF310">
        <f t="shared" si="130"/>
        <v>4.1088248616111409</v>
      </c>
      <c r="BG310">
        <f t="shared" si="131"/>
        <v>8.4661078684620493E-3</v>
      </c>
      <c r="BH310">
        <f t="shared" si="132"/>
        <v>2.8620404900186842</v>
      </c>
      <c r="BI310">
        <f t="shared" si="133"/>
        <v>1.2467843715924567</v>
      </c>
      <c r="BJ310">
        <f t="shared" si="134"/>
        <v>5.2935858367326501E-3</v>
      </c>
      <c r="BK310">
        <f t="shared" si="135"/>
        <v>61.640859960930463</v>
      </c>
      <c r="BL310">
        <f t="shared" si="136"/>
        <v>1.4721426179601398</v>
      </c>
      <c r="BM310">
        <f t="shared" si="137"/>
        <v>70.172925564770125</v>
      </c>
      <c r="BN310">
        <f t="shared" si="138"/>
        <v>420.64525447163652</v>
      </c>
      <c r="BO310">
        <f t="shared" si="139"/>
        <v>-1.8402617582241561E-3</v>
      </c>
    </row>
    <row r="311" spans="1:67" x14ac:dyDescent="0.25">
      <c r="A311" s="1">
        <v>300</v>
      </c>
      <c r="B311" s="1" t="s">
        <v>387</v>
      </c>
      <c r="C311" s="1" t="s">
        <v>81</v>
      </c>
      <c r="D311" s="1" t="s">
        <v>82</v>
      </c>
      <c r="E311" s="1" t="s">
        <v>83</v>
      </c>
      <c r="F311" s="1" t="s">
        <v>84</v>
      </c>
      <c r="G311" s="1" t="s">
        <v>85</v>
      </c>
      <c r="H311" s="1" t="s">
        <v>86</v>
      </c>
      <c r="I311" s="1">
        <v>1671.9999900087714</v>
      </c>
      <c r="J311" s="1">
        <v>0</v>
      </c>
      <c r="K311">
        <f t="shared" si="112"/>
        <v>-1.1255368349839319</v>
      </c>
      <c r="L311">
        <f t="shared" si="113"/>
        <v>8.773978016890633E-3</v>
      </c>
      <c r="M311">
        <f t="shared" si="114"/>
        <v>615.92086071049164</v>
      </c>
      <c r="N311">
        <f t="shared" si="115"/>
        <v>0.10560760297319213</v>
      </c>
      <c r="O311">
        <f t="shared" si="116"/>
        <v>1.161757455362642</v>
      </c>
      <c r="P311">
        <f t="shared" si="117"/>
        <v>29.009376525878906</v>
      </c>
      <c r="Q311" s="1">
        <v>6</v>
      </c>
      <c r="R311">
        <f t="shared" si="118"/>
        <v>1.4200000166893005</v>
      </c>
      <c r="S311" s="1">
        <v>1</v>
      </c>
      <c r="T311">
        <f t="shared" si="119"/>
        <v>2.8400000333786011</v>
      </c>
      <c r="U311" s="1">
        <v>29.726659774780273</v>
      </c>
      <c r="V311" s="1">
        <v>29.009376525878906</v>
      </c>
      <c r="W311" s="1">
        <v>30.013849258422852</v>
      </c>
      <c r="X311" s="1">
        <v>417.97305297851563</v>
      </c>
      <c r="Y311" s="1">
        <v>420.130615234375</v>
      </c>
      <c r="Z311" s="1">
        <v>28.513288497924805</v>
      </c>
      <c r="AA311" s="1">
        <v>28.717985153198242</v>
      </c>
      <c r="AB311" s="1">
        <v>67.758384704589844</v>
      </c>
      <c r="AC311" s="1">
        <v>68.244827270507813</v>
      </c>
      <c r="AD311" s="1">
        <v>300.66372680664063</v>
      </c>
      <c r="AE311" s="1">
        <v>0.26451775431632996</v>
      </c>
      <c r="AF311" s="1">
        <v>0.10130897909402847</v>
      </c>
      <c r="AG311" s="1">
        <v>99.665695190429688</v>
      </c>
      <c r="AH311" s="1">
        <v>4.0504798889160156</v>
      </c>
      <c r="AI311" s="1">
        <v>0.32541146874427795</v>
      </c>
      <c r="AJ311" s="1">
        <v>2.1646147593855858E-2</v>
      </c>
      <c r="AK311" s="1">
        <v>1.2123748892918229E-3</v>
      </c>
      <c r="AL311" s="1">
        <v>2.201453223824501E-2</v>
      </c>
      <c r="AM311" s="1">
        <v>1.5533646801486611E-3</v>
      </c>
      <c r="AN311" s="1">
        <v>1</v>
      </c>
      <c r="AO311" s="1">
        <v>-0.21956524252891541</v>
      </c>
      <c r="AP311" s="1">
        <v>2.737391471862793</v>
      </c>
      <c r="AQ311" s="1">
        <v>1</v>
      </c>
      <c r="AR311" s="1">
        <v>0</v>
      </c>
      <c r="AS311" s="1">
        <v>0.15999999642372131</v>
      </c>
      <c r="AT311" s="1">
        <v>111115</v>
      </c>
      <c r="AU311" s="1" t="s">
        <v>87</v>
      </c>
      <c r="AV311">
        <f t="shared" si="120"/>
        <v>0.50110621134440092</v>
      </c>
      <c r="AW311">
        <f t="shared" si="121"/>
        <v>1.0560760297319214E-4</v>
      </c>
      <c r="AX311">
        <f t="shared" si="122"/>
        <v>302.15937652587888</v>
      </c>
      <c r="AY311">
        <f t="shared" si="123"/>
        <v>302.87665977478025</v>
      </c>
      <c r="AZ311">
        <f t="shared" si="124"/>
        <v>4.2322839744623586E-2</v>
      </c>
      <c r="BA311">
        <f t="shared" si="125"/>
        <v>4.4575915480339928E-2</v>
      </c>
      <c r="BB311">
        <f t="shared" si="126"/>
        <v>4.0239554101245831</v>
      </c>
      <c r="BC311">
        <f t="shared" si="127"/>
        <v>40.374528090493669</v>
      </c>
      <c r="BD311">
        <f t="shared" si="128"/>
        <v>11.656542937295427</v>
      </c>
      <c r="BE311">
        <f t="shared" si="129"/>
        <v>29.36801815032959</v>
      </c>
      <c r="BF311">
        <f t="shared" si="130"/>
        <v>4.1082179849344689</v>
      </c>
      <c r="BG311">
        <f t="shared" si="131"/>
        <v>8.7469549220670559E-3</v>
      </c>
      <c r="BH311">
        <f t="shared" si="132"/>
        <v>2.8621979547619412</v>
      </c>
      <c r="BI311">
        <f t="shared" si="133"/>
        <v>1.2460200301725277</v>
      </c>
      <c r="BJ311">
        <f t="shared" si="134"/>
        <v>5.4692682769472718E-3</v>
      </c>
      <c r="BK311">
        <f t="shared" si="135"/>
        <v>61.386180764998961</v>
      </c>
      <c r="BL311">
        <f t="shared" si="136"/>
        <v>1.4660223234788368</v>
      </c>
      <c r="BM311">
        <f t="shared" si="137"/>
        <v>70.187995083100276</v>
      </c>
      <c r="BN311">
        <f t="shared" si="138"/>
        <v>420.66564154049115</v>
      </c>
      <c r="BO311">
        <f t="shared" si="139"/>
        <v>-1.8779564109491552E-3</v>
      </c>
    </row>
    <row r="312" spans="1:67" x14ac:dyDescent="0.25">
      <c r="A312" s="1">
        <v>301</v>
      </c>
      <c r="B312" s="1" t="s">
        <v>388</v>
      </c>
      <c r="C312" s="1" t="s">
        <v>81</v>
      </c>
      <c r="D312" s="1" t="s">
        <v>82</v>
      </c>
      <c r="E312" s="1" t="s">
        <v>83</v>
      </c>
      <c r="F312" s="1" t="s">
        <v>84</v>
      </c>
      <c r="G312" s="1" t="s">
        <v>85</v>
      </c>
      <c r="H312" s="1" t="s">
        <v>86</v>
      </c>
      <c r="I312" s="1">
        <v>1676.9999898970127</v>
      </c>
      <c r="J312" s="1">
        <v>0</v>
      </c>
      <c r="K312">
        <f t="shared" si="112"/>
        <v>-1.0622928009193311</v>
      </c>
      <c r="L312">
        <f t="shared" si="113"/>
        <v>8.8805277111242732E-3</v>
      </c>
      <c r="M312">
        <f t="shared" si="114"/>
        <v>602.10946538311202</v>
      </c>
      <c r="N312">
        <f t="shared" si="115"/>
        <v>0.10678552003596592</v>
      </c>
      <c r="O312">
        <f t="shared" si="116"/>
        <v>1.1606613117387563</v>
      </c>
      <c r="P312">
        <f t="shared" si="117"/>
        <v>29.002056121826172</v>
      </c>
      <c r="Q312" s="1">
        <v>6</v>
      </c>
      <c r="R312">
        <f t="shared" si="118"/>
        <v>1.4200000166893005</v>
      </c>
      <c r="S312" s="1">
        <v>1</v>
      </c>
      <c r="T312">
        <f t="shared" si="119"/>
        <v>2.8400000333786011</v>
      </c>
      <c r="U312" s="1">
        <v>29.722770690917969</v>
      </c>
      <c r="V312" s="1">
        <v>29.002056121826172</v>
      </c>
      <c r="W312" s="1">
        <v>30.012208938598633</v>
      </c>
      <c r="X312" s="1">
        <v>418.03314208984375</v>
      </c>
      <c r="Y312" s="1">
        <v>420.06365966796875</v>
      </c>
      <c r="Z312" s="1">
        <v>28.50529670715332</v>
      </c>
      <c r="AA312" s="1">
        <v>28.712291717529297</v>
      </c>
      <c r="AB312" s="1">
        <v>67.75360107421875</v>
      </c>
      <c r="AC312" s="1">
        <v>68.24560546875</v>
      </c>
      <c r="AD312" s="1">
        <v>300.64337158203125</v>
      </c>
      <c r="AE312" s="1">
        <v>0.12015145272016525</v>
      </c>
      <c r="AF312" s="1">
        <v>8.579166978597641E-2</v>
      </c>
      <c r="AG312" s="1">
        <v>99.664283752441406</v>
      </c>
      <c r="AH312" s="1">
        <v>4.0504798889160156</v>
      </c>
      <c r="AI312" s="1">
        <v>0.32541146874427795</v>
      </c>
      <c r="AJ312" s="1">
        <v>2.1646147593855858E-2</v>
      </c>
      <c r="AK312" s="1">
        <v>1.2123748892918229E-3</v>
      </c>
      <c r="AL312" s="1">
        <v>2.201453223824501E-2</v>
      </c>
      <c r="AM312" s="1">
        <v>1.5533646801486611E-3</v>
      </c>
      <c r="AN312" s="1">
        <v>1</v>
      </c>
      <c r="AO312" s="1">
        <v>-0.21956524252891541</v>
      </c>
      <c r="AP312" s="1">
        <v>2.737391471862793</v>
      </c>
      <c r="AQ312" s="1">
        <v>1</v>
      </c>
      <c r="AR312" s="1">
        <v>0</v>
      </c>
      <c r="AS312" s="1">
        <v>0.15999999642372131</v>
      </c>
      <c r="AT312" s="1">
        <v>111115</v>
      </c>
      <c r="AU312" s="1" t="s">
        <v>87</v>
      </c>
      <c r="AV312">
        <f t="shared" si="120"/>
        <v>0.50107228597005193</v>
      </c>
      <c r="AW312">
        <f t="shared" si="121"/>
        <v>1.0678552003596592E-4</v>
      </c>
      <c r="AX312">
        <f t="shared" si="122"/>
        <v>302.15205612182615</v>
      </c>
      <c r="AY312">
        <f t="shared" si="123"/>
        <v>302.87277069091795</v>
      </c>
      <c r="AZ312">
        <f t="shared" si="124"/>
        <v>1.9224232005531361E-2</v>
      </c>
      <c r="BA312">
        <f t="shared" si="125"/>
        <v>4.418529402810964E-2</v>
      </c>
      <c r="BB312">
        <f t="shared" si="126"/>
        <v>4.0222513006574694</v>
      </c>
      <c r="BC312">
        <f t="shared" si="127"/>
        <v>40.358001374378404</v>
      </c>
      <c r="BD312">
        <f t="shared" si="128"/>
        <v>11.645709656849107</v>
      </c>
      <c r="BE312">
        <f t="shared" si="129"/>
        <v>29.36241340637207</v>
      </c>
      <c r="BF312">
        <f t="shared" si="130"/>
        <v>4.10688941495936</v>
      </c>
      <c r="BG312">
        <f t="shared" si="131"/>
        <v>8.8528453387899698E-3</v>
      </c>
      <c r="BH312">
        <f t="shared" si="132"/>
        <v>2.8615899889187131</v>
      </c>
      <c r="BI312">
        <f t="shared" si="133"/>
        <v>1.2452994260406469</v>
      </c>
      <c r="BJ312">
        <f t="shared" si="134"/>
        <v>5.5355087836161092E-3</v>
      </c>
      <c r="BK312">
        <f t="shared" si="135"/>
        <v>60.008808607973279</v>
      </c>
      <c r="BL312">
        <f t="shared" si="136"/>
        <v>1.4333767073758246</v>
      </c>
      <c r="BM312">
        <f t="shared" si="137"/>
        <v>70.204962086711561</v>
      </c>
      <c r="BN312">
        <f t="shared" si="138"/>
        <v>420.56862278923148</v>
      </c>
      <c r="BO312">
        <f t="shared" si="139"/>
        <v>-1.7732712754204502E-3</v>
      </c>
    </row>
    <row r="313" spans="1:67" x14ac:dyDescent="0.25">
      <c r="A313" s="1">
        <v>302</v>
      </c>
      <c r="B313" s="1" t="s">
        <v>389</v>
      </c>
      <c r="C313" s="1" t="s">
        <v>81</v>
      </c>
      <c r="D313" s="1" t="s">
        <v>82</v>
      </c>
      <c r="E313" s="1" t="s">
        <v>83</v>
      </c>
      <c r="F313" s="1" t="s">
        <v>84</v>
      </c>
      <c r="G313" s="1" t="s">
        <v>85</v>
      </c>
      <c r="H313" s="1" t="s">
        <v>86</v>
      </c>
      <c r="I313" s="1">
        <v>1681.999989785254</v>
      </c>
      <c r="J313" s="1">
        <v>0</v>
      </c>
      <c r="K313">
        <f t="shared" si="112"/>
        <v>-1.0465775717678778</v>
      </c>
      <c r="L313">
        <f t="shared" si="113"/>
        <v>8.7937252192034562E-3</v>
      </c>
      <c r="M313">
        <f t="shared" si="114"/>
        <v>601.16562610221047</v>
      </c>
      <c r="N313">
        <f t="shared" si="115"/>
        <v>0.10565000095798663</v>
      </c>
      <c r="O313">
        <f t="shared" si="116"/>
        <v>1.1596592819666762</v>
      </c>
      <c r="P313">
        <f t="shared" si="117"/>
        <v>28.995613098144531</v>
      </c>
      <c r="Q313" s="1">
        <v>6</v>
      </c>
      <c r="R313">
        <f t="shared" si="118"/>
        <v>1.4200000166893005</v>
      </c>
      <c r="S313" s="1">
        <v>1</v>
      </c>
      <c r="T313">
        <f t="shared" si="119"/>
        <v>2.8400000333786011</v>
      </c>
      <c r="U313" s="1">
        <v>29.7255859375</v>
      </c>
      <c r="V313" s="1">
        <v>28.995613098144531</v>
      </c>
      <c r="W313" s="1">
        <v>30.016410827636719</v>
      </c>
      <c r="X313" s="1">
        <v>418.07968139648438</v>
      </c>
      <c r="Y313" s="1">
        <v>420.07977294921875</v>
      </c>
      <c r="Z313" s="1">
        <v>28.5018310546875</v>
      </c>
      <c r="AA313" s="1">
        <v>28.706624984741211</v>
      </c>
      <c r="AB313" s="1">
        <v>67.735984802246094</v>
      </c>
      <c r="AC313" s="1">
        <v>68.222679138183594</v>
      </c>
      <c r="AD313" s="1">
        <v>300.64508056640625</v>
      </c>
      <c r="AE313" s="1">
        <v>9.5224037766456604E-2</v>
      </c>
      <c r="AF313" s="1">
        <v>0.18400564789772034</v>
      </c>
      <c r="AG313" s="1">
        <v>99.666633605957031</v>
      </c>
      <c r="AH313" s="1">
        <v>4.0504798889160156</v>
      </c>
      <c r="AI313" s="1">
        <v>0.32541146874427795</v>
      </c>
      <c r="AJ313" s="1">
        <v>2.1646147593855858E-2</v>
      </c>
      <c r="AK313" s="1">
        <v>1.2123748892918229E-3</v>
      </c>
      <c r="AL313" s="1">
        <v>2.201453223824501E-2</v>
      </c>
      <c r="AM313" s="1">
        <v>1.5533646801486611E-3</v>
      </c>
      <c r="AN313" s="1">
        <v>1</v>
      </c>
      <c r="AO313" s="1">
        <v>-0.21956524252891541</v>
      </c>
      <c r="AP313" s="1">
        <v>2.737391471862793</v>
      </c>
      <c r="AQ313" s="1">
        <v>1</v>
      </c>
      <c r="AR313" s="1">
        <v>0</v>
      </c>
      <c r="AS313" s="1">
        <v>0.15999999642372131</v>
      </c>
      <c r="AT313" s="1">
        <v>111115</v>
      </c>
      <c r="AU313" s="1" t="s">
        <v>87</v>
      </c>
      <c r="AV313">
        <f t="shared" si="120"/>
        <v>0.50107513427734374</v>
      </c>
      <c r="AW313">
        <f t="shared" si="121"/>
        <v>1.0565000095798663E-4</v>
      </c>
      <c r="AX313">
        <f t="shared" si="122"/>
        <v>302.14561309814451</v>
      </c>
      <c r="AY313">
        <f t="shared" si="123"/>
        <v>302.87558593749998</v>
      </c>
      <c r="AZ313">
        <f t="shared" si="124"/>
        <v>1.523584570208536E-2</v>
      </c>
      <c r="BA313">
        <f t="shared" si="125"/>
        <v>4.5953845294772526E-2</v>
      </c>
      <c r="BB313">
        <f t="shared" si="126"/>
        <v>4.0207519563844905</v>
      </c>
      <c r="BC313">
        <f t="shared" si="127"/>
        <v>40.342006255383062</v>
      </c>
      <c r="BD313">
        <f t="shared" si="128"/>
        <v>11.635381270641851</v>
      </c>
      <c r="BE313">
        <f t="shared" si="129"/>
        <v>29.360599517822266</v>
      </c>
      <c r="BF313">
        <f t="shared" si="130"/>
        <v>4.1064595241056754</v>
      </c>
      <c r="BG313">
        <f t="shared" si="131"/>
        <v>8.7665805363012737E-3</v>
      </c>
      <c r="BH313">
        <f t="shared" si="132"/>
        <v>2.8610926744178142</v>
      </c>
      <c r="BI313">
        <f t="shared" si="133"/>
        <v>1.2453668496878612</v>
      </c>
      <c r="BJ313">
        <f t="shared" si="134"/>
        <v>5.4815451665083175E-3</v>
      </c>
      <c r="BK313">
        <f t="shared" si="135"/>
        <v>59.91615419322477</v>
      </c>
      <c r="BL313">
        <f t="shared" si="136"/>
        <v>1.4310749167513053</v>
      </c>
      <c r="BM313">
        <f t="shared" si="137"/>
        <v>70.21901060118546</v>
      </c>
      <c r="BN313">
        <f t="shared" si="138"/>
        <v>420.57726580319093</v>
      </c>
      <c r="BO313">
        <f t="shared" si="139"/>
        <v>-1.7473517372981594E-3</v>
      </c>
    </row>
    <row r="314" spans="1:67" x14ac:dyDescent="0.25">
      <c r="A314" s="1">
        <v>303</v>
      </c>
      <c r="B314" s="1" t="s">
        <v>390</v>
      </c>
      <c r="C314" s="1" t="s">
        <v>81</v>
      </c>
      <c r="D314" s="1" t="s">
        <v>82</v>
      </c>
      <c r="E314" s="1" t="s">
        <v>83</v>
      </c>
      <c r="F314" s="1" t="s">
        <v>84</v>
      </c>
      <c r="G314" s="1" t="s">
        <v>85</v>
      </c>
      <c r="H314" s="1" t="s">
        <v>86</v>
      </c>
      <c r="I314" s="1">
        <v>1687.4999896623194</v>
      </c>
      <c r="J314" s="1">
        <v>0</v>
      </c>
      <c r="K314">
        <f t="shared" si="112"/>
        <v>-1.076284269810809</v>
      </c>
      <c r="L314">
        <f t="shared" si="113"/>
        <v>8.728036141529413E-3</v>
      </c>
      <c r="M314">
        <f t="shared" si="114"/>
        <v>608.0017127440409</v>
      </c>
      <c r="N314">
        <f t="shared" si="115"/>
        <v>0.10481853899238654</v>
      </c>
      <c r="O314">
        <f t="shared" si="116"/>
        <v>1.1591668100989221</v>
      </c>
      <c r="P314">
        <f t="shared" si="117"/>
        <v>28.993040084838867</v>
      </c>
      <c r="Q314" s="1">
        <v>6</v>
      </c>
      <c r="R314">
        <f t="shared" si="118"/>
        <v>1.4200000166893005</v>
      </c>
      <c r="S314" s="1">
        <v>1</v>
      </c>
      <c r="T314">
        <f t="shared" si="119"/>
        <v>2.8400000333786011</v>
      </c>
      <c r="U314" s="1">
        <v>29.728439331054688</v>
      </c>
      <c r="V314" s="1">
        <v>28.993040084838867</v>
      </c>
      <c r="W314" s="1">
        <v>30.01556396484375</v>
      </c>
      <c r="X314" s="1">
        <v>418.02383422851563</v>
      </c>
      <c r="Y314" s="1">
        <v>420.0843505859375</v>
      </c>
      <c r="Z314" s="1">
        <v>28.502397537231445</v>
      </c>
      <c r="AA314" s="1">
        <v>28.705623626708984</v>
      </c>
      <c r="AB314" s="1">
        <v>67.726058959960938</v>
      </c>
      <c r="AC314" s="1">
        <v>68.208953857421875</v>
      </c>
      <c r="AD314" s="1">
        <v>300.58047485351563</v>
      </c>
      <c r="AE314" s="1">
        <v>0.22370415925979614</v>
      </c>
      <c r="AF314" s="1">
        <v>0.11991553753614426</v>
      </c>
      <c r="AG314" s="1">
        <v>99.666412353515625</v>
      </c>
      <c r="AH314" s="1">
        <v>4.0504798889160156</v>
      </c>
      <c r="AI314" s="1">
        <v>0.32541146874427795</v>
      </c>
      <c r="AJ314" s="1">
        <v>2.1646147593855858E-2</v>
      </c>
      <c r="AK314" s="1">
        <v>1.2123748892918229E-3</v>
      </c>
      <c r="AL314" s="1">
        <v>2.201453223824501E-2</v>
      </c>
      <c r="AM314" s="1">
        <v>1.5533646801486611E-3</v>
      </c>
      <c r="AN314" s="1">
        <v>1</v>
      </c>
      <c r="AO314" s="1">
        <v>-0.21956524252891541</v>
      </c>
      <c r="AP314" s="1">
        <v>2.737391471862793</v>
      </c>
      <c r="AQ314" s="1">
        <v>1</v>
      </c>
      <c r="AR314" s="1">
        <v>0</v>
      </c>
      <c r="AS314" s="1">
        <v>0.15999999642372131</v>
      </c>
      <c r="AT314" s="1">
        <v>111115</v>
      </c>
      <c r="AU314" s="1" t="s">
        <v>87</v>
      </c>
      <c r="AV314">
        <f t="shared" si="120"/>
        <v>0.50096745808919263</v>
      </c>
      <c r="AW314">
        <f t="shared" si="121"/>
        <v>1.0481853899238654E-4</v>
      </c>
      <c r="AX314">
        <f t="shared" si="122"/>
        <v>302.14304008483884</v>
      </c>
      <c r="AY314">
        <f t="shared" si="123"/>
        <v>302.87843933105466</v>
      </c>
      <c r="AZ314">
        <f t="shared" si="124"/>
        <v>3.5792664681538966E-2</v>
      </c>
      <c r="BA314">
        <f t="shared" si="125"/>
        <v>4.7333120447820426E-2</v>
      </c>
      <c r="BB314">
        <f t="shared" si="126"/>
        <v>4.0201533313433204</v>
      </c>
      <c r="BC314">
        <f t="shared" si="127"/>
        <v>40.336089525164034</v>
      </c>
      <c r="BD314">
        <f t="shared" si="128"/>
        <v>11.63046589845505</v>
      </c>
      <c r="BE314">
        <f t="shared" si="129"/>
        <v>29.360739707946777</v>
      </c>
      <c r="BF314">
        <f t="shared" si="130"/>
        <v>4.106492747709674</v>
      </c>
      <c r="BG314">
        <f t="shared" si="131"/>
        <v>8.7012948685722229E-3</v>
      </c>
      <c r="BH314">
        <f t="shared" si="132"/>
        <v>2.8609865212443983</v>
      </c>
      <c r="BI314">
        <f t="shared" si="133"/>
        <v>1.2455062264652756</v>
      </c>
      <c r="BJ314">
        <f t="shared" si="134"/>
        <v>5.440705523485764E-3</v>
      </c>
      <c r="BK314">
        <f t="shared" si="135"/>
        <v>60.597349413991338</v>
      </c>
      <c r="BL314">
        <f t="shared" si="136"/>
        <v>1.4473324509613237</v>
      </c>
      <c r="BM314">
        <f t="shared" si="137"/>
        <v>70.226645129040548</v>
      </c>
      <c r="BN314">
        <f t="shared" si="138"/>
        <v>420.59596458141908</v>
      </c>
      <c r="BO314">
        <f t="shared" si="139"/>
        <v>-1.7970651132897563E-3</v>
      </c>
    </row>
    <row r="315" spans="1:67" x14ac:dyDescent="0.25">
      <c r="A315" s="1">
        <v>304</v>
      </c>
      <c r="B315" s="1" t="s">
        <v>391</v>
      </c>
      <c r="C315" s="1" t="s">
        <v>81</v>
      </c>
      <c r="D315" s="1" t="s">
        <v>82</v>
      </c>
      <c r="E315" s="1" t="s">
        <v>83</v>
      </c>
      <c r="F315" s="1" t="s">
        <v>84</v>
      </c>
      <c r="G315" s="1" t="s">
        <v>85</v>
      </c>
      <c r="H315" s="1" t="s">
        <v>86</v>
      </c>
      <c r="I315" s="1">
        <v>1692.4999895505607</v>
      </c>
      <c r="J315" s="1">
        <v>0</v>
      </c>
      <c r="K315">
        <f t="shared" si="112"/>
        <v>-1.0850050376093798</v>
      </c>
      <c r="L315">
        <f t="shared" si="113"/>
        <v>8.7434959351201207E-3</v>
      </c>
      <c r="M315">
        <f t="shared" si="114"/>
        <v>609.20498706440708</v>
      </c>
      <c r="N315">
        <f t="shared" si="115"/>
        <v>0.10522548579492352</v>
      </c>
      <c r="O315">
        <f t="shared" si="116"/>
        <v>1.1616143870456841</v>
      </c>
      <c r="P315">
        <f t="shared" si="117"/>
        <v>29.001337051391602</v>
      </c>
      <c r="Q315" s="1">
        <v>6</v>
      </c>
      <c r="R315">
        <f t="shared" si="118"/>
        <v>1.4200000166893005</v>
      </c>
      <c r="S315" s="1">
        <v>1</v>
      </c>
      <c r="T315">
        <f t="shared" si="119"/>
        <v>2.8400000333786011</v>
      </c>
      <c r="U315" s="1">
        <v>29.727588653564453</v>
      </c>
      <c r="V315" s="1">
        <v>29.001337051391602</v>
      </c>
      <c r="W315" s="1">
        <v>30.014860153198242</v>
      </c>
      <c r="X315" s="1">
        <v>417.99154663085938</v>
      </c>
      <c r="Y315" s="1">
        <v>420.06881713867188</v>
      </c>
      <c r="Z315" s="1">
        <v>28.496284484863281</v>
      </c>
      <c r="AA315" s="1">
        <v>28.70026969909668</v>
      </c>
      <c r="AB315" s="1">
        <v>67.715232849121094</v>
      </c>
      <c r="AC315" s="1">
        <v>68.199966430664063</v>
      </c>
      <c r="AD315" s="1">
        <v>300.62615966796875</v>
      </c>
      <c r="AE315" s="1">
        <v>0.23881371319293976</v>
      </c>
      <c r="AF315" s="1">
        <v>0.19020639359951019</v>
      </c>
      <c r="AG315" s="1">
        <v>99.6669921875</v>
      </c>
      <c r="AH315" s="1">
        <v>4.0504798889160156</v>
      </c>
      <c r="AI315" s="1">
        <v>0.32541146874427795</v>
      </c>
      <c r="AJ315" s="1">
        <v>2.1646147593855858E-2</v>
      </c>
      <c r="AK315" s="1">
        <v>1.2123748892918229E-3</v>
      </c>
      <c r="AL315" s="1">
        <v>2.201453223824501E-2</v>
      </c>
      <c r="AM315" s="1">
        <v>1.5533646801486611E-3</v>
      </c>
      <c r="AN315" s="1">
        <v>1</v>
      </c>
      <c r="AO315" s="1">
        <v>-0.21956524252891541</v>
      </c>
      <c r="AP315" s="1">
        <v>2.737391471862793</v>
      </c>
      <c r="AQ315" s="1">
        <v>1</v>
      </c>
      <c r="AR315" s="1">
        <v>0</v>
      </c>
      <c r="AS315" s="1">
        <v>0.15999999642372131</v>
      </c>
      <c r="AT315" s="1">
        <v>111115</v>
      </c>
      <c r="AU315" s="1" t="s">
        <v>87</v>
      </c>
      <c r="AV315">
        <f t="shared" si="120"/>
        <v>0.50104359944661458</v>
      </c>
      <c r="AW315">
        <f t="shared" si="121"/>
        <v>1.0522548579492352E-4</v>
      </c>
      <c r="AX315">
        <f t="shared" si="122"/>
        <v>302.15133705139158</v>
      </c>
      <c r="AY315">
        <f t="shared" si="123"/>
        <v>302.87758865356443</v>
      </c>
      <c r="AZ315">
        <f t="shared" si="124"/>
        <v>3.8210193256805969E-2</v>
      </c>
      <c r="BA315">
        <f t="shared" si="125"/>
        <v>4.5926754710905598E-2</v>
      </c>
      <c r="BB315">
        <f t="shared" si="126"/>
        <v>4.022083942924696</v>
      </c>
      <c r="BC315">
        <f t="shared" si="127"/>
        <v>40.355225482856859</v>
      </c>
      <c r="BD315">
        <f t="shared" si="128"/>
        <v>11.65495578376018</v>
      </c>
      <c r="BE315">
        <f t="shared" si="129"/>
        <v>29.364462852478027</v>
      </c>
      <c r="BF315">
        <f t="shared" si="130"/>
        <v>4.1073751800661604</v>
      </c>
      <c r="BG315">
        <f t="shared" si="131"/>
        <v>8.7166599913502448E-3</v>
      </c>
      <c r="BH315">
        <f t="shared" si="132"/>
        <v>2.8604695558790119</v>
      </c>
      <c r="BI315">
        <f t="shared" si="133"/>
        <v>1.2469056241871486</v>
      </c>
      <c r="BJ315">
        <f t="shared" si="134"/>
        <v>5.4503171973003207E-3</v>
      </c>
      <c r="BK315">
        <f t="shared" si="135"/>
        <v>60.717628686334301</v>
      </c>
      <c r="BL315">
        <f t="shared" si="136"/>
        <v>1.4502504404255698</v>
      </c>
      <c r="BM315">
        <f t="shared" si="137"/>
        <v>70.178049245653085</v>
      </c>
      <c r="BN315">
        <f t="shared" si="138"/>
        <v>420.58457656950191</v>
      </c>
      <c r="BO315">
        <f t="shared" si="139"/>
        <v>-1.8104215228765045E-3</v>
      </c>
    </row>
    <row r="316" spans="1:67" x14ac:dyDescent="0.25">
      <c r="A316" s="1">
        <v>305</v>
      </c>
      <c r="B316" s="1" t="s">
        <v>392</v>
      </c>
      <c r="C316" s="1" t="s">
        <v>81</v>
      </c>
      <c r="D316" s="1" t="s">
        <v>82</v>
      </c>
      <c r="E316" s="1" t="s">
        <v>83</v>
      </c>
      <c r="F316" s="1" t="s">
        <v>84</v>
      </c>
      <c r="G316" s="1" t="s">
        <v>85</v>
      </c>
      <c r="H316" s="1" t="s">
        <v>86</v>
      </c>
      <c r="I316" s="1">
        <v>1697.499989438802</v>
      </c>
      <c r="J316" s="1">
        <v>0</v>
      </c>
      <c r="K316">
        <f t="shared" si="112"/>
        <v>-1.1393487288514463</v>
      </c>
      <c r="L316">
        <f t="shared" si="113"/>
        <v>9.0018414885681183E-3</v>
      </c>
      <c r="M316">
        <f t="shared" si="114"/>
        <v>613.18819236583613</v>
      </c>
      <c r="N316">
        <f t="shared" si="115"/>
        <v>0.10849048385232983</v>
      </c>
      <c r="O316">
        <f t="shared" si="116"/>
        <v>1.163383828081284</v>
      </c>
      <c r="P316">
        <f t="shared" si="117"/>
        <v>29.008983612060547</v>
      </c>
      <c r="Q316" s="1">
        <v>6</v>
      </c>
      <c r="R316">
        <f t="shared" si="118"/>
        <v>1.4200000166893005</v>
      </c>
      <c r="S316" s="1">
        <v>1</v>
      </c>
      <c r="T316">
        <f t="shared" si="119"/>
        <v>2.8400000333786011</v>
      </c>
      <c r="U316" s="1">
        <v>29.727043151855469</v>
      </c>
      <c r="V316" s="1">
        <v>29.008983612060547</v>
      </c>
      <c r="W316" s="1">
        <v>30.014699935913086</v>
      </c>
      <c r="X316" s="1">
        <v>417.93624877929688</v>
      </c>
      <c r="Y316" s="1">
        <v>420.11892700195313</v>
      </c>
      <c r="Z316" s="1">
        <v>28.490011215209961</v>
      </c>
      <c r="AA316" s="1">
        <v>28.700296401977539</v>
      </c>
      <c r="AB316" s="1">
        <v>67.702644348144531</v>
      </c>
      <c r="AC316" s="1">
        <v>68.202362060546875</v>
      </c>
      <c r="AD316" s="1">
        <v>300.66818237304688</v>
      </c>
      <c r="AE316" s="1">
        <v>0.22899697721004486</v>
      </c>
      <c r="AF316" s="1">
        <v>0.2594752311706543</v>
      </c>
      <c r="AG316" s="1">
        <v>99.667266845703125</v>
      </c>
      <c r="AH316" s="1">
        <v>4.0504798889160156</v>
      </c>
      <c r="AI316" s="1">
        <v>0.32541146874427795</v>
      </c>
      <c r="AJ316" s="1">
        <v>2.1646147593855858E-2</v>
      </c>
      <c r="AK316" s="1">
        <v>1.2123748892918229E-3</v>
      </c>
      <c r="AL316" s="1">
        <v>2.201453223824501E-2</v>
      </c>
      <c r="AM316" s="1">
        <v>1.5533646801486611E-3</v>
      </c>
      <c r="AN316" s="1">
        <v>1</v>
      </c>
      <c r="AO316" s="1">
        <v>-0.21956524252891541</v>
      </c>
      <c r="AP316" s="1">
        <v>2.737391471862793</v>
      </c>
      <c r="AQ316" s="1">
        <v>1</v>
      </c>
      <c r="AR316" s="1">
        <v>0</v>
      </c>
      <c r="AS316" s="1">
        <v>0.15999999642372131</v>
      </c>
      <c r="AT316" s="1">
        <v>111115</v>
      </c>
      <c r="AU316" s="1" t="s">
        <v>87</v>
      </c>
      <c r="AV316">
        <f t="shared" si="120"/>
        <v>0.50111363728841141</v>
      </c>
      <c r="AW316">
        <f t="shared" si="121"/>
        <v>1.0849048385232982E-4</v>
      </c>
      <c r="AX316">
        <f t="shared" si="122"/>
        <v>302.15898361206052</v>
      </c>
      <c r="AY316">
        <f t="shared" si="123"/>
        <v>302.87704315185545</v>
      </c>
      <c r="AZ316">
        <f t="shared" si="124"/>
        <v>3.6639515534650169E-2</v>
      </c>
      <c r="BA316">
        <f t="shared" si="125"/>
        <v>4.3178908766952101E-2</v>
      </c>
      <c r="BB316">
        <f t="shared" si="126"/>
        <v>4.0238639281279527</v>
      </c>
      <c r="BC316">
        <f t="shared" si="127"/>
        <v>40.372973549654731</v>
      </c>
      <c r="BD316">
        <f t="shared" si="128"/>
        <v>11.672677147677192</v>
      </c>
      <c r="BE316">
        <f t="shared" si="129"/>
        <v>29.368013381958008</v>
      </c>
      <c r="BF316">
        <f t="shared" si="130"/>
        <v>4.1082168544621727</v>
      </c>
      <c r="BG316">
        <f t="shared" si="131"/>
        <v>8.9733988431279204E-3</v>
      </c>
      <c r="BH316">
        <f t="shared" si="132"/>
        <v>2.8604801000466686</v>
      </c>
      <c r="BI316">
        <f t="shared" si="133"/>
        <v>1.247736754415504</v>
      </c>
      <c r="BJ316">
        <f t="shared" si="134"/>
        <v>5.6109227542539891E-3</v>
      </c>
      <c r="BK316">
        <f t="shared" si="135"/>
        <v>61.11479119516013</v>
      </c>
      <c r="BL316">
        <f t="shared" si="136"/>
        <v>1.4595585986607678</v>
      </c>
      <c r="BM316">
        <f t="shared" si="137"/>
        <v>70.148267066352773</v>
      </c>
      <c r="BN316">
        <f t="shared" si="138"/>
        <v>420.66051882092211</v>
      </c>
      <c r="BO316">
        <f t="shared" si="139"/>
        <v>-1.8999486601975286E-3</v>
      </c>
    </row>
    <row r="317" spans="1:67" x14ac:dyDescent="0.25">
      <c r="A317" s="1">
        <v>306</v>
      </c>
      <c r="B317" s="1" t="s">
        <v>393</v>
      </c>
      <c r="C317" s="1" t="s">
        <v>81</v>
      </c>
      <c r="D317" s="1" t="s">
        <v>82</v>
      </c>
      <c r="E317" s="1" t="s">
        <v>83</v>
      </c>
      <c r="F317" s="1" t="s">
        <v>84</v>
      </c>
      <c r="G317" s="1" t="s">
        <v>85</v>
      </c>
      <c r="H317" s="1" t="s">
        <v>86</v>
      </c>
      <c r="I317" s="1">
        <v>1702.9999893158674</v>
      </c>
      <c r="J317" s="1">
        <v>0</v>
      </c>
      <c r="K317">
        <f t="shared" si="112"/>
        <v>-1.101227638112765</v>
      </c>
      <c r="L317">
        <f t="shared" si="113"/>
        <v>8.8761414447967087E-3</v>
      </c>
      <c r="M317">
        <f t="shared" si="114"/>
        <v>609.19088600222688</v>
      </c>
      <c r="N317">
        <f t="shared" si="115"/>
        <v>0.10691601577649998</v>
      </c>
      <c r="O317">
        <f t="shared" si="116"/>
        <v>1.1626953294975486</v>
      </c>
      <c r="P317">
        <f t="shared" si="117"/>
        <v>29.003789901733398</v>
      </c>
      <c r="Q317" s="1">
        <v>6</v>
      </c>
      <c r="R317">
        <f t="shared" si="118"/>
        <v>1.4200000166893005</v>
      </c>
      <c r="S317" s="1">
        <v>1</v>
      </c>
      <c r="T317">
        <f t="shared" si="119"/>
        <v>2.8400000333786011</v>
      </c>
      <c r="U317" s="1">
        <v>29.727767944335938</v>
      </c>
      <c r="V317" s="1">
        <v>29.003789901733398</v>
      </c>
      <c r="W317" s="1">
        <v>30.014554977416992</v>
      </c>
      <c r="X317" s="1">
        <v>417.99118041992188</v>
      </c>
      <c r="Y317" s="1">
        <v>420.09906005859375</v>
      </c>
      <c r="Z317" s="1">
        <v>28.487850189208984</v>
      </c>
      <c r="AA317" s="1">
        <v>28.695079803466797</v>
      </c>
      <c r="AB317" s="1">
        <v>67.694671630859375</v>
      </c>
      <c r="AC317" s="1">
        <v>68.187110900878906</v>
      </c>
      <c r="AD317" s="1">
        <v>300.67532348632813</v>
      </c>
      <c r="AE317" s="1">
        <v>0.16248801350593567</v>
      </c>
      <c r="AF317" s="1">
        <v>0.3835233747959137</v>
      </c>
      <c r="AG317" s="1">
        <v>99.667243957519531</v>
      </c>
      <c r="AH317" s="1">
        <v>4.0504798889160156</v>
      </c>
      <c r="AI317" s="1">
        <v>0.32541146874427795</v>
      </c>
      <c r="AJ317" s="1">
        <v>2.1646147593855858E-2</v>
      </c>
      <c r="AK317" s="1">
        <v>1.2123748892918229E-3</v>
      </c>
      <c r="AL317" s="1">
        <v>2.201453223824501E-2</v>
      </c>
      <c r="AM317" s="1">
        <v>1.5533646801486611E-3</v>
      </c>
      <c r="AN317" s="1">
        <v>1</v>
      </c>
      <c r="AO317" s="1">
        <v>-0.21956524252891541</v>
      </c>
      <c r="AP317" s="1">
        <v>2.737391471862793</v>
      </c>
      <c r="AQ317" s="1">
        <v>1</v>
      </c>
      <c r="AR317" s="1">
        <v>0</v>
      </c>
      <c r="AS317" s="1">
        <v>0.15999999642372131</v>
      </c>
      <c r="AT317" s="1">
        <v>111115</v>
      </c>
      <c r="AU317" s="1" t="s">
        <v>87</v>
      </c>
      <c r="AV317">
        <f t="shared" si="120"/>
        <v>0.50112553914388014</v>
      </c>
      <c r="AW317">
        <f t="shared" si="121"/>
        <v>1.0691601577649998E-4</v>
      </c>
      <c r="AX317">
        <f t="shared" si="122"/>
        <v>302.15378990173338</v>
      </c>
      <c r="AY317">
        <f t="shared" si="123"/>
        <v>302.87776794433591</v>
      </c>
      <c r="AZ317">
        <f t="shared" si="124"/>
        <v>2.5998081579847288E-2</v>
      </c>
      <c r="BA317">
        <f t="shared" si="125"/>
        <v>4.4640170848645216E-2</v>
      </c>
      <c r="BB317">
        <f t="shared" si="126"/>
        <v>4.0226548486501654</v>
      </c>
      <c r="BC317">
        <f t="shared" si="127"/>
        <v>40.360851659194203</v>
      </c>
      <c r="BD317">
        <f t="shared" si="128"/>
        <v>11.665771855727407</v>
      </c>
      <c r="BE317">
        <f t="shared" si="129"/>
        <v>29.365778923034668</v>
      </c>
      <c r="BF317">
        <f t="shared" si="130"/>
        <v>4.1076871449815888</v>
      </c>
      <c r="BG317">
        <f t="shared" si="131"/>
        <v>8.8484863688603459E-3</v>
      </c>
      <c r="BH317">
        <f t="shared" si="132"/>
        <v>2.8599595191526168</v>
      </c>
      <c r="BI317">
        <f t="shared" si="133"/>
        <v>1.247727625828972</v>
      </c>
      <c r="BJ317">
        <f t="shared" si="134"/>
        <v>5.5327819848162802E-3</v>
      </c>
      <c r="BK317">
        <f t="shared" si="135"/>
        <v>60.716376651881419</v>
      </c>
      <c r="BL317">
        <f t="shared" si="136"/>
        <v>1.4501124708949822</v>
      </c>
      <c r="BM317">
        <f t="shared" si="137"/>
        <v>70.155917602311391</v>
      </c>
      <c r="BN317">
        <f t="shared" si="138"/>
        <v>420.62253093675554</v>
      </c>
      <c r="BO317">
        <f t="shared" si="139"/>
        <v>-1.8367450566370998E-3</v>
      </c>
    </row>
    <row r="318" spans="1:67" x14ac:dyDescent="0.25">
      <c r="A318" s="1">
        <v>307</v>
      </c>
      <c r="B318" s="1" t="s">
        <v>394</v>
      </c>
      <c r="C318" s="1" t="s">
        <v>81</v>
      </c>
      <c r="D318" s="1" t="s">
        <v>82</v>
      </c>
      <c r="E318" s="1" t="s">
        <v>83</v>
      </c>
      <c r="F318" s="1" t="s">
        <v>84</v>
      </c>
      <c r="G318" s="1" t="s">
        <v>85</v>
      </c>
      <c r="H318" s="1" t="s">
        <v>86</v>
      </c>
      <c r="I318" s="1">
        <v>1707.9999892041087</v>
      </c>
      <c r="J318" s="1">
        <v>0</v>
      </c>
      <c r="K318">
        <f t="shared" si="112"/>
        <v>-1.0090341173039281</v>
      </c>
      <c r="L318">
        <f t="shared" si="113"/>
        <v>8.9055938964257217E-3</v>
      </c>
      <c r="M318">
        <f t="shared" si="114"/>
        <v>592.03348726241518</v>
      </c>
      <c r="N318">
        <f t="shared" si="115"/>
        <v>0.10747791165613091</v>
      </c>
      <c r="O318">
        <f t="shared" si="116"/>
        <v>1.1649403816116006</v>
      </c>
      <c r="P318">
        <f t="shared" si="117"/>
        <v>29.012138366699219</v>
      </c>
      <c r="Q318" s="1">
        <v>6</v>
      </c>
      <c r="R318">
        <f t="shared" si="118"/>
        <v>1.4200000166893005</v>
      </c>
      <c r="S318" s="1">
        <v>1</v>
      </c>
      <c r="T318">
        <f t="shared" si="119"/>
        <v>2.8400000333786011</v>
      </c>
      <c r="U318" s="1">
        <v>29.728513717651367</v>
      </c>
      <c r="V318" s="1">
        <v>29.012138366699219</v>
      </c>
      <c r="W318" s="1">
        <v>30.014854431152344</v>
      </c>
      <c r="X318" s="1">
        <v>418.13552856445313</v>
      </c>
      <c r="Y318" s="1">
        <v>420.05914306640625</v>
      </c>
      <c r="Z318" s="1">
        <v>28.483768463134766</v>
      </c>
      <c r="AA318" s="1">
        <v>28.692106246948242</v>
      </c>
      <c r="AB318" s="1">
        <v>67.68194580078125</v>
      </c>
      <c r="AC318" s="1">
        <v>68.176986694335938</v>
      </c>
      <c r="AD318" s="1">
        <v>300.64871215820313</v>
      </c>
      <c r="AE318" s="1">
        <v>0.17079246044158936</v>
      </c>
      <c r="AF318" s="1">
        <v>0.14265087246894836</v>
      </c>
      <c r="AG318" s="1">
        <v>99.667068481445313</v>
      </c>
      <c r="AH318" s="1">
        <v>4.0504798889160156</v>
      </c>
      <c r="AI318" s="1">
        <v>0.32541146874427795</v>
      </c>
      <c r="AJ318" s="1">
        <v>2.1646147593855858E-2</v>
      </c>
      <c r="AK318" s="1">
        <v>1.2123748892918229E-3</v>
      </c>
      <c r="AL318" s="1">
        <v>2.201453223824501E-2</v>
      </c>
      <c r="AM318" s="1">
        <v>1.5533646801486611E-3</v>
      </c>
      <c r="AN318" s="1">
        <v>1</v>
      </c>
      <c r="AO318" s="1">
        <v>-0.21956524252891541</v>
      </c>
      <c r="AP318" s="1">
        <v>2.737391471862793</v>
      </c>
      <c r="AQ318" s="1">
        <v>1</v>
      </c>
      <c r="AR318" s="1">
        <v>0</v>
      </c>
      <c r="AS318" s="1">
        <v>0.15999999642372131</v>
      </c>
      <c r="AT318" s="1">
        <v>111115</v>
      </c>
      <c r="AU318" s="1" t="s">
        <v>87</v>
      </c>
      <c r="AV318">
        <f t="shared" si="120"/>
        <v>0.50108118693033843</v>
      </c>
      <c r="AW318">
        <f t="shared" si="121"/>
        <v>1.074779116561309E-4</v>
      </c>
      <c r="AX318">
        <f t="shared" si="122"/>
        <v>302.1621383666992</v>
      </c>
      <c r="AY318">
        <f t="shared" si="123"/>
        <v>302.87851371765134</v>
      </c>
      <c r="AZ318">
        <f t="shared" si="124"/>
        <v>2.7326793059852861E-2</v>
      </c>
      <c r="BA318">
        <f t="shared" si="125"/>
        <v>4.3353356495301039E-2</v>
      </c>
      <c r="BB318">
        <f t="shared" si="126"/>
        <v>4.0245984998030959</v>
      </c>
      <c r="BC318">
        <f t="shared" si="127"/>
        <v>40.380424157376936</v>
      </c>
      <c r="BD318">
        <f t="shared" si="128"/>
        <v>11.688317910428694</v>
      </c>
      <c r="BE318">
        <f t="shared" si="129"/>
        <v>29.370326042175293</v>
      </c>
      <c r="BF318">
        <f t="shared" si="130"/>
        <v>4.1087651653577968</v>
      </c>
      <c r="BG318">
        <f t="shared" si="131"/>
        <v>8.8777552759081602E-3</v>
      </c>
      <c r="BH318">
        <f t="shared" si="132"/>
        <v>2.8596581181914953</v>
      </c>
      <c r="BI318">
        <f t="shared" si="133"/>
        <v>1.2491070471663015</v>
      </c>
      <c r="BJ318">
        <f t="shared" si="134"/>
        <v>5.5510914759512812E-3</v>
      </c>
      <c r="BK318">
        <f t="shared" si="135"/>
        <v>59.006242118292015</v>
      </c>
      <c r="BL318">
        <f t="shared" si="136"/>
        <v>1.4094050731537626</v>
      </c>
      <c r="BM318">
        <f t="shared" si="137"/>
        <v>70.112784445977809</v>
      </c>
      <c r="BN318">
        <f t="shared" si="138"/>
        <v>420.53878956019162</v>
      </c>
      <c r="BO318">
        <f t="shared" si="139"/>
        <v>-1.6822750557482621E-3</v>
      </c>
    </row>
    <row r="319" spans="1:67" x14ac:dyDescent="0.25">
      <c r="A319" s="1">
        <v>308</v>
      </c>
      <c r="B319" s="1" t="s">
        <v>395</v>
      </c>
      <c r="C319" s="1" t="s">
        <v>81</v>
      </c>
      <c r="D319" s="1" t="s">
        <v>82</v>
      </c>
      <c r="E319" s="1" t="s">
        <v>83</v>
      </c>
      <c r="F319" s="1" t="s">
        <v>84</v>
      </c>
      <c r="G319" s="1" t="s">
        <v>85</v>
      </c>
      <c r="H319" s="1" t="s">
        <v>86</v>
      </c>
      <c r="I319" s="1">
        <v>1712.99998909235</v>
      </c>
      <c r="J319" s="1">
        <v>0</v>
      </c>
      <c r="K319">
        <f t="shared" si="112"/>
        <v>-1.0811569777849905</v>
      </c>
      <c r="L319">
        <f t="shared" si="113"/>
        <v>9.0037874135703664E-3</v>
      </c>
      <c r="M319">
        <f t="shared" si="114"/>
        <v>602.88120038995112</v>
      </c>
      <c r="N319">
        <f t="shared" si="115"/>
        <v>0.10846541026883982</v>
      </c>
      <c r="O319">
        <f t="shared" si="116"/>
        <v>1.1628840945789793</v>
      </c>
      <c r="P319">
        <f t="shared" si="117"/>
        <v>29.002538681030273</v>
      </c>
      <c r="Q319" s="1">
        <v>6</v>
      </c>
      <c r="R319">
        <f t="shared" si="118"/>
        <v>1.4200000166893005</v>
      </c>
      <c r="S319" s="1">
        <v>1</v>
      </c>
      <c r="T319">
        <f t="shared" si="119"/>
        <v>2.8400000333786011</v>
      </c>
      <c r="U319" s="1">
        <v>29.725440979003906</v>
      </c>
      <c r="V319" s="1">
        <v>29.002538681030273</v>
      </c>
      <c r="W319" s="1">
        <v>30.015871047973633</v>
      </c>
      <c r="X319" s="1">
        <v>418.05386352539063</v>
      </c>
      <c r="Y319" s="1">
        <v>420.12057495117188</v>
      </c>
      <c r="Z319" s="1">
        <v>28.479894638061523</v>
      </c>
      <c r="AA319" s="1">
        <v>28.690147399902344</v>
      </c>
      <c r="AB319" s="1">
        <v>67.685104370117188</v>
      </c>
      <c r="AC319" s="1">
        <v>68.184791564941406</v>
      </c>
      <c r="AD319" s="1">
        <v>300.648193359375</v>
      </c>
      <c r="AE319" s="1">
        <v>9.2958882451057434E-2</v>
      </c>
      <c r="AF319" s="1">
        <v>0.18297599256038666</v>
      </c>
      <c r="AG319" s="1">
        <v>99.667648315429688</v>
      </c>
      <c r="AH319" s="1">
        <v>4.0504798889160156</v>
      </c>
      <c r="AI319" s="1">
        <v>0.32541146874427795</v>
      </c>
      <c r="AJ319" s="1">
        <v>2.1646147593855858E-2</v>
      </c>
      <c r="AK319" s="1">
        <v>1.2123748892918229E-3</v>
      </c>
      <c r="AL319" s="1">
        <v>2.201453223824501E-2</v>
      </c>
      <c r="AM319" s="1">
        <v>1.5533646801486611E-3</v>
      </c>
      <c r="AN319" s="1">
        <v>1</v>
      </c>
      <c r="AO319" s="1">
        <v>-0.21956524252891541</v>
      </c>
      <c r="AP319" s="1">
        <v>2.737391471862793</v>
      </c>
      <c r="AQ319" s="1">
        <v>1</v>
      </c>
      <c r="AR319" s="1">
        <v>0</v>
      </c>
      <c r="AS319" s="1">
        <v>0.15999999642372131</v>
      </c>
      <c r="AT319" s="1">
        <v>111115</v>
      </c>
      <c r="AU319" s="1" t="s">
        <v>87</v>
      </c>
      <c r="AV319">
        <f t="shared" si="120"/>
        <v>0.50108032226562493</v>
      </c>
      <c r="AW319">
        <f t="shared" si="121"/>
        <v>1.0846541026883983E-4</v>
      </c>
      <c r="AX319">
        <f t="shared" si="122"/>
        <v>302.15253868103025</v>
      </c>
      <c r="AY319">
        <f t="shared" si="123"/>
        <v>302.87544097900388</v>
      </c>
      <c r="AZ319">
        <f t="shared" si="124"/>
        <v>1.4873420859722319E-2</v>
      </c>
      <c r="BA319">
        <f t="shared" si="125"/>
        <v>4.359504588257665E-2</v>
      </c>
      <c r="BB319">
        <f t="shared" si="126"/>
        <v>4.0223636157502858</v>
      </c>
      <c r="BC319">
        <f t="shared" si="127"/>
        <v>40.357765872234168</v>
      </c>
      <c r="BD319">
        <f t="shared" si="128"/>
        <v>11.667618472331824</v>
      </c>
      <c r="BE319">
        <f t="shared" si="129"/>
        <v>29.36398983001709</v>
      </c>
      <c r="BF319">
        <f t="shared" si="130"/>
        <v>4.1072630585920704</v>
      </c>
      <c r="BG319">
        <f t="shared" si="131"/>
        <v>8.9753324893624281E-3</v>
      </c>
      <c r="BH319">
        <f t="shared" si="132"/>
        <v>2.8594795211713064</v>
      </c>
      <c r="BI319">
        <f t="shared" si="133"/>
        <v>1.247783537420764</v>
      </c>
      <c r="BJ319">
        <f t="shared" si="134"/>
        <v>5.6121323818434082E-3</v>
      </c>
      <c r="BK319">
        <f t="shared" si="135"/>
        <v>60.087751456449737</v>
      </c>
      <c r="BL319">
        <f t="shared" si="136"/>
        <v>1.4350194594968848</v>
      </c>
      <c r="BM319">
        <f t="shared" si="137"/>
        <v>70.150372602142895</v>
      </c>
      <c r="BN319">
        <f t="shared" si="138"/>
        <v>420.6345051986562</v>
      </c>
      <c r="BO319">
        <f t="shared" si="139"/>
        <v>-1.8030752088967266E-3</v>
      </c>
    </row>
    <row r="320" spans="1:67" x14ac:dyDescent="0.25">
      <c r="A320" s="1">
        <v>309</v>
      </c>
      <c r="B320" s="1" t="s">
        <v>396</v>
      </c>
      <c r="C320" s="1" t="s">
        <v>81</v>
      </c>
      <c r="D320" s="1" t="s">
        <v>82</v>
      </c>
      <c r="E320" s="1" t="s">
        <v>83</v>
      </c>
      <c r="F320" s="1" t="s">
        <v>84</v>
      </c>
      <c r="G320" s="1" t="s">
        <v>85</v>
      </c>
      <c r="H320" s="1" t="s">
        <v>86</v>
      </c>
      <c r="I320" s="1">
        <v>1718.4999889694154</v>
      </c>
      <c r="J320" s="1">
        <v>0</v>
      </c>
      <c r="K320">
        <f t="shared" si="112"/>
        <v>-1.0694633237678559</v>
      </c>
      <c r="L320">
        <f t="shared" si="113"/>
        <v>8.9071287006223035E-3</v>
      </c>
      <c r="M320">
        <f t="shared" si="114"/>
        <v>602.93196158171554</v>
      </c>
      <c r="N320">
        <f t="shared" si="115"/>
        <v>0.10707944378917576</v>
      </c>
      <c r="O320">
        <f t="shared" si="116"/>
        <v>1.1604578955185691</v>
      </c>
      <c r="P320">
        <f t="shared" si="117"/>
        <v>28.990400314331055</v>
      </c>
      <c r="Q320" s="1">
        <v>6</v>
      </c>
      <c r="R320">
        <f t="shared" si="118"/>
        <v>1.4200000166893005</v>
      </c>
      <c r="S320" s="1">
        <v>1</v>
      </c>
      <c r="T320">
        <f t="shared" si="119"/>
        <v>2.8400000333786011</v>
      </c>
      <c r="U320" s="1">
        <v>29.727422714233398</v>
      </c>
      <c r="V320" s="1">
        <v>28.990400314331055</v>
      </c>
      <c r="W320" s="1">
        <v>30.017356872558594</v>
      </c>
      <c r="X320" s="1">
        <v>418.12872314453125</v>
      </c>
      <c r="Y320" s="1">
        <v>420.17291259765625</v>
      </c>
      <c r="Z320" s="1">
        <v>28.478742599487305</v>
      </c>
      <c r="AA320" s="1">
        <v>28.686275482177734</v>
      </c>
      <c r="AB320" s="1">
        <v>67.674354553222656</v>
      </c>
      <c r="AC320" s="1">
        <v>68.167510986328125</v>
      </c>
      <c r="AD320" s="1">
        <v>300.69760131835938</v>
      </c>
      <c r="AE320" s="1">
        <v>0.17609387636184692</v>
      </c>
      <c r="AF320" s="1">
        <v>8.3735272288322449E-2</v>
      </c>
      <c r="AG320" s="1">
        <v>99.667221069335938</v>
      </c>
      <c r="AH320" s="1">
        <v>4.0504798889160156</v>
      </c>
      <c r="AI320" s="1">
        <v>0.32541146874427795</v>
      </c>
      <c r="AJ320" s="1">
        <v>2.1646147593855858E-2</v>
      </c>
      <c r="AK320" s="1">
        <v>1.2123748892918229E-3</v>
      </c>
      <c r="AL320" s="1">
        <v>2.201453223824501E-2</v>
      </c>
      <c r="AM320" s="1">
        <v>1.5533646801486611E-3</v>
      </c>
      <c r="AN320" s="1">
        <v>1</v>
      </c>
      <c r="AO320" s="1">
        <v>-0.21956524252891541</v>
      </c>
      <c r="AP320" s="1">
        <v>2.737391471862793</v>
      </c>
      <c r="AQ320" s="1">
        <v>1</v>
      </c>
      <c r="AR320" s="1">
        <v>0</v>
      </c>
      <c r="AS320" s="1">
        <v>0.15999999642372131</v>
      </c>
      <c r="AT320" s="1">
        <v>111115</v>
      </c>
      <c r="AU320" s="1" t="s">
        <v>87</v>
      </c>
      <c r="AV320">
        <f t="shared" si="120"/>
        <v>0.50116266886393224</v>
      </c>
      <c r="AW320">
        <f t="shared" si="121"/>
        <v>1.0707944378917576E-4</v>
      </c>
      <c r="AX320">
        <f t="shared" si="122"/>
        <v>302.14040031433103</v>
      </c>
      <c r="AY320">
        <f t="shared" si="123"/>
        <v>302.87742271423338</v>
      </c>
      <c r="AZ320">
        <f t="shared" si="124"/>
        <v>2.8175019588134731E-2</v>
      </c>
      <c r="BA320">
        <f t="shared" si="125"/>
        <v>4.6336917843940104E-2</v>
      </c>
      <c r="BB320">
        <f t="shared" si="126"/>
        <v>4.0195392556566487</v>
      </c>
      <c r="BC320">
        <f t="shared" si="127"/>
        <v>40.329600971420263</v>
      </c>
      <c r="BD320">
        <f t="shared" si="128"/>
        <v>11.643325489242528</v>
      </c>
      <c r="BE320">
        <f t="shared" si="129"/>
        <v>29.358911514282227</v>
      </c>
      <c r="BF320">
        <f t="shared" si="130"/>
        <v>4.1060595031899121</v>
      </c>
      <c r="BG320">
        <f t="shared" si="131"/>
        <v>8.8792804987765303E-3</v>
      </c>
      <c r="BH320">
        <f t="shared" si="132"/>
        <v>2.8590813601380796</v>
      </c>
      <c r="BI320">
        <f t="shared" si="133"/>
        <v>1.2469781430518325</v>
      </c>
      <c r="BJ320">
        <f t="shared" si="134"/>
        <v>5.5520455976097744E-3</v>
      </c>
      <c r="BK320">
        <f t="shared" si="135"/>
        <v>60.092553104733206</v>
      </c>
      <c r="BL320">
        <f t="shared" si="136"/>
        <v>1.4349615206134512</v>
      </c>
      <c r="BM320">
        <f t="shared" si="137"/>
        <v>70.191202686552359</v>
      </c>
      <c r="BN320">
        <f t="shared" si="138"/>
        <v>420.68128424206395</v>
      </c>
      <c r="BO320">
        <f t="shared" si="139"/>
        <v>-1.7844130399019445E-3</v>
      </c>
    </row>
    <row r="321" spans="1:67" x14ac:dyDescent="0.25">
      <c r="A321" s="1">
        <v>310</v>
      </c>
      <c r="B321" s="1" t="s">
        <v>397</v>
      </c>
      <c r="C321" s="1" t="s">
        <v>81</v>
      </c>
      <c r="D321" s="1" t="s">
        <v>82</v>
      </c>
      <c r="E321" s="1" t="s">
        <v>83</v>
      </c>
      <c r="F321" s="1" t="s">
        <v>84</v>
      </c>
      <c r="G321" s="1" t="s">
        <v>85</v>
      </c>
      <c r="H321" s="1" t="s">
        <v>86</v>
      </c>
      <c r="I321" s="1">
        <v>1723.4999888576567</v>
      </c>
      <c r="J321" s="1">
        <v>0</v>
      </c>
      <c r="K321">
        <f t="shared" si="112"/>
        <v>-1.1106846196865616</v>
      </c>
      <c r="L321">
        <f t="shared" si="113"/>
        <v>8.9574627357582679E-3</v>
      </c>
      <c r="M321">
        <f t="shared" si="114"/>
        <v>609.12945134480356</v>
      </c>
      <c r="N321">
        <f t="shared" si="115"/>
        <v>0.10795971859936368</v>
      </c>
      <c r="O321">
        <f t="shared" si="116"/>
        <v>1.1634489921792674</v>
      </c>
      <c r="P321">
        <f t="shared" si="117"/>
        <v>29.001644134521484</v>
      </c>
      <c r="Q321" s="1">
        <v>6</v>
      </c>
      <c r="R321">
        <f t="shared" si="118"/>
        <v>1.4200000166893005</v>
      </c>
      <c r="S321" s="1">
        <v>1</v>
      </c>
      <c r="T321">
        <f t="shared" si="119"/>
        <v>2.8400000333786011</v>
      </c>
      <c r="U321" s="1">
        <v>29.724746704101563</v>
      </c>
      <c r="V321" s="1">
        <v>29.001644134521484</v>
      </c>
      <c r="W321" s="1">
        <v>30.016681671142578</v>
      </c>
      <c r="X321" s="1">
        <v>418.02603149414063</v>
      </c>
      <c r="Y321" s="1">
        <v>420.15206909179688</v>
      </c>
      <c r="Z321" s="1">
        <v>28.472795486450195</v>
      </c>
      <c r="AA321" s="1">
        <v>28.68206787109375</v>
      </c>
      <c r="AB321" s="1">
        <v>67.671699523925781</v>
      </c>
      <c r="AC321" s="1">
        <v>68.169082641601563</v>
      </c>
      <c r="AD321" s="1">
        <v>300.65087890625</v>
      </c>
      <c r="AE321" s="1">
        <v>0.15568499267101288</v>
      </c>
      <c r="AF321" s="1">
        <v>0.22122205793857574</v>
      </c>
      <c r="AG321" s="1">
        <v>99.668769836425781</v>
      </c>
      <c r="AH321" s="1">
        <v>4.0504798889160156</v>
      </c>
      <c r="AI321" s="1">
        <v>0.32541146874427795</v>
      </c>
      <c r="AJ321" s="1">
        <v>2.1646147593855858E-2</v>
      </c>
      <c r="AK321" s="1">
        <v>1.2123748892918229E-3</v>
      </c>
      <c r="AL321" s="1">
        <v>2.201453223824501E-2</v>
      </c>
      <c r="AM321" s="1">
        <v>1.5533646801486611E-3</v>
      </c>
      <c r="AN321" s="1">
        <v>1</v>
      </c>
      <c r="AO321" s="1">
        <v>-0.21956524252891541</v>
      </c>
      <c r="AP321" s="1">
        <v>2.737391471862793</v>
      </c>
      <c r="AQ321" s="1">
        <v>1</v>
      </c>
      <c r="AR321" s="1">
        <v>0</v>
      </c>
      <c r="AS321" s="1">
        <v>0.15999999642372131</v>
      </c>
      <c r="AT321" s="1">
        <v>111115</v>
      </c>
      <c r="AU321" s="1" t="s">
        <v>87</v>
      </c>
      <c r="AV321">
        <f t="shared" si="120"/>
        <v>0.50108479817708329</v>
      </c>
      <c r="AW321">
        <f t="shared" si="121"/>
        <v>1.0795971859936368E-4</v>
      </c>
      <c r="AX321">
        <f t="shared" si="122"/>
        <v>302.15164413452146</v>
      </c>
      <c r="AY321">
        <f t="shared" si="123"/>
        <v>302.87474670410154</v>
      </c>
      <c r="AZ321">
        <f t="shared" si="124"/>
        <v>2.4909598270589139E-2</v>
      </c>
      <c r="BA321">
        <f t="shared" si="125"/>
        <v>4.3986975331397282E-2</v>
      </c>
      <c r="BB321">
        <f t="shared" si="126"/>
        <v>4.0221554132560531</v>
      </c>
      <c r="BC321">
        <f t="shared" si="127"/>
        <v>40.355222803061856</v>
      </c>
      <c r="BD321">
        <f t="shared" si="128"/>
        <v>11.673154931968106</v>
      </c>
      <c r="BE321">
        <f t="shared" si="129"/>
        <v>29.363195419311523</v>
      </c>
      <c r="BF321">
        <f t="shared" si="130"/>
        <v>4.1070747638135225</v>
      </c>
      <c r="BG321">
        <f t="shared" si="131"/>
        <v>8.9292994027594663E-3</v>
      </c>
      <c r="BH321">
        <f t="shared" si="132"/>
        <v>2.8587064210767856</v>
      </c>
      <c r="BI321">
        <f t="shared" si="133"/>
        <v>1.2483683427367369</v>
      </c>
      <c r="BJ321">
        <f t="shared" si="134"/>
        <v>5.5833356111421326E-3</v>
      </c>
      <c r="BK321">
        <f t="shared" si="135"/>
        <v>60.711183086673543</v>
      </c>
      <c r="BL321">
        <f t="shared" si="136"/>
        <v>1.4497832955136964</v>
      </c>
      <c r="BM321">
        <f t="shared" si="137"/>
        <v>70.134005254549223</v>
      </c>
      <c r="BN321">
        <f t="shared" si="138"/>
        <v>420.68003536607648</v>
      </c>
      <c r="BO321">
        <f t="shared" si="139"/>
        <v>-1.851686659802109E-3</v>
      </c>
    </row>
    <row r="322" spans="1:67" x14ac:dyDescent="0.25">
      <c r="A322" s="1">
        <v>311</v>
      </c>
      <c r="B322" s="1" t="s">
        <v>398</v>
      </c>
      <c r="C322" s="1" t="s">
        <v>81</v>
      </c>
      <c r="D322" s="1" t="s">
        <v>82</v>
      </c>
      <c r="E322" s="1" t="s">
        <v>83</v>
      </c>
      <c r="F322" s="1" t="s">
        <v>84</v>
      </c>
      <c r="G322" s="1" t="s">
        <v>85</v>
      </c>
      <c r="H322" s="1" t="s">
        <v>86</v>
      </c>
      <c r="I322" s="1">
        <v>1728.499988745898</v>
      </c>
      <c r="J322" s="1">
        <v>0</v>
      </c>
      <c r="K322">
        <f t="shared" si="112"/>
        <v>-1.1270325301590407</v>
      </c>
      <c r="L322">
        <f t="shared" si="113"/>
        <v>8.9361081681022508E-3</v>
      </c>
      <c r="M322">
        <f t="shared" si="114"/>
        <v>612.46617828543197</v>
      </c>
      <c r="N322">
        <f t="shared" si="115"/>
        <v>0.10805155267548007</v>
      </c>
      <c r="O322">
        <f t="shared" si="116"/>
        <v>1.1672041317796955</v>
      </c>
      <c r="P322">
        <f t="shared" si="117"/>
        <v>29.016462326049805</v>
      </c>
      <c r="Q322" s="1">
        <v>6</v>
      </c>
      <c r="R322">
        <f t="shared" si="118"/>
        <v>1.4200000166893005</v>
      </c>
      <c r="S322" s="1">
        <v>1</v>
      </c>
      <c r="T322">
        <f t="shared" si="119"/>
        <v>2.8400000333786011</v>
      </c>
      <c r="U322" s="1">
        <v>29.727083206176758</v>
      </c>
      <c r="V322" s="1">
        <v>29.016462326049805</v>
      </c>
      <c r="W322" s="1">
        <v>30.017135620117188</v>
      </c>
      <c r="X322" s="1">
        <v>417.98553466796875</v>
      </c>
      <c r="Y322" s="1">
        <v>420.14422607421875</v>
      </c>
      <c r="Z322" s="1">
        <v>28.469293594360352</v>
      </c>
      <c r="AA322" s="1">
        <v>28.678754806518555</v>
      </c>
      <c r="AB322" s="1">
        <v>67.654876708984375</v>
      </c>
      <c r="AC322" s="1">
        <v>68.152641296386719</v>
      </c>
      <c r="AD322" s="1">
        <v>300.63638305664063</v>
      </c>
      <c r="AE322" s="1">
        <v>9.1444961726665497E-2</v>
      </c>
      <c r="AF322" s="1">
        <v>3.2045803964138031E-2</v>
      </c>
      <c r="AG322" s="1">
        <v>99.669647216796875</v>
      </c>
      <c r="AH322" s="1">
        <v>4.0504798889160156</v>
      </c>
      <c r="AI322" s="1">
        <v>0.32541146874427795</v>
      </c>
      <c r="AJ322" s="1">
        <v>2.1646147593855858E-2</v>
      </c>
      <c r="AK322" s="1">
        <v>1.2123748892918229E-3</v>
      </c>
      <c r="AL322" s="1">
        <v>2.201453223824501E-2</v>
      </c>
      <c r="AM322" s="1">
        <v>1.5533646801486611E-3</v>
      </c>
      <c r="AN322" s="1">
        <v>1</v>
      </c>
      <c r="AO322" s="1">
        <v>-0.21956524252891541</v>
      </c>
      <c r="AP322" s="1">
        <v>2.737391471862793</v>
      </c>
      <c r="AQ322" s="1">
        <v>1</v>
      </c>
      <c r="AR322" s="1">
        <v>0</v>
      </c>
      <c r="AS322" s="1">
        <v>0.15999999642372131</v>
      </c>
      <c r="AT322" s="1">
        <v>111115</v>
      </c>
      <c r="AU322" s="1" t="s">
        <v>87</v>
      </c>
      <c r="AV322">
        <f t="shared" si="120"/>
        <v>0.5010606384277343</v>
      </c>
      <c r="AW322">
        <f t="shared" si="121"/>
        <v>1.0805155267548007E-4</v>
      </c>
      <c r="AX322">
        <f t="shared" si="122"/>
        <v>302.16646232604978</v>
      </c>
      <c r="AY322">
        <f t="shared" si="123"/>
        <v>302.87708320617674</v>
      </c>
      <c r="AZ322">
        <f t="shared" si="124"/>
        <v>1.4631193549233812E-2</v>
      </c>
      <c r="BA322">
        <f t="shared" si="125"/>
        <v>4.2148659676431659E-2</v>
      </c>
      <c r="BB322">
        <f t="shared" si="126"/>
        <v>4.0256055059624174</v>
      </c>
      <c r="BC322">
        <f t="shared" si="127"/>
        <v>40.389482840308482</v>
      </c>
      <c r="BD322">
        <f t="shared" si="128"/>
        <v>11.710728033789927</v>
      </c>
      <c r="BE322">
        <f t="shared" si="129"/>
        <v>29.371772766113281</v>
      </c>
      <c r="BF322">
        <f t="shared" si="130"/>
        <v>4.1091082030034061</v>
      </c>
      <c r="BG322">
        <f t="shared" si="131"/>
        <v>8.9080787475661095E-3</v>
      </c>
      <c r="BH322">
        <f t="shared" si="132"/>
        <v>2.8584013741827219</v>
      </c>
      <c r="BI322">
        <f t="shared" si="133"/>
        <v>1.2507068288206842</v>
      </c>
      <c r="BJ322">
        <f t="shared" si="134"/>
        <v>5.5700607189792476E-3</v>
      </c>
      <c r="BK322">
        <f t="shared" si="135"/>
        <v>61.044287921928827</v>
      </c>
      <c r="BL322">
        <f t="shared" si="136"/>
        <v>1.457752220013228</v>
      </c>
      <c r="BM322">
        <f t="shared" si="137"/>
        <v>70.06258466770521</v>
      </c>
      <c r="BN322">
        <f t="shared" si="138"/>
        <v>420.67996336218795</v>
      </c>
      <c r="BO322">
        <f t="shared" si="139"/>
        <v>-1.8770281198190113E-3</v>
      </c>
    </row>
    <row r="323" spans="1:67" x14ac:dyDescent="0.25">
      <c r="A323" s="1">
        <v>312</v>
      </c>
      <c r="B323" s="1" t="s">
        <v>399</v>
      </c>
      <c r="C323" s="1" t="s">
        <v>81</v>
      </c>
      <c r="D323" s="1" t="s">
        <v>82</v>
      </c>
      <c r="E323" s="1" t="s">
        <v>83</v>
      </c>
      <c r="F323" s="1" t="s">
        <v>84</v>
      </c>
      <c r="G323" s="1" t="s">
        <v>85</v>
      </c>
      <c r="H323" s="1" t="s">
        <v>86</v>
      </c>
      <c r="I323" s="1">
        <v>1733.9999886229634</v>
      </c>
      <c r="J323" s="1">
        <v>0</v>
      </c>
      <c r="K323">
        <f t="shared" si="112"/>
        <v>-1.1152027381440934</v>
      </c>
      <c r="L323">
        <f t="shared" si="113"/>
        <v>8.9052704897462625E-3</v>
      </c>
      <c r="M323">
        <f t="shared" si="114"/>
        <v>611.03678467960594</v>
      </c>
      <c r="N323">
        <f t="shared" si="115"/>
        <v>0.10745884296998709</v>
      </c>
      <c r="O323">
        <f t="shared" si="116"/>
        <v>1.1648168423780754</v>
      </c>
      <c r="P323">
        <f t="shared" si="117"/>
        <v>29.005361557006836</v>
      </c>
      <c r="Q323" s="1">
        <v>6</v>
      </c>
      <c r="R323">
        <f t="shared" si="118"/>
        <v>1.4200000166893005</v>
      </c>
      <c r="S323" s="1">
        <v>1</v>
      </c>
      <c r="T323">
        <f t="shared" si="119"/>
        <v>2.8400000333786011</v>
      </c>
      <c r="U323" s="1">
        <v>29.725795745849609</v>
      </c>
      <c r="V323" s="1">
        <v>29.005361557006836</v>
      </c>
      <c r="W323" s="1">
        <v>30.013908386230469</v>
      </c>
      <c r="X323" s="1">
        <v>417.9769287109375</v>
      </c>
      <c r="Y323" s="1">
        <v>420.11251831054688</v>
      </c>
      <c r="Z323" s="1">
        <v>28.468664169311523</v>
      </c>
      <c r="AA323" s="1">
        <v>28.676977157592773</v>
      </c>
      <c r="AB323" s="1">
        <v>67.657905578613281</v>
      </c>
      <c r="AC323" s="1">
        <v>68.152976989746094</v>
      </c>
      <c r="AD323" s="1">
        <v>300.63583374023438</v>
      </c>
      <c r="AE323" s="1">
        <v>0.11714287847280502</v>
      </c>
      <c r="AF323" s="1">
        <v>2.1708937361836433E-2</v>
      </c>
      <c r="AG323" s="1">
        <v>99.668937683105469</v>
      </c>
      <c r="AH323" s="1">
        <v>4.0504798889160156</v>
      </c>
      <c r="AI323" s="1">
        <v>0.32541146874427795</v>
      </c>
      <c r="AJ323" s="1">
        <v>2.1646147593855858E-2</v>
      </c>
      <c r="AK323" s="1">
        <v>1.2123748892918229E-3</v>
      </c>
      <c r="AL323" s="1">
        <v>2.201453223824501E-2</v>
      </c>
      <c r="AM323" s="1">
        <v>1.5533646801486611E-3</v>
      </c>
      <c r="AN323" s="1">
        <v>1</v>
      </c>
      <c r="AO323" s="1">
        <v>-0.21956524252891541</v>
      </c>
      <c r="AP323" s="1">
        <v>2.737391471862793</v>
      </c>
      <c r="AQ323" s="1">
        <v>1</v>
      </c>
      <c r="AR323" s="1">
        <v>0</v>
      </c>
      <c r="AS323" s="1">
        <v>0.15999999642372131</v>
      </c>
      <c r="AT323" s="1">
        <v>111115</v>
      </c>
      <c r="AU323" s="1" t="s">
        <v>87</v>
      </c>
      <c r="AV323">
        <f t="shared" si="120"/>
        <v>0.50105972290039058</v>
      </c>
      <c r="AW323">
        <f t="shared" si="121"/>
        <v>1.0745884296998709E-4</v>
      </c>
      <c r="AX323">
        <f t="shared" si="122"/>
        <v>302.15536155700681</v>
      </c>
      <c r="AY323">
        <f t="shared" si="123"/>
        <v>302.87579574584959</v>
      </c>
      <c r="AZ323">
        <f t="shared" si="124"/>
        <v>1.8742860136713224E-2</v>
      </c>
      <c r="BA323">
        <f t="shared" si="125"/>
        <v>4.3809148771788244E-2</v>
      </c>
      <c r="BB323">
        <f t="shared" si="126"/>
        <v>4.0230206916380284</v>
      </c>
      <c r="BC323">
        <f t="shared" si="127"/>
        <v>40.363836368248528</v>
      </c>
      <c r="BD323">
        <f t="shared" si="128"/>
        <v>11.686859210655754</v>
      </c>
      <c r="BE323">
        <f t="shared" si="129"/>
        <v>29.365578651428223</v>
      </c>
      <c r="BF323">
        <f t="shared" si="130"/>
        <v>4.1076396707271741</v>
      </c>
      <c r="BG323">
        <f t="shared" si="131"/>
        <v>8.877433887951227E-3</v>
      </c>
      <c r="BH323">
        <f t="shared" si="132"/>
        <v>2.8582038492599531</v>
      </c>
      <c r="BI323">
        <f t="shared" si="133"/>
        <v>1.249435821467221</v>
      </c>
      <c r="BJ323">
        <f t="shared" si="134"/>
        <v>5.5508904278368234E-3</v>
      </c>
      <c r="BK323">
        <f t="shared" si="135"/>
        <v>60.901387214316784</v>
      </c>
      <c r="BL323">
        <f t="shared" si="136"/>
        <v>1.454459836466782</v>
      </c>
      <c r="BM323">
        <f t="shared" si="137"/>
        <v>70.104721203643237</v>
      </c>
      <c r="BN323">
        <f t="shared" si="138"/>
        <v>420.64263228195534</v>
      </c>
      <c r="BO323">
        <f t="shared" si="139"/>
        <v>-1.8586080212318274E-3</v>
      </c>
    </row>
    <row r="324" spans="1:67" x14ac:dyDescent="0.25">
      <c r="A324" s="1">
        <v>313</v>
      </c>
      <c r="B324" s="1" t="s">
        <v>400</v>
      </c>
      <c r="C324" s="1" t="s">
        <v>81</v>
      </c>
      <c r="D324" s="1" t="s">
        <v>82</v>
      </c>
      <c r="E324" s="1" t="s">
        <v>83</v>
      </c>
      <c r="F324" s="1" t="s">
        <v>84</v>
      </c>
      <c r="G324" s="1" t="s">
        <v>85</v>
      </c>
      <c r="H324" s="1" t="s">
        <v>86</v>
      </c>
      <c r="I324" s="1">
        <v>1738.9999885112047</v>
      </c>
      <c r="J324" s="1">
        <v>0</v>
      </c>
      <c r="K324">
        <f t="shared" si="112"/>
        <v>-1.052536417466883</v>
      </c>
      <c r="L324">
        <f t="shared" si="113"/>
        <v>8.6070702614054785E-3</v>
      </c>
      <c r="M324">
        <f t="shared" si="114"/>
        <v>606.34281126677547</v>
      </c>
      <c r="N324">
        <f t="shared" si="115"/>
        <v>0.1040556654744097</v>
      </c>
      <c r="O324">
        <f t="shared" si="116"/>
        <v>1.1668786418593253</v>
      </c>
      <c r="P324">
        <f t="shared" si="117"/>
        <v>29.011234283447266</v>
      </c>
      <c r="Q324" s="1">
        <v>6</v>
      </c>
      <c r="R324">
        <f t="shared" si="118"/>
        <v>1.4200000166893005</v>
      </c>
      <c r="S324" s="1">
        <v>1</v>
      </c>
      <c r="T324">
        <f t="shared" si="119"/>
        <v>2.8400000333786011</v>
      </c>
      <c r="U324" s="1">
        <v>29.728448867797852</v>
      </c>
      <c r="V324" s="1">
        <v>29.011234283447266</v>
      </c>
      <c r="W324" s="1">
        <v>30.016199111938477</v>
      </c>
      <c r="X324" s="1">
        <v>418.11575317382813</v>
      </c>
      <c r="Y324" s="1">
        <v>420.12863159179688</v>
      </c>
      <c r="Z324" s="1">
        <v>28.468360900878906</v>
      </c>
      <c r="AA324" s="1">
        <v>28.670028686523438</v>
      </c>
      <c r="AB324" s="1">
        <v>67.646812438964844</v>
      </c>
      <c r="AC324" s="1">
        <v>68.126014709472656</v>
      </c>
      <c r="AD324" s="1">
        <v>300.70956420898438</v>
      </c>
      <c r="AE324" s="1">
        <v>9.4471193850040436E-2</v>
      </c>
      <c r="AF324" s="1">
        <v>6.3060052692890167E-2</v>
      </c>
      <c r="AG324" s="1">
        <v>99.668869018554688</v>
      </c>
      <c r="AH324" s="1">
        <v>4.0504798889160156</v>
      </c>
      <c r="AI324" s="1">
        <v>0.32541146874427795</v>
      </c>
      <c r="AJ324" s="1">
        <v>2.1646147593855858E-2</v>
      </c>
      <c r="AK324" s="1">
        <v>1.2123748892918229E-3</v>
      </c>
      <c r="AL324" s="1">
        <v>2.201453223824501E-2</v>
      </c>
      <c r="AM324" s="1">
        <v>1.5533646801486611E-3</v>
      </c>
      <c r="AN324" s="1">
        <v>1</v>
      </c>
      <c r="AO324" s="1">
        <v>-0.21956524252891541</v>
      </c>
      <c r="AP324" s="1">
        <v>2.737391471862793</v>
      </c>
      <c r="AQ324" s="1">
        <v>1</v>
      </c>
      <c r="AR324" s="1">
        <v>0</v>
      </c>
      <c r="AS324" s="1">
        <v>0.15999999642372131</v>
      </c>
      <c r="AT324" s="1">
        <v>111115</v>
      </c>
      <c r="AU324" s="1" t="s">
        <v>87</v>
      </c>
      <c r="AV324">
        <f t="shared" si="120"/>
        <v>0.50118260701497386</v>
      </c>
      <c r="AW324">
        <f t="shared" si="121"/>
        <v>1.040556654744097E-4</v>
      </c>
      <c r="AX324">
        <f t="shared" si="122"/>
        <v>302.16123428344724</v>
      </c>
      <c r="AY324">
        <f t="shared" si="123"/>
        <v>302.87844886779783</v>
      </c>
      <c r="AZ324">
        <f t="shared" si="124"/>
        <v>1.5115390678151153E-2</v>
      </c>
      <c r="BA324">
        <f t="shared" si="125"/>
        <v>4.5034501065541181E-2</v>
      </c>
      <c r="BB324">
        <f t="shared" si="126"/>
        <v>4.0243879757746353</v>
      </c>
      <c r="BC324">
        <f t="shared" si="127"/>
        <v>40.377582442772997</v>
      </c>
      <c r="BD324">
        <f t="shared" si="128"/>
        <v>11.70755375624956</v>
      </c>
      <c r="BE324">
        <f t="shared" si="129"/>
        <v>29.369841575622559</v>
      </c>
      <c r="BF324">
        <f t="shared" si="130"/>
        <v>4.1086502974218782</v>
      </c>
      <c r="BG324">
        <f t="shared" si="131"/>
        <v>8.5810639868335627E-3</v>
      </c>
      <c r="BH324">
        <f t="shared" si="132"/>
        <v>2.8575093339153099</v>
      </c>
      <c r="BI324">
        <f t="shared" si="133"/>
        <v>1.2511409635065682</v>
      </c>
      <c r="BJ324">
        <f t="shared" si="134"/>
        <v>5.3654954454715551E-3</v>
      </c>
      <c r="BK324">
        <f t="shared" si="135"/>
        <v>60.433502236490476</v>
      </c>
      <c r="BL324">
        <f t="shared" si="136"/>
        <v>1.4432313479075309</v>
      </c>
      <c r="BM324">
        <f t="shared" si="137"/>
        <v>70.058740156883673</v>
      </c>
      <c r="BN324">
        <f t="shared" si="138"/>
        <v>420.6289569956279</v>
      </c>
      <c r="BO324">
        <f t="shared" si="139"/>
        <v>-1.753074155989124E-3</v>
      </c>
    </row>
    <row r="325" spans="1:67" x14ac:dyDescent="0.25">
      <c r="A325" s="1">
        <v>314</v>
      </c>
      <c r="B325" s="1" t="s">
        <v>401</v>
      </c>
      <c r="C325" s="1" t="s">
        <v>81</v>
      </c>
      <c r="D325" s="1" t="s">
        <v>82</v>
      </c>
      <c r="E325" s="1" t="s">
        <v>83</v>
      </c>
      <c r="F325" s="1" t="s">
        <v>84</v>
      </c>
      <c r="G325" s="1" t="s">
        <v>85</v>
      </c>
      <c r="H325" s="1" t="s">
        <v>86</v>
      </c>
      <c r="I325" s="1">
        <v>1743.999988399446</v>
      </c>
      <c r="J325" s="1">
        <v>0</v>
      </c>
      <c r="K325">
        <f t="shared" si="112"/>
        <v>-1.0993512237436944</v>
      </c>
      <c r="L325">
        <f t="shared" si="113"/>
        <v>8.8655318312714712E-3</v>
      </c>
      <c r="M325">
        <f t="shared" si="114"/>
        <v>609.06549862023928</v>
      </c>
      <c r="N325">
        <f t="shared" si="115"/>
        <v>0.10724851566444957</v>
      </c>
      <c r="O325">
        <f t="shared" si="116"/>
        <v>1.1677219912638703</v>
      </c>
      <c r="P325">
        <f t="shared" si="117"/>
        <v>29.014053344726563</v>
      </c>
      <c r="Q325" s="1">
        <v>6</v>
      </c>
      <c r="R325">
        <f t="shared" si="118"/>
        <v>1.4200000166893005</v>
      </c>
      <c r="S325" s="1">
        <v>1</v>
      </c>
      <c r="T325">
        <f t="shared" si="119"/>
        <v>2.8400000333786011</v>
      </c>
      <c r="U325" s="1">
        <v>29.729137420654297</v>
      </c>
      <c r="V325" s="1">
        <v>29.014053344726563</v>
      </c>
      <c r="W325" s="1">
        <v>30.015678405761719</v>
      </c>
      <c r="X325" s="1">
        <v>418.0135498046875</v>
      </c>
      <c r="Y325" s="1">
        <v>420.11746215820313</v>
      </c>
      <c r="Z325" s="1">
        <v>28.460311889648438</v>
      </c>
      <c r="AA325" s="1">
        <v>28.668197631835938</v>
      </c>
      <c r="AB325" s="1">
        <v>67.624900817871094</v>
      </c>
      <c r="AC325" s="1">
        <v>68.118858337402344</v>
      </c>
      <c r="AD325" s="1">
        <v>300.66677856445313</v>
      </c>
      <c r="AE325" s="1">
        <v>0.16400068998336792</v>
      </c>
      <c r="AF325" s="1">
        <v>6.719459593296051E-2</v>
      </c>
      <c r="AG325" s="1">
        <v>99.668716430664063</v>
      </c>
      <c r="AH325" s="1">
        <v>4.0504798889160156</v>
      </c>
      <c r="AI325" s="1">
        <v>0.32541146874427795</v>
      </c>
      <c r="AJ325" s="1">
        <v>2.1646147593855858E-2</v>
      </c>
      <c r="AK325" s="1">
        <v>1.2123748892918229E-3</v>
      </c>
      <c r="AL325" s="1">
        <v>2.201453223824501E-2</v>
      </c>
      <c r="AM325" s="1">
        <v>1.5533646801486611E-3</v>
      </c>
      <c r="AN325" s="1">
        <v>1</v>
      </c>
      <c r="AO325" s="1">
        <v>-0.21956524252891541</v>
      </c>
      <c r="AP325" s="1">
        <v>2.737391471862793</v>
      </c>
      <c r="AQ325" s="1">
        <v>1</v>
      </c>
      <c r="AR325" s="1">
        <v>0</v>
      </c>
      <c r="AS325" s="1">
        <v>0.15999999642372131</v>
      </c>
      <c r="AT325" s="1">
        <v>111115</v>
      </c>
      <c r="AU325" s="1" t="s">
        <v>87</v>
      </c>
      <c r="AV325">
        <f t="shared" si="120"/>
        <v>0.50111129760742179</v>
      </c>
      <c r="AW325">
        <f t="shared" si="121"/>
        <v>1.0724851566444956E-4</v>
      </c>
      <c r="AX325">
        <f t="shared" si="122"/>
        <v>302.16405334472654</v>
      </c>
      <c r="AY325">
        <f t="shared" si="123"/>
        <v>302.87913742065427</v>
      </c>
      <c r="AZ325">
        <f t="shared" si="124"/>
        <v>2.6240109810826695E-2</v>
      </c>
      <c r="BA325">
        <f t="shared" si="125"/>
        <v>4.3282368676117171E-2</v>
      </c>
      <c r="BB325">
        <f t="shared" si="126"/>
        <v>4.0250444516095616</v>
      </c>
      <c r="BC325">
        <f t="shared" si="127"/>
        <v>40.38423083746283</v>
      </c>
      <c r="BD325">
        <f t="shared" si="128"/>
        <v>11.716033205626893</v>
      </c>
      <c r="BE325">
        <f t="shared" si="129"/>
        <v>29.37159538269043</v>
      </c>
      <c r="BF325">
        <f t="shared" si="130"/>
        <v>4.1090661416722556</v>
      </c>
      <c r="BG325">
        <f t="shared" si="131"/>
        <v>8.837942725063332E-3</v>
      </c>
      <c r="BH325">
        <f t="shared" si="132"/>
        <v>2.8573224603456913</v>
      </c>
      <c r="BI325">
        <f t="shared" si="133"/>
        <v>1.2517436813265643</v>
      </c>
      <c r="BJ325">
        <f t="shared" si="134"/>
        <v>5.5261863041809068E-3</v>
      </c>
      <c r="BK325">
        <f t="shared" si="135"/>
        <v>60.704776469681647</v>
      </c>
      <c r="BL325">
        <f t="shared" si="136"/>
        <v>1.4497504947577833</v>
      </c>
      <c r="BM325">
        <f t="shared" si="137"/>
        <v>70.044630494787626</v>
      </c>
      <c r="BN325">
        <f t="shared" si="138"/>
        <v>420.6400410788408</v>
      </c>
      <c r="BO325">
        <f t="shared" si="139"/>
        <v>-1.8306305327857942E-3</v>
      </c>
    </row>
    <row r="326" spans="1:67" x14ac:dyDescent="0.25">
      <c r="A326" s="1">
        <v>315</v>
      </c>
      <c r="B326" s="1" t="s">
        <v>402</v>
      </c>
      <c r="C326" s="1" t="s">
        <v>81</v>
      </c>
      <c r="D326" s="1" t="s">
        <v>82</v>
      </c>
      <c r="E326" s="1" t="s">
        <v>83</v>
      </c>
      <c r="F326" s="1" t="s">
        <v>84</v>
      </c>
      <c r="G326" s="1" t="s">
        <v>85</v>
      </c>
      <c r="H326" s="1" t="s">
        <v>86</v>
      </c>
      <c r="I326" s="1">
        <v>1749.4999882765114</v>
      </c>
      <c r="J326" s="1">
        <v>0</v>
      </c>
      <c r="K326">
        <f t="shared" si="112"/>
        <v>-1.0891397843101207</v>
      </c>
      <c r="L326">
        <f t="shared" si="113"/>
        <v>8.8864877125256845E-3</v>
      </c>
      <c r="M326">
        <f t="shared" si="114"/>
        <v>606.80009031013913</v>
      </c>
      <c r="N326">
        <f t="shared" si="115"/>
        <v>0.1072258785677952</v>
      </c>
      <c r="O326">
        <f t="shared" si="116"/>
        <v>1.1647597897664941</v>
      </c>
      <c r="P326">
        <f t="shared" si="117"/>
        <v>28.998874664306641</v>
      </c>
      <c r="Q326" s="1">
        <v>6</v>
      </c>
      <c r="R326">
        <f t="shared" si="118"/>
        <v>1.4200000166893005</v>
      </c>
      <c r="S326" s="1">
        <v>1</v>
      </c>
      <c r="T326">
        <f t="shared" si="119"/>
        <v>2.8400000333786011</v>
      </c>
      <c r="U326" s="1">
        <v>29.726058959960938</v>
      </c>
      <c r="V326" s="1">
        <v>28.998874664306641</v>
      </c>
      <c r="W326" s="1">
        <v>30.013681411743164</v>
      </c>
      <c r="X326" s="1">
        <v>418.03225708007813</v>
      </c>
      <c r="Y326" s="1">
        <v>420.11587524414063</v>
      </c>
      <c r="Z326" s="1">
        <v>28.454521179199219</v>
      </c>
      <c r="AA326" s="1">
        <v>28.662370681762695</v>
      </c>
      <c r="AB326" s="1">
        <v>67.623344421386719</v>
      </c>
      <c r="AC326" s="1">
        <v>68.1173095703125</v>
      </c>
      <c r="AD326" s="1">
        <v>300.65753173828125</v>
      </c>
      <c r="AE326" s="1">
        <v>0.23806396126747131</v>
      </c>
      <c r="AF326" s="1">
        <v>0.17263729870319366</v>
      </c>
      <c r="AG326" s="1">
        <v>99.669044494628906</v>
      </c>
      <c r="AH326" s="1">
        <v>4.0504798889160156</v>
      </c>
      <c r="AI326" s="1">
        <v>0.32541146874427795</v>
      </c>
      <c r="AJ326" s="1">
        <v>2.1646147593855858E-2</v>
      </c>
      <c r="AK326" s="1">
        <v>1.2123748892918229E-3</v>
      </c>
      <c r="AL326" s="1">
        <v>2.201453223824501E-2</v>
      </c>
      <c r="AM326" s="1">
        <v>1.5533646801486611E-3</v>
      </c>
      <c r="AN326" s="1">
        <v>1</v>
      </c>
      <c r="AO326" s="1">
        <v>-0.21956524252891541</v>
      </c>
      <c r="AP326" s="1">
        <v>2.737391471862793</v>
      </c>
      <c r="AQ326" s="1">
        <v>1</v>
      </c>
      <c r="AR326" s="1">
        <v>0</v>
      </c>
      <c r="AS326" s="1">
        <v>0.15999999642372131</v>
      </c>
      <c r="AT326" s="1">
        <v>111115</v>
      </c>
      <c r="AU326" s="1" t="s">
        <v>87</v>
      </c>
      <c r="AV326">
        <f t="shared" si="120"/>
        <v>0.50109588623046875</v>
      </c>
      <c r="AW326">
        <f t="shared" si="121"/>
        <v>1.0722587856779519E-4</v>
      </c>
      <c r="AX326">
        <f t="shared" si="122"/>
        <v>302.14887466430662</v>
      </c>
      <c r="AY326">
        <f t="shared" si="123"/>
        <v>302.87605895996091</v>
      </c>
      <c r="AZ326">
        <f t="shared" si="124"/>
        <v>3.8090232951412339E-2</v>
      </c>
      <c r="BA326">
        <f t="shared" si="125"/>
        <v>4.5051955652569524E-2</v>
      </c>
      <c r="BB326">
        <f t="shared" si="126"/>
        <v>4.0215108885686472</v>
      </c>
      <c r="BC326">
        <f t="shared" si="127"/>
        <v>40.348644947482804</v>
      </c>
      <c r="BD326">
        <f t="shared" si="128"/>
        <v>11.686274265720108</v>
      </c>
      <c r="BE326">
        <f t="shared" si="129"/>
        <v>29.362466812133789</v>
      </c>
      <c r="BF326">
        <f t="shared" si="130"/>
        <v>4.1069020726978831</v>
      </c>
      <c r="BG326">
        <f t="shared" si="131"/>
        <v>8.858768228692181E-3</v>
      </c>
      <c r="BH326">
        <f t="shared" si="132"/>
        <v>2.8567510988021532</v>
      </c>
      <c r="BI326">
        <f t="shared" si="133"/>
        <v>1.2501509738957299</v>
      </c>
      <c r="BJ326">
        <f t="shared" si="134"/>
        <v>5.5392139106866297E-3</v>
      </c>
      <c r="BK326">
        <f t="shared" si="135"/>
        <v>60.479185200466098</v>
      </c>
      <c r="BL326">
        <f t="shared" si="136"/>
        <v>1.4443636293380042</v>
      </c>
      <c r="BM326">
        <f t="shared" si="137"/>
        <v>70.095226698328943</v>
      </c>
      <c r="BN326">
        <f t="shared" si="138"/>
        <v>420.63360013552716</v>
      </c>
      <c r="BO326">
        <f t="shared" si="139"/>
        <v>-1.8149643790412676E-3</v>
      </c>
    </row>
    <row r="327" spans="1:67" x14ac:dyDescent="0.25">
      <c r="A327" s="1">
        <v>316</v>
      </c>
      <c r="B327" s="1" t="s">
        <v>403</v>
      </c>
      <c r="C327" s="1" t="s">
        <v>81</v>
      </c>
      <c r="D327" s="1" t="s">
        <v>82</v>
      </c>
      <c r="E327" s="1" t="s">
        <v>83</v>
      </c>
      <c r="F327" s="1" t="s">
        <v>84</v>
      </c>
      <c r="G327" s="1" t="s">
        <v>85</v>
      </c>
      <c r="H327" s="1" t="s">
        <v>86</v>
      </c>
      <c r="I327" s="1">
        <v>1754.4999881647527</v>
      </c>
      <c r="J327" s="1">
        <v>0</v>
      </c>
      <c r="K327">
        <f t="shared" si="112"/>
        <v>-1.0981244459324639</v>
      </c>
      <c r="L327">
        <f t="shared" si="113"/>
        <v>8.95012942509699E-3</v>
      </c>
      <c r="M327">
        <f t="shared" si="114"/>
        <v>606.99330760277417</v>
      </c>
      <c r="N327">
        <f t="shared" si="115"/>
        <v>0.10832549631099543</v>
      </c>
      <c r="O327">
        <f t="shared" si="116"/>
        <v>1.1683456711173164</v>
      </c>
      <c r="P327">
        <f t="shared" si="117"/>
        <v>29.013271331787109</v>
      </c>
      <c r="Q327" s="1">
        <v>6</v>
      </c>
      <c r="R327">
        <f t="shared" si="118"/>
        <v>1.4200000166893005</v>
      </c>
      <c r="S327" s="1">
        <v>1</v>
      </c>
      <c r="T327">
        <f t="shared" si="119"/>
        <v>2.8400000333786011</v>
      </c>
      <c r="U327" s="1">
        <v>29.723789215087891</v>
      </c>
      <c r="V327" s="1">
        <v>29.013271331787109</v>
      </c>
      <c r="W327" s="1">
        <v>30.014497756958008</v>
      </c>
      <c r="X327" s="1">
        <v>418.0250244140625</v>
      </c>
      <c r="Y327" s="1">
        <v>420.12567138671875</v>
      </c>
      <c r="Z327" s="1">
        <v>28.450008392333984</v>
      </c>
      <c r="AA327" s="1">
        <v>28.659992218017578</v>
      </c>
      <c r="AB327" s="1">
        <v>67.621513366699219</v>
      </c>
      <c r="AC327" s="1">
        <v>68.120613098144531</v>
      </c>
      <c r="AD327" s="1">
        <v>300.65426635742188</v>
      </c>
      <c r="AE327" s="1">
        <v>0.23882359266281128</v>
      </c>
      <c r="AF327" s="1">
        <v>9.5107123255729675E-2</v>
      </c>
      <c r="AG327" s="1">
        <v>99.669136047363281</v>
      </c>
      <c r="AH327" s="1">
        <v>4.0504798889160156</v>
      </c>
      <c r="AI327" s="1">
        <v>0.32541146874427795</v>
      </c>
      <c r="AJ327" s="1">
        <v>2.1646147593855858E-2</v>
      </c>
      <c r="AK327" s="1">
        <v>1.2123748892918229E-3</v>
      </c>
      <c r="AL327" s="1">
        <v>2.201453223824501E-2</v>
      </c>
      <c r="AM327" s="1">
        <v>1.5533646801486611E-3</v>
      </c>
      <c r="AN327" s="1">
        <v>1</v>
      </c>
      <c r="AO327" s="1">
        <v>-0.21956524252891541</v>
      </c>
      <c r="AP327" s="1">
        <v>2.737391471862793</v>
      </c>
      <c r="AQ327" s="1">
        <v>1</v>
      </c>
      <c r="AR327" s="1">
        <v>0</v>
      </c>
      <c r="AS327" s="1">
        <v>0.15999999642372131</v>
      </c>
      <c r="AT327" s="1">
        <v>111115</v>
      </c>
      <c r="AU327" s="1" t="s">
        <v>87</v>
      </c>
      <c r="AV327">
        <f t="shared" si="120"/>
        <v>0.50109044392903646</v>
      </c>
      <c r="AW327">
        <f t="shared" si="121"/>
        <v>1.0832549631099542E-4</v>
      </c>
      <c r="AX327">
        <f t="shared" si="122"/>
        <v>302.16327133178709</v>
      </c>
      <c r="AY327">
        <f t="shared" si="123"/>
        <v>302.87378921508787</v>
      </c>
      <c r="AZ327">
        <f t="shared" si="124"/>
        <v>3.821177397195008E-2</v>
      </c>
      <c r="BA327">
        <f t="shared" si="125"/>
        <v>4.226188620452024E-2</v>
      </c>
      <c r="BB327">
        <f t="shared" si="126"/>
        <v>4.0248623346112833</v>
      </c>
      <c r="BC327">
        <f t="shared" si="127"/>
        <v>40.382233600365993</v>
      </c>
      <c r="BD327">
        <f t="shared" si="128"/>
        <v>11.722241382348415</v>
      </c>
      <c r="BE327">
        <f t="shared" si="129"/>
        <v>29.3685302734375</v>
      </c>
      <c r="BF327">
        <f t="shared" si="130"/>
        <v>4.1083393992378889</v>
      </c>
      <c r="BG327">
        <f t="shared" si="131"/>
        <v>8.9220121144567947E-3</v>
      </c>
      <c r="BH327">
        <f t="shared" si="132"/>
        <v>2.8565166634939669</v>
      </c>
      <c r="BI327">
        <f t="shared" si="133"/>
        <v>1.251822735743922</v>
      </c>
      <c r="BJ327">
        <f t="shared" si="134"/>
        <v>5.5787769378235173E-3</v>
      </c>
      <c r="BK327">
        <f t="shared" si="135"/>
        <v>60.498498555299932</v>
      </c>
      <c r="BL327">
        <f t="shared" si="136"/>
        <v>1.4447898544244082</v>
      </c>
      <c r="BM327">
        <f t="shared" si="137"/>
        <v>70.02832358126399</v>
      </c>
      <c r="BN327">
        <f t="shared" si="138"/>
        <v>420.64766715593896</v>
      </c>
      <c r="BO327">
        <f t="shared" si="139"/>
        <v>-1.8281288602451031E-3</v>
      </c>
    </row>
    <row r="328" spans="1:67" x14ac:dyDescent="0.25">
      <c r="A328" s="1">
        <v>317</v>
      </c>
      <c r="B328" s="1" t="s">
        <v>404</v>
      </c>
      <c r="C328" s="1" t="s">
        <v>81</v>
      </c>
      <c r="D328" s="1" t="s">
        <v>82</v>
      </c>
      <c r="E328" s="1" t="s">
        <v>83</v>
      </c>
      <c r="F328" s="1" t="s">
        <v>84</v>
      </c>
      <c r="G328" s="1" t="s">
        <v>85</v>
      </c>
      <c r="H328" s="1" t="s">
        <v>86</v>
      </c>
      <c r="I328" s="1">
        <v>1759.499988052994</v>
      </c>
      <c r="J328" s="1">
        <v>0</v>
      </c>
      <c r="K328">
        <f t="shared" si="112"/>
        <v>-1.0854105991871279</v>
      </c>
      <c r="L328">
        <f t="shared" si="113"/>
        <v>8.9088691792462149E-3</v>
      </c>
      <c r="M328">
        <f t="shared" si="114"/>
        <v>605.64158228235442</v>
      </c>
      <c r="N328">
        <f t="shared" si="115"/>
        <v>0.10763780196379241</v>
      </c>
      <c r="O328">
        <f t="shared" si="116"/>
        <v>1.1663278458072988</v>
      </c>
      <c r="P328">
        <f t="shared" si="117"/>
        <v>29.003913879394531</v>
      </c>
      <c r="Q328" s="1">
        <v>6</v>
      </c>
      <c r="R328">
        <f t="shared" si="118"/>
        <v>1.4200000166893005</v>
      </c>
      <c r="S328" s="1">
        <v>1</v>
      </c>
      <c r="T328">
        <f t="shared" si="119"/>
        <v>2.8400000333786011</v>
      </c>
      <c r="U328" s="1">
        <v>29.725896835327148</v>
      </c>
      <c r="V328" s="1">
        <v>29.003913879394531</v>
      </c>
      <c r="W328" s="1">
        <v>30.016199111938477</v>
      </c>
      <c r="X328" s="1">
        <v>418.0474853515625</v>
      </c>
      <c r="Y328" s="1">
        <v>420.12359619140625</v>
      </c>
      <c r="Z328" s="1">
        <v>28.449100494384766</v>
      </c>
      <c r="AA328" s="1">
        <v>28.657777786254883</v>
      </c>
      <c r="AB328" s="1">
        <v>67.612571716308594</v>
      </c>
      <c r="AC328" s="1">
        <v>68.1085205078125</v>
      </c>
      <c r="AD328" s="1">
        <v>300.61672973632813</v>
      </c>
      <c r="AE328" s="1">
        <v>7.028505951166153E-2</v>
      </c>
      <c r="AF328" s="1">
        <v>7.9598672688007355E-2</v>
      </c>
      <c r="AG328" s="1">
        <v>99.671226501464844</v>
      </c>
      <c r="AH328" s="1">
        <v>4.0504798889160156</v>
      </c>
      <c r="AI328" s="1">
        <v>0.32541146874427795</v>
      </c>
      <c r="AJ328" s="1">
        <v>2.1646147593855858E-2</v>
      </c>
      <c r="AK328" s="1">
        <v>1.2123748892918229E-3</v>
      </c>
      <c r="AL328" s="1">
        <v>2.201453223824501E-2</v>
      </c>
      <c r="AM328" s="1">
        <v>1.5533646801486611E-3</v>
      </c>
      <c r="AN328" s="1">
        <v>1</v>
      </c>
      <c r="AO328" s="1">
        <v>-0.21956524252891541</v>
      </c>
      <c r="AP328" s="1">
        <v>2.737391471862793</v>
      </c>
      <c r="AQ328" s="1">
        <v>1</v>
      </c>
      <c r="AR328" s="1">
        <v>0</v>
      </c>
      <c r="AS328" s="1">
        <v>0.15999999642372131</v>
      </c>
      <c r="AT328" s="1">
        <v>111115</v>
      </c>
      <c r="AU328" s="1" t="s">
        <v>87</v>
      </c>
      <c r="AV328">
        <f t="shared" si="120"/>
        <v>0.50102788289388023</v>
      </c>
      <c r="AW328">
        <f t="shared" si="121"/>
        <v>1.0763780196379241E-4</v>
      </c>
      <c r="AX328">
        <f t="shared" si="122"/>
        <v>302.15391387939451</v>
      </c>
      <c r="AY328">
        <f t="shared" si="123"/>
        <v>302.87589683532713</v>
      </c>
      <c r="AZ328">
        <f t="shared" si="124"/>
        <v>1.1245609270506884E-2</v>
      </c>
      <c r="BA328">
        <f t="shared" si="125"/>
        <v>4.3843492965415051E-2</v>
      </c>
      <c r="BB328">
        <f t="shared" si="126"/>
        <v>4.0226837065697572</v>
      </c>
      <c r="BC328">
        <f t="shared" si="127"/>
        <v>40.359528499537795</v>
      </c>
      <c r="BD328">
        <f t="shared" si="128"/>
        <v>11.701750713282912</v>
      </c>
      <c r="BE328">
        <f t="shared" si="129"/>
        <v>29.36490535736084</v>
      </c>
      <c r="BF328">
        <f t="shared" si="130"/>
        <v>4.1074800703124268</v>
      </c>
      <c r="BG328">
        <f t="shared" si="131"/>
        <v>8.8810101101192019E-3</v>
      </c>
      <c r="BH328">
        <f t="shared" si="132"/>
        <v>2.8563558607624584</v>
      </c>
      <c r="BI328">
        <f t="shared" si="133"/>
        <v>1.2511242095499684</v>
      </c>
      <c r="BJ328">
        <f t="shared" si="134"/>
        <v>5.5531275771348891E-3</v>
      </c>
      <c r="BK328">
        <f t="shared" si="135"/>
        <v>60.365039326370109</v>
      </c>
      <c r="BL328">
        <f t="shared" si="136"/>
        <v>1.4415795441454498</v>
      </c>
      <c r="BM328">
        <f t="shared" si="137"/>
        <v>70.063835612401931</v>
      </c>
      <c r="BN328">
        <f t="shared" si="138"/>
        <v>420.63954840678684</v>
      </c>
      <c r="BO328">
        <f t="shared" si="139"/>
        <v>-1.8079144027575368E-3</v>
      </c>
    </row>
    <row r="329" spans="1:67" x14ac:dyDescent="0.25">
      <c r="A329" s="1">
        <v>318</v>
      </c>
      <c r="B329" s="1" t="s">
        <v>405</v>
      </c>
      <c r="C329" s="1" t="s">
        <v>81</v>
      </c>
      <c r="D329" s="1" t="s">
        <v>82</v>
      </c>
      <c r="E329" s="1" t="s">
        <v>83</v>
      </c>
      <c r="F329" s="1" t="s">
        <v>84</v>
      </c>
      <c r="G329" s="1" t="s">
        <v>85</v>
      </c>
      <c r="H329" s="1" t="s">
        <v>86</v>
      </c>
      <c r="I329" s="1">
        <v>1764.9999879300594</v>
      </c>
      <c r="J329" s="1">
        <v>0</v>
      </c>
      <c r="K329">
        <f t="shared" si="112"/>
        <v>-1.124720905387564</v>
      </c>
      <c r="L329">
        <f t="shared" si="113"/>
        <v>8.8502473720154257E-3</v>
      </c>
      <c r="M329">
        <f t="shared" si="114"/>
        <v>613.97906902702778</v>
      </c>
      <c r="N329">
        <f t="shared" si="115"/>
        <v>0.10687387650823733</v>
      </c>
      <c r="O329">
        <f t="shared" si="116"/>
        <v>1.1656946508677763</v>
      </c>
      <c r="P329">
        <f t="shared" si="117"/>
        <v>28.999103546142578</v>
      </c>
      <c r="Q329" s="1">
        <v>6</v>
      </c>
      <c r="R329">
        <f t="shared" si="118"/>
        <v>1.4200000166893005</v>
      </c>
      <c r="S329" s="1">
        <v>1</v>
      </c>
      <c r="T329">
        <f t="shared" si="119"/>
        <v>2.8400000333786011</v>
      </c>
      <c r="U329" s="1">
        <v>29.721393585205078</v>
      </c>
      <c r="V329" s="1">
        <v>28.999103546142578</v>
      </c>
      <c r="W329" s="1">
        <v>30.016138076782227</v>
      </c>
      <c r="X329" s="1">
        <v>417.96478271484375</v>
      </c>
      <c r="Y329" s="1">
        <v>420.11953735351563</v>
      </c>
      <c r="Z329" s="1">
        <v>28.446027755737305</v>
      </c>
      <c r="AA329" s="1">
        <v>28.653181076049805</v>
      </c>
      <c r="AB329" s="1">
        <v>67.622123718261719</v>
      </c>
      <c r="AC329" s="1">
        <v>68.114570617675781</v>
      </c>
      <c r="AD329" s="1">
        <v>300.68048095703125</v>
      </c>
      <c r="AE329" s="1">
        <v>0.14812852442264557</v>
      </c>
      <c r="AF329" s="1">
        <v>4.5485232025384903E-2</v>
      </c>
      <c r="AG329" s="1">
        <v>99.670242309570313</v>
      </c>
      <c r="AH329" s="1">
        <v>4.0504798889160156</v>
      </c>
      <c r="AI329" s="1">
        <v>0.32541146874427795</v>
      </c>
      <c r="AJ329" s="1">
        <v>2.1646147593855858E-2</v>
      </c>
      <c r="AK329" s="1">
        <v>1.2123748892918229E-3</v>
      </c>
      <c r="AL329" s="1">
        <v>2.201453223824501E-2</v>
      </c>
      <c r="AM329" s="1">
        <v>1.5533646801486611E-3</v>
      </c>
      <c r="AN329" s="1">
        <v>1</v>
      </c>
      <c r="AO329" s="1">
        <v>-0.21956524252891541</v>
      </c>
      <c r="AP329" s="1">
        <v>2.737391471862793</v>
      </c>
      <c r="AQ329" s="1">
        <v>1</v>
      </c>
      <c r="AR329" s="1">
        <v>0</v>
      </c>
      <c r="AS329" s="1">
        <v>0.15999999642372131</v>
      </c>
      <c r="AT329" s="1">
        <v>111115</v>
      </c>
      <c r="AU329" s="1" t="s">
        <v>87</v>
      </c>
      <c r="AV329">
        <f t="shared" si="120"/>
        <v>0.50113413492838543</v>
      </c>
      <c r="AW329">
        <f t="shared" si="121"/>
        <v>1.0687387650823733E-4</v>
      </c>
      <c r="AX329">
        <f t="shared" si="122"/>
        <v>302.14910354614256</v>
      </c>
      <c r="AY329">
        <f t="shared" si="123"/>
        <v>302.87139358520506</v>
      </c>
      <c r="AZ329">
        <f t="shared" si="124"/>
        <v>2.3700563377874406E-2</v>
      </c>
      <c r="BA329">
        <f t="shared" si="125"/>
        <v>4.4402443182092528E-2</v>
      </c>
      <c r="BB329">
        <f t="shared" si="126"/>
        <v>4.021564151657655</v>
      </c>
      <c r="BC329">
        <f t="shared" si="127"/>
        <v>40.348694439478706</v>
      </c>
      <c r="BD329">
        <f t="shared" si="128"/>
        <v>11.695513363428901</v>
      </c>
      <c r="BE329">
        <f t="shared" si="129"/>
        <v>29.360248565673828</v>
      </c>
      <c r="BF329">
        <f t="shared" si="130"/>
        <v>4.1063763531178408</v>
      </c>
      <c r="BG329">
        <f t="shared" si="131"/>
        <v>8.8227531652910109E-3</v>
      </c>
      <c r="BH329">
        <f t="shared" si="132"/>
        <v>2.8558695007898787</v>
      </c>
      <c r="BI329">
        <f t="shared" si="133"/>
        <v>1.2505068523279621</v>
      </c>
      <c r="BJ329">
        <f t="shared" si="134"/>
        <v>5.5166843372492355E-3</v>
      </c>
      <c r="BK329">
        <f t="shared" si="135"/>
        <v>61.195442582928258</v>
      </c>
      <c r="BL329">
        <f t="shared" si="136"/>
        <v>1.4614389820923426</v>
      </c>
      <c r="BM329">
        <f t="shared" si="137"/>
        <v>70.071381819482241</v>
      </c>
      <c r="BN329">
        <f t="shared" si="138"/>
        <v>420.65417580577889</v>
      </c>
      <c r="BO329">
        <f t="shared" si="139"/>
        <v>-1.8735282456378999E-3</v>
      </c>
    </row>
    <row r="330" spans="1:67" x14ac:dyDescent="0.25">
      <c r="A330" s="1">
        <v>319</v>
      </c>
      <c r="B330" s="1" t="s">
        <v>406</v>
      </c>
      <c r="C330" s="1" t="s">
        <v>81</v>
      </c>
      <c r="D330" s="1" t="s">
        <v>82</v>
      </c>
      <c r="E330" s="1" t="s">
        <v>83</v>
      </c>
      <c r="F330" s="1" t="s">
        <v>84</v>
      </c>
      <c r="G330" s="1" t="s">
        <v>85</v>
      </c>
      <c r="H330" s="1" t="s">
        <v>86</v>
      </c>
      <c r="I330" s="1">
        <v>1769.9999878183007</v>
      </c>
      <c r="J330" s="1">
        <v>0</v>
      </c>
      <c r="K330">
        <f t="shared" si="112"/>
        <v>-1.0612885978609952</v>
      </c>
      <c r="L330">
        <f t="shared" si="113"/>
        <v>8.9183420199431384E-3</v>
      </c>
      <c r="M330">
        <f t="shared" si="114"/>
        <v>601.09119972635449</v>
      </c>
      <c r="N330">
        <f t="shared" si="115"/>
        <v>0.10775026546701344</v>
      </c>
      <c r="O330">
        <f t="shared" si="116"/>
        <v>1.1663074044495203</v>
      </c>
      <c r="P330">
        <f t="shared" si="117"/>
        <v>28.999748229980469</v>
      </c>
      <c r="Q330" s="1">
        <v>6</v>
      </c>
      <c r="R330">
        <f t="shared" si="118"/>
        <v>1.4200000166893005</v>
      </c>
      <c r="S330" s="1">
        <v>1</v>
      </c>
      <c r="T330">
        <f t="shared" si="119"/>
        <v>2.8400000333786011</v>
      </c>
      <c r="U330" s="1">
        <v>29.721412658691406</v>
      </c>
      <c r="V330" s="1">
        <v>28.999748229980469</v>
      </c>
      <c r="W330" s="1">
        <v>30.015100479125977</v>
      </c>
      <c r="X330" s="1">
        <v>418.0469970703125</v>
      </c>
      <c r="Y330" s="1">
        <v>420.07479858398438</v>
      </c>
      <c r="Z330" s="1">
        <v>28.439708709716797</v>
      </c>
      <c r="AA330" s="1">
        <v>28.648597717285156</v>
      </c>
      <c r="AB330" s="1">
        <v>67.606895446777344</v>
      </c>
      <c r="AC330" s="1">
        <v>68.103469848632813</v>
      </c>
      <c r="AD330" s="1">
        <v>300.628662109375</v>
      </c>
      <c r="AE330" s="1">
        <v>0.13527534902095795</v>
      </c>
      <c r="AF330" s="1">
        <v>5.168574396520853E-3</v>
      </c>
      <c r="AG330" s="1">
        <v>99.670036315917969</v>
      </c>
      <c r="AH330" s="1">
        <v>4.0504798889160156</v>
      </c>
      <c r="AI330" s="1">
        <v>0.32541146874427795</v>
      </c>
      <c r="AJ330" s="1">
        <v>2.1646147593855858E-2</v>
      </c>
      <c r="AK330" s="1">
        <v>1.2123748892918229E-3</v>
      </c>
      <c r="AL330" s="1">
        <v>2.201453223824501E-2</v>
      </c>
      <c r="AM330" s="1">
        <v>1.5533646801486611E-3</v>
      </c>
      <c r="AN330" s="1">
        <v>1</v>
      </c>
      <c r="AO330" s="1">
        <v>-0.21956524252891541</v>
      </c>
      <c r="AP330" s="1">
        <v>2.737391471862793</v>
      </c>
      <c r="AQ330" s="1">
        <v>1</v>
      </c>
      <c r="AR330" s="1">
        <v>0</v>
      </c>
      <c r="AS330" s="1">
        <v>0.15999999642372131</v>
      </c>
      <c r="AT330" s="1">
        <v>111115</v>
      </c>
      <c r="AU330" s="1" t="s">
        <v>87</v>
      </c>
      <c r="AV330">
        <f t="shared" si="120"/>
        <v>0.50104777018229152</v>
      </c>
      <c r="AW330">
        <f t="shared" si="121"/>
        <v>1.0775026546701343E-4</v>
      </c>
      <c r="AX330">
        <f t="shared" si="122"/>
        <v>302.14974822998045</v>
      </c>
      <c r="AY330">
        <f t="shared" si="123"/>
        <v>302.87141265869138</v>
      </c>
      <c r="AZ330">
        <f t="shared" si="124"/>
        <v>2.1644055359570924E-2</v>
      </c>
      <c r="BA330">
        <f t="shared" si="125"/>
        <v>4.3858091236163944E-2</v>
      </c>
      <c r="BB330">
        <f t="shared" si="126"/>
        <v>4.0217141793314566</v>
      </c>
      <c r="BC330">
        <f t="shared" si="127"/>
        <v>40.350283073882679</v>
      </c>
      <c r="BD330">
        <f t="shared" si="128"/>
        <v>11.701685356597523</v>
      </c>
      <c r="BE330">
        <f t="shared" si="129"/>
        <v>29.360580444335938</v>
      </c>
      <c r="BF330">
        <f t="shared" si="130"/>
        <v>4.1064550039055554</v>
      </c>
      <c r="BG330">
        <f t="shared" si="131"/>
        <v>8.8904237668013444E-3</v>
      </c>
      <c r="BH330">
        <f t="shared" si="132"/>
        <v>2.8554067748819363</v>
      </c>
      <c r="BI330">
        <f t="shared" si="133"/>
        <v>1.2510482290236191</v>
      </c>
      <c r="BJ330">
        <f t="shared" si="134"/>
        <v>5.5590164085056806E-3</v>
      </c>
      <c r="BK330">
        <f t="shared" si="135"/>
        <v>59.910781705904455</v>
      </c>
      <c r="BL330">
        <f t="shared" si="136"/>
        <v>1.430914688890055</v>
      </c>
      <c r="BM330">
        <f t="shared" si="137"/>
        <v>70.0575288766711</v>
      </c>
      <c r="BN330">
        <f t="shared" si="138"/>
        <v>420.57928435520739</v>
      </c>
      <c r="BO330">
        <f t="shared" si="139"/>
        <v>-1.7678297376228789E-3</v>
      </c>
    </row>
    <row r="331" spans="1:67" x14ac:dyDescent="0.25">
      <c r="A331" s="1">
        <v>320</v>
      </c>
      <c r="B331" s="1" t="s">
        <v>407</v>
      </c>
      <c r="C331" s="1" t="s">
        <v>81</v>
      </c>
      <c r="D331" s="1" t="s">
        <v>82</v>
      </c>
      <c r="E331" s="1" t="s">
        <v>83</v>
      </c>
      <c r="F331" s="1" t="s">
        <v>84</v>
      </c>
      <c r="G331" s="1" t="s">
        <v>85</v>
      </c>
      <c r="H331" s="1" t="s">
        <v>86</v>
      </c>
      <c r="I331" s="1">
        <v>1774.999987706542</v>
      </c>
      <c r="J331" s="1">
        <v>0</v>
      </c>
      <c r="K331">
        <f t="shared" si="112"/>
        <v>-1.0727862986595726</v>
      </c>
      <c r="L331">
        <f t="shared" si="113"/>
        <v>8.8801529699105014E-3</v>
      </c>
      <c r="M331">
        <f t="shared" si="114"/>
        <v>603.97193613532295</v>
      </c>
      <c r="N331">
        <f t="shared" si="115"/>
        <v>0.10750600232409875</v>
      </c>
      <c r="O331">
        <f t="shared" si="116"/>
        <v>1.1686421031718068</v>
      </c>
      <c r="P331">
        <f t="shared" si="117"/>
        <v>29.009519577026367</v>
      </c>
      <c r="Q331" s="1">
        <v>6</v>
      </c>
      <c r="R331">
        <f t="shared" si="118"/>
        <v>1.4200000166893005</v>
      </c>
      <c r="S331" s="1">
        <v>1</v>
      </c>
      <c r="T331">
        <f t="shared" si="119"/>
        <v>2.8400000333786011</v>
      </c>
      <c r="U331" s="1">
        <v>29.723726272583008</v>
      </c>
      <c r="V331" s="1">
        <v>29.009519577026367</v>
      </c>
      <c r="W331" s="1">
        <v>30.016935348510742</v>
      </c>
      <c r="X331" s="1">
        <v>418.05697631835938</v>
      </c>
      <c r="Y331" s="1">
        <v>420.10775756835938</v>
      </c>
      <c r="Z331" s="1">
        <v>28.43951416015625</v>
      </c>
      <c r="AA331" s="1">
        <v>28.647912979125977</v>
      </c>
      <c r="AB331" s="1">
        <v>67.597618103027344</v>
      </c>
      <c r="AC331" s="1">
        <v>68.092964172363281</v>
      </c>
      <c r="AD331" s="1">
        <v>300.65289306640625</v>
      </c>
      <c r="AE331" s="1">
        <v>0.20103597640991211</v>
      </c>
      <c r="AF331" s="1">
        <v>0.12612089514732361</v>
      </c>
      <c r="AG331" s="1">
        <v>99.670318603515625</v>
      </c>
      <c r="AH331" s="1">
        <v>4.0504798889160156</v>
      </c>
      <c r="AI331" s="1">
        <v>0.32541146874427795</v>
      </c>
      <c r="AJ331" s="1">
        <v>2.1646147593855858E-2</v>
      </c>
      <c r="AK331" s="1">
        <v>1.2123748892918229E-3</v>
      </c>
      <c r="AL331" s="1">
        <v>2.201453223824501E-2</v>
      </c>
      <c r="AM331" s="1">
        <v>1.5533646801486611E-3</v>
      </c>
      <c r="AN331" s="1">
        <v>1</v>
      </c>
      <c r="AO331" s="1">
        <v>-0.21956524252891541</v>
      </c>
      <c r="AP331" s="1">
        <v>2.737391471862793</v>
      </c>
      <c r="AQ331" s="1">
        <v>1</v>
      </c>
      <c r="AR331" s="1">
        <v>0</v>
      </c>
      <c r="AS331" s="1">
        <v>0.15999999642372131</v>
      </c>
      <c r="AT331" s="1">
        <v>111115</v>
      </c>
      <c r="AU331" s="1" t="s">
        <v>87</v>
      </c>
      <c r="AV331">
        <f t="shared" si="120"/>
        <v>0.50108815511067706</v>
      </c>
      <c r="AW331">
        <f t="shared" si="121"/>
        <v>1.0750600232409876E-4</v>
      </c>
      <c r="AX331">
        <f t="shared" si="122"/>
        <v>302.15951957702634</v>
      </c>
      <c r="AY331">
        <f t="shared" si="123"/>
        <v>302.87372627258299</v>
      </c>
      <c r="AZ331">
        <f t="shared" si="124"/>
        <v>3.216575550662526E-2</v>
      </c>
      <c r="BA331">
        <f t="shared" si="125"/>
        <v>4.3098133290383291E-2</v>
      </c>
      <c r="BB331">
        <f t="shared" si="126"/>
        <v>4.0239887171270832</v>
      </c>
      <c r="BC331">
        <f t="shared" si="127"/>
        <v>40.372989406548825</v>
      </c>
      <c r="BD331">
        <f t="shared" si="128"/>
        <v>11.725076427422849</v>
      </c>
      <c r="BE331">
        <f t="shared" si="129"/>
        <v>29.366622924804688</v>
      </c>
      <c r="BF331">
        <f t="shared" si="130"/>
        <v>4.10788722030951</v>
      </c>
      <c r="BG331">
        <f t="shared" si="131"/>
        <v>8.8524729301717696E-3</v>
      </c>
      <c r="BH331">
        <f t="shared" si="132"/>
        <v>2.8553466139552763</v>
      </c>
      <c r="BI331">
        <f t="shared" si="133"/>
        <v>1.2525406063542337</v>
      </c>
      <c r="BJ331">
        <f t="shared" si="134"/>
        <v>5.5352758194996904E-3</v>
      </c>
      <c r="BK331">
        <f t="shared" si="135"/>
        <v>60.198075302189828</v>
      </c>
      <c r="BL331">
        <f t="shared" si="136"/>
        <v>1.4376595653248452</v>
      </c>
      <c r="BM331">
        <f t="shared" si="137"/>
        <v>70.013805210978916</v>
      </c>
      <c r="BN331">
        <f t="shared" si="138"/>
        <v>420.61770879588369</v>
      </c>
      <c r="BO331">
        <f t="shared" si="139"/>
        <v>-1.7857034874346552E-3</v>
      </c>
    </row>
    <row r="332" spans="1:67" x14ac:dyDescent="0.25">
      <c r="A332" s="1">
        <v>321</v>
      </c>
      <c r="B332" s="1" t="s">
        <v>408</v>
      </c>
      <c r="C332" s="1" t="s">
        <v>81</v>
      </c>
      <c r="D332" s="1" t="s">
        <v>82</v>
      </c>
      <c r="E332" s="1" t="s">
        <v>83</v>
      </c>
      <c r="F332" s="1" t="s">
        <v>84</v>
      </c>
      <c r="G332" s="1" t="s">
        <v>85</v>
      </c>
      <c r="H332" s="1" t="s">
        <v>86</v>
      </c>
      <c r="I332" s="1">
        <v>1780.4999875836074</v>
      </c>
      <c r="J332" s="1">
        <v>0</v>
      </c>
      <c r="K332">
        <f t="shared" si="112"/>
        <v>-1.1047305940346723</v>
      </c>
      <c r="L332">
        <f t="shared" si="113"/>
        <v>8.7261775348548825E-3</v>
      </c>
      <c r="M332">
        <f t="shared" si="114"/>
        <v>613.18807953042119</v>
      </c>
      <c r="N332">
        <f t="shared" si="115"/>
        <v>0.10533875785872174</v>
      </c>
      <c r="O332">
        <f t="shared" si="116"/>
        <v>1.1652551336020522</v>
      </c>
      <c r="P332">
        <f t="shared" si="117"/>
        <v>28.991392135620117</v>
      </c>
      <c r="Q332" s="1">
        <v>6</v>
      </c>
      <c r="R332">
        <f t="shared" si="118"/>
        <v>1.4200000166893005</v>
      </c>
      <c r="S332" s="1">
        <v>1</v>
      </c>
      <c r="T332">
        <f t="shared" si="119"/>
        <v>2.8400000333786011</v>
      </c>
      <c r="U332" s="1">
        <v>29.721311569213867</v>
      </c>
      <c r="V332" s="1">
        <v>28.991392135620117</v>
      </c>
      <c r="W332" s="1">
        <v>30.014511108398438</v>
      </c>
      <c r="X332" s="1">
        <v>417.98443603515625</v>
      </c>
      <c r="Y332" s="1">
        <v>420.10079956054688</v>
      </c>
      <c r="Z332" s="1">
        <v>28.435386657714844</v>
      </c>
      <c r="AA332" s="1">
        <v>28.63958740234375</v>
      </c>
      <c r="AB332" s="1">
        <v>67.597152709960938</v>
      </c>
      <c r="AC332" s="1">
        <v>68.082588195800781</v>
      </c>
      <c r="AD332" s="1">
        <v>300.65090942382813</v>
      </c>
      <c r="AE332" s="1">
        <v>0.24259813129901886</v>
      </c>
      <c r="AF332" s="1">
        <v>0.14162440598011017</v>
      </c>
      <c r="AG332" s="1">
        <v>99.670249938964844</v>
      </c>
      <c r="AH332" s="1">
        <v>4.0504798889160156</v>
      </c>
      <c r="AI332" s="1">
        <v>0.32541146874427795</v>
      </c>
      <c r="AJ332" s="1">
        <v>2.1646147593855858E-2</v>
      </c>
      <c r="AK332" s="1">
        <v>1.2123748892918229E-3</v>
      </c>
      <c r="AL332" s="1">
        <v>2.201453223824501E-2</v>
      </c>
      <c r="AM332" s="1">
        <v>1.5533646801486611E-3</v>
      </c>
      <c r="AN332" s="1">
        <v>1</v>
      </c>
      <c r="AO332" s="1">
        <v>-0.21956524252891541</v>
      </c>
      <c r="AP332" s="1">
        <v>2.737391471862793</v>
      </c>
      <c r="AQ332" s="1">
        <v>1</v>
      </c>
      <c r="AR332" s="1">
        <v>0</v>
      </c>
      <c r="AS332" s="1">
        <v>0.15999999642372131</v>
      </c>
      <c r="AT332" s="1">
        <v>111115</v>
      </c>
      <c r="AU332" s="1" t="s">
        <v>87</v>
      </c>
      <c r="AV332">
        <f t="shared" si="120"/>
        <v>0.5010848490397134</v>
      </c>
      <c r="AW332">
        <f t="shared" si="121"/>
        <v>1.0533875785872174E-4</v>
      </c>
      <c r="AX332">
        <f t="shared" si="122"/>
        <v>302.14139213562009</v>
      </c>
      <c r="AY332">
        <f t="shared" si="123"/>
        <v>302.87131156921384</v>
      </c>
      <c r="AZ332">
        <f t="shared" si="124"/>
        <v>3.8815700140244491E-2</v>
      </c>
      <c r="BA332">
        <f t="shared" si="125"/>
        <v>4.6364568289189195E-2</v>
      </c>
      <c r="BB332">
        <f t="shared" si="126"/>
        <v>4.0197699681424828</v>
      </c>
      <c r="BC332">
        <f t="shared" si="127"/>
        <v>40.330690156832887</v>
      </c>
      <c r="BD332">
        <f t="shared" si="128"/>
        <v>11.691102754489137</v>
      </c>
      <c r="BE332">
        <f t="shared" si="129"/>
        <v>29.356351852416992</v>
      </c>
      <c r="BF332">
        <f t="shared" si="130"/>
        <v>4.1054529826159412</v>
      </c>
      <c r="BG332">
        <f t="shared" si="131"/>
        <v>8.6994476321783486E-3</v>
      </c>
      <c r="BH332">
        <f t="shared" si="132"/>
        <v>2.8545148345404305</v>
      </c>
      <c r="BI332">
        <f t="shared" si="133"/>
        <v>1.2509381480755106</v>
      </c>
      <c r="BJ332">
        <f t="shared" si="134"/>
        <v>5.4395499832107282E-3</v>
      </c>
      <c r="BK332">
        <f t="shared" si="135"/>
        <v>61.116609146390935</v>
      </c>
      <c r="BL332">
        <f t="shared" si="136"/>
        <v>1.4596213103423186</v>
      </c>
      <c r="BM332">
        <f t="shared" si="137"/>
        <v>70.068499125557565</v>
      </c>
      <c r="BN332">
        <f t="shared" si="138"/>
        <v>420.6259355761872</v>
      </c>
      <c r="BO332">
        <f t="shared" si="139"/>
        <v>-1.8402767902568997E-3</v>
      </c>
    </row>
    <row r="333" spans="1:67" x14ac:dyDescent="0.25">
      <c r="A333" s="1">
        <v>322</v>
      </c>
      <c r="B333" s="1" t="s">
        <v>409</v>
      </c>
      <c r="C333" s="1" t="s">
        <v>81</v>
      </c>
      <c r="D333" s="1" t="s">
        <v>82</v>
      </c>
      <c r="E333" s="1" t="s">
        <v>83</v>
      </c>
      <c r="F333" s="1" t="s">
        <v>84</v>
      </c>
      <c r="G333" s="1" t="s">
        <v>85</v>
      </c>
      <c r="H333" s="1" t="s">
        <v>86</v>
      </c>
      <c r="I333" s="1">
        <v>1785.4999874718487</v>
      </c>
      <c r="J333" s="1">
        <v>0</v>
      </c>
      <c r="K333">
        <f t="shared" ref="K333:K396" si="140">(X333-Y333*(1000-Z333)/(1000-AA333))*AV333</f>
        <v>-1.0666985145961312</v>
      </c>
      <c r="L333">
        <f t="shared" ref="L333:L396" si="141">IF(BG333&lt;&gt;0,1/(1/BG333-1/T333),0)</f>
        <v>8.6557920571509288E-3</v>
      </c>
      <c r="M333">
        <f t="shared" ref="M333:M396" si="142">((BJ333-AW333/2)*Y333-K333)/(BJ333+AW333/2)</f>
        <v>607.86436244152856</v>
      </c>
      <c r="N333">
        <f t="shared" ref="N333:N396" si="143">AW333*1000</f>
        <v>0.1045306942347002</v>
      </c>
      <c r="O333">
        <f t="shared" ref="O333:O396" si="144">(BB333-BH333)</f>
        <v>1.1656964900389268</v>
      </c>
      <c r="P333">
        <f t="shared" ref="P333:P396" si="145">(V333+BA333*J333)</f>
        <v>28.993768692016602</v>
      </c>
      <c r="Q333" s="1">
        <v>6</v>
      </c>
      <c r="R333">
        <f t="shared" ref="R333:R396" si="146">(Q333*AO333+AP333)</f>
        <v>1.4200000166893005</v>
      </c>
      <c r="S333" s="1">
        <v>1</v>
      </c>
      <c r="T333">
        <f t="shared" ref="T333:T396" si="147">R333*(S333+1)*(S333+1)/(S333*S333+1)</f>
        <v>2.8400000333786011</v>
      </c>
      <c r="U333" s="1">
        <v>29.721420288085938</v>
      </c>
      <c r="V333" s="1">
        <v>28.993768692016602</v>
      </c>
      <c r="W333" s="1">
        <v>30.014802932739258</v>
      </c>
      <c r="X333" s="1">
        <v>418.08987426757813</v>
      </c>
      <c r="Y333" s="1">
        <v>420.13092041015625</v>
      </c>
      <c r="Z333" s="1">
        <v>28.437837600708008</v>
      </c>
      <c r="AA333" s="1">
        <v>28.640462875366211</v>
      </c>
      <c r="AB333" s="1">
        <v>67.603134155273438</v>
      </c>
      <c r="AC333" s="1">
        <v>68.084823608398438</v>
      </c>
      <c r="AD333" s="1">
        <v>300.66403198242188</v>
      </c>
      <c r="AE333" s="1">
        <v>0.18515759706497192</v>
      </c>
      <c r="AF333" s="1">
        <v>6.9260455667972565E-2</v>
      </c>
      <c r="AG333" s="1">
        <v>99.671096801757813</v>
      </c>
      <c r="AH333" s="1">
        <v>4.0504798889160156</v>
      </c>
      <c r="AI333" s="1">
        <v>0.32541146874427795</v>
      </c>
      <c r="AJ333" s="1">
        <v>2.1646147593855858E-2</v>
      </c>
      <c r="AK333" s="1">
        <v>1.2123748892918229E-3</v>
      </c>
      <c r="AL333" s="1">
        <v>2.201453223824501E-2</v>
      </c>
      <c r="AM333" s="1">
        <v>1.5533646801486611E-3</v>
      </c>
      <c r="AN333" s="1">
        <v>1</v>
      </c>
      <c r="AO333" s="1">
        <v>-0.21956524252891541</v>
      </c>
      <c r="AP333" s="1">
        <v>2.737391471862793</v>
      </c>
      <c r="AQ333" s="1">
        <v>1</v>
      </c>
      <c r="AR333" s="1">
        <v>0</v>
      </c>
      <c r="AS333" s="1">
        <v>0.15999999642372131</v>
      </c>
      <c r="AT333" s="1">
        <v>111115</v>
      </c>
      <c r="AU333" s="1" t="s">
        <v>87</v>
      </c>
      <c r="AV333">
        <f t="shared" ref="AV333:AV396" si="148">AD333*0.000001/(Q333*0.0001)</f>
        <v>0.50110671997070311</v>
      </c>
      <c r="AW333">
        <f t="shared" ref="AW333:AW396" si="149">(AA333-Z333)/(1000-AA333)*AV333</f>
        <v>1.0453069423470019E-4</v>
      </c>
      <c r="AX333">
        <f t="shared" ref="AX333:AX396" si="150">(V333+273.15)</f>
        <v>302.14376869201658</v>
      </c>
      <c r="AY333">
        <f t="shared" ref="AY333:AY396" si="151">(U333+273.15)</f>
        <v>302.87142028808591</v>
      </c>
      <c r="AZ333">
        <f t="shared" ref="AZ333:AZ396" si="152">(AE333*AQ333+AF333*AR333)*AS333</f>
        <v>2.962521486822034E-2</v>
      </c>
      <c r="BA333">
        <f t="shared" ref="BA333:BA396" si="153">((AZ333+0.00000010773*(AY333^4-AX333^4))-AW333*44100)/(R333*0.92*2*29.3+0.00000043092*AX333^3)</f>
        <v>4.6358758503620978E-2</v>
      </c>
      <c r="BB333">
        <f t="shared" ref="BB333:BB396" si="154">0.61365*EXP(17.502*P333/(240.97+P333))</f>
        <v>4.0203228377367033</v>
      </c>
      <c r="BC333">
        <f t="shared" ref="BC333:BC396" si="155">BB333*1000/AG333</f>
        <v>40.335894424167712</v>
      </c>
      <c r="BD333">
        <f t="shared" ref="BD333:BD396" si="156">(BC333-AA333)</f>
        <v>11.695431548801501</v>
      </c>
      <c r="BE333">
        <f t="shared" ref="BE333:BE396" si="157">IF(J333,V333,(U333+V333)/2)</f>
        <v>29.35759449005127</v>
      </c>
      <c r="BF333">
        <f t="shared" ref="BF333:BF396" si="158">0.61365*EXP(17.502*BE333/(240.97+BE333))</f>
        <v>4.1057474200687984</v>
      </c>
      <c r="BG333">
        <f t="shared" ref="BG333:BG396" si="159">IF(BD333&lt;&gt;0,(1000-(BC333+AA333)/2)/BD333*AW333,0)</f>
        <v>8.6294909731562779E-3</v>
      </c>
      <c r="BH333">
        <f t="shared" ref="BH333:BH396" si="160">AA333*AG333/1000</f>
        <v>2.8546263476977765</v>
      </c>
      <c r="BI333">
        <f t="shared" ref="BI333:BI396" si="161">(BF333-BH333)</f>
        <v>1.251121072371022</v>
      </c>
      <c r="BJ333">
        <f t="shared" ref="BJ333:BJ396" si="162">1/(1.6/L333+1.37/T333)</f>
        <v>5.3957886956209509E-3</v>
      </c>
      <c r="BK333">
        <f t="shared" ref="BK333:BK396" si="163">M333*AG333*0.001</f>
        <v>60.586507711248387</v>
      </c>
      <c r="BL333">
        <f t="shared" ref="BL333:BL396" si="164">M333/Y333</f>
        <v>1.4468450973522635</v>
      </c>
      <c r="BM333">
        <f t="shared" ref="BM333:BM396" si="165">(1-AW333*AG333/BB333/L333)*100</f>
        <v>70.060445859236836</v>
      </c>
      <c r="BN333">
        <f t="shared" ref="BN333:BN396" si="166">(Y333-K333/(T333/1.35))</f>
        <v>420.63797779669846</v>
      </c>
      <c r="BO333">
        <f t="shared" ref="BO333:BO396" si="167">K333*BM333/100/BN333</f>
        <v>-1.7766672881379844E-3</v>
      </c>
    </row>
    <row r="334" spans="1:67" x14ac:dyDescent="0.25">
      <c r="A334" s="1">
        <v>323</v>
      </c>
      <c r="B334" s="1" t="s">
        <v>410</v>
      </c>
      <c r="C334" s="1" t="s">
        <v>81</v>
      </c>
      <c r="D334" s="1" t="s">
        <v>82</v>
      </c>
      <c r="E334" s="1" t="s">
        <v>83</v>
      </c>
      <c r="F334" s="1" t="s">
        <v>84</v>
      </c>
      <c r="G334" s="1" t="s">
        <v>85</v>
      </c>
      <c r="H334" s="1" t="s">
        <v>86</v>
      </c>
      <c r="I334" s="1">
        <v>1790.49998736009</v>
      </c>
      <c r="J334" s="1">
        <v>0</v>
      </c>
      <c r="K334">
        <f t="shared" si="140"/>
        <v>-1.0991632583293733</v>
      </c>
      <c r="L334">
        <f t="shared" si="141"/>
        <v>8.6166987624268845E-3</v>
      </c>
      <c r="M334">
        <f t="shared" si="142"/>
        <v>614.72874192791903</v>
      </c>
      <c r="N334">
        <f t="shared" si="143"/>
        <v>0.10418620426400931</v>
      </c>
      <c r="O334">
        <f t="shared" si="144"/>
        <v>1.1671126955895335</v>
      </c>
      <c r="P334">
        <f t="shared" si="145"/>
        <v>28.997978210449219</v>
      </c>
      <c r="Q334" s="1">
        <v>6</v>
      </c>
      <c r="R334">
        <f t="shared" si="146"/>
        <v>1.4200000166893005</v>
      </c>
      <c r="S334" s="1">
        <v>1</v>
      </c>
      <c r="T334">
        <f t="shared" si="147"/>
        <v>2.8400000333786011</v>
      </c>
      <c r="U334" s="1">
        <v>29.722255706787109</v>
      </c>
      <c r="V334" s="1">
        <v>28.997978210449219</v>
      </c>
      <c r="W334" s="1">
        <v>30.017410278320313</v>
      </c>
      <c r="X334" s="1">
        <v>418.029296875</v>
      </c>
      <c r="Y334" s="1">
        <v>420.13552856445313</v>
      </c>
      <c r="Z334" s="1">
        <v>28.433971405029297</v>
      </c>
      <c r="AA334" s="1">
        <v>28.635940551757813</v>
      </c>
      <c r="AB334" s="1">
        <v>67.591026306152344</v>
      </c>
      <c r="AC334" s="1">
        <v>68.071128845214844</v>
      </c>
      <c r="AD334" s="1">
        <v>300.64810180664063</v>
      </c>
      <c r="AE334" s="1">
        <v>0.16627050936222076</v>
      </c>
      <c r="AF334" s="1">
        <v>0.13645881414413452</v>
      </c>
      <c r="AG334" s="1">
        <v>99.671585083007813</v>
      </c>
      <c r="AH334" s="1">
        <v>4.0504798889160156</v>
      </c>
      <c r="AI334" s="1">
        <v>0.32541146874427795</v>
      </c>
      <c r="AJ334" s="1">
        <v>2.1646147593855858E-2</v>
      </c>
      <c r="AK334" s="1">
        <v>1.2123748892918229E-3</v>
      </c>
      <c r="AL334" s="1">
        <v>2.201453223824501E-2</v>
      </c>
      <c r="AM334" s="1">
        <v>1.5533646801486611E-3</v>
      </c>
      <c r="AN334" s="1">
        <v>1</v>
      </c>
      <c r="AO334" s="1">
        <v>-0.21956524252891541</v>
      </c>
      <c r="AP334" s="1">
        <v>2.737391471862793</v>
      </c>
      <c r="AQ334" s="1">
        <v>1</v>
      </c>
      <c r="AR334" s="1">
        <v>0</v>
      </c>
      <c r="AS334" s="1">
        <v>0.15999999642372131</v>
      </c>
      <c r="AT334" s="1">
        <v>111115</v>
      </c>
      <c r="AU334" s="1" t="s">
        <v>87</v>
      </c>
      <c r="AV334">
        <f t="shared" si="148"/>
        <v>0.50108016967773439</v>
      </c>
      <c r="AW334">
        <f t="shared" si="149"/>
        <v>1.0418620426400931E-4</v>
      </c>
      <c r="AX334">
        <f t="shared" si="150"/>
        <v>302.1479782104492</v>
      </c>
      <c r="AY334">
        <f t="shared" si="151"/>
        <v>302.87225570678709</v>
      </c>
      <c r="AZ334">
        <f t="shared" si="152"/>
        <v>2.6603280903325643E-2</v>
      </c>
      <c r="BA334">
        <f t="shared" si="153"/>
        <v>4.604344567730579E-2</v>
      </c>
      <c r="BB334">
        <f t="shared" si="154"/>
        <v>4.0213022807260161</v>
      </c>
      <c r="BC334">
        <f t="shared" si="155"/>
        <v>40.345523524854379</v>
      </c>
      <c r="BD334">
        <f t="shared" si="156"/>
        <v>11.709582973096566</v>
      </c>
      <c r="BE334">
        <f t="shared" si="157"/>
        <v>29.360116958618164</v>
      </c>
      <c r="BF334">
        <f t="shared" si="158"/>
        <v>4.1063451643760231</v>
      </c>
      <c r="BG334">
        <f t="shared" si="159"/>
        <v>8.5906343583515062E-3</v>
      </c>
      <c r="BH334">
        <f t="shared" si="160"/>
        <v>2.8541895851364827</v>
      </c>
      <c r="BI334">
        <f t="shared" si="161"/>
        <v>1.2521555792395405</v>
      </c>
      <c r="BJ334">
        <f t="shared" si="162"/>
        <v>5.3714821299625766E-3</v>
      </c>
      <c r="BK334">
        <f t="shared" si="163"/>
        <v>61.270988104038942</v>
      </c>
      <c r="BL334">
        <f t="shared" si="164"/>
        <v>1.4631677164470354</v>
      </c>
      <c r="BM334">
        <f t="shared" si="165"/>
        <v>70.030882784179497</v>
      </c>
      <c r="BN334">
        <f t="shared" si="166"/>
        <v>420.65801813533506</v>
      </c>
      <c r="BO334">
        <f t="shared" si="167"/>
        <v>-1.8298800922885645E-3</v>
      </c>
    </row>
    <row r="335" spans="1:67" x14ac:dyDescent="0.25">
      <c r="A335" s="1">
        <v>324</v>
      </c>
      <c r="B335" s="1" t="s">
        <v>411</v>
      </c>
      <c r="C335" s="1" t="s">
        <v>81</v>
      </c>
      <c r="D335" s="1" t="s">
        <v>82</v>
      </c>
      <c r="E335" s="1" t="s">
        <v>83</v>
      </c>
      <c r="F335" s="1" t="s">
        <v>84</v>
      </c>
      <c r="G335" s="1" t="s">
        <v>85</v>
      </c>
      <c r="H335" s="1" t="s">
        <v>86</v>
      </c>
      <c r="I335" s="1">
        <v>1814.500000257045</v>
      </c>
      <c r="J335" s="1">
        <v>0</v>
      </c>
      <c r="K335">
        <f t="shared" si="140"/>
        <v>-1.0976845312415184</v>
      </c>
      <c r="L335">
        <f t="shared" si="141"/>
        <v>8.5343384322128547E-3</v>
      </c>
      <c r="M335">
        <f t="shared" si="142"/>
        <v>616.43480232189177</v>
      </c>
      <c r="N335">
        <f t="shared" si="143"/>
        <v>0.1032979913773428</v>
      </c>
      <c r="O335">
        <f t="shared" si="144"/>
        <v>1.1682788807235305</v>
      </c>
      <c r="P335">
        <f t="shared" si="145"/>
        <v>29.000499725341797</v>
      </c>
      <c r="Q335" s="1">
        <v>6</v>
      </c>
      <c r="R335">
        <f t="shared" si="146"/>
        <v>1.4200000166893005</v>
      </c>
      <c r="S335" s="1">
        <v>1</v>
      </c>
      <c r="T335">
        <f t="shared" si="147"/>
        <v>2.8400000333786011</v>
      </c>
      <c r="U335" s="1">
        <v>29.721746444702148</v>
      </c>
      <c r="V335" s="1">
        <v>29.000499725341797</v>
      </c>
      <c r="W335" s="1">
        <v>30.014816284179688</v>
      </c>
      <c r="X335" s="1">
        <v>418.07266235351563</v>
      </c>
      <c r="Y335" s="1">
        <v>420.17706298828125</v>
      </c>
      <c r="Z335" s="1">
        <v>28.43025016784668</v>
      </c>
      <c r="AA335" s="1">
        <v>28.630535125732422</v>
      </c>
      <c r="AB335" s="1">
        <v>67.583198547363281</v>
      </c>
      <c r="AC335" s="1">
        <v>68.059303283691406</v>
      </c>
      <c r="AD335" s="1">
        <v>300.59326171875</v>
      </c>
      <c r="AE335" s="1">
        <v>0.14510074257850647</v>
      </c>
      <c r="AF335" s="1">
        <v>3.7213969975709915E-2</v>
      </c>
      <c r="AG335" s="1">
        <v>99.670166015625</v>
      </c>
      <c r="AH335" s="1">
        <v>4.084287166595459</v>
      </c>
      <c r="AI335" s="1">
        <v>0.32344517111778259</v>
      </c>
      <c r="AJ335" s="1">
        <v>1.6962612047791481E-2</v>
      </c>
      <c r="AK335" s="1">
        <v>3.4075439907610416E-3</v>
      </c>
      <c r="AL335" s="1">
        <v>2.3087246343493462E-2</v>
      </c>
      <c r="AM335" s="1">
        <v>2.2583585232496262E-3</v>
      </c>
      <c r="AN335" s="1">
        <v>1</v>
      </c>
      <c r="AO335" s="1">
        <v>-0.21956524252891541</v>
      </c>
      <c r="AP335" s="1">
        <v>2.737391471862793</v>
      </c>
      <c r="AQ335" s="1">
        <v>1</v>
      </c>
      <c r="AR335" s="1">
        <v>0</v>
      </c>
      <c r="AS335" s="1">
        <v>0.15999999642372131</v>
      </c>
      <c r="AT335" s="1">
        <v>111115</v>
      </c>
      <c r="AU335" s="1" t="s">
        <v>87</v>
      </c>
      <c r="AV335">
        <f t="shared" si="148"/>
        <v>0.50098876953124993</v>
      </c>
      <c r="AW335">
        <f t="shared" si="149"/>
        <v>1.032979913773428E-4</v>
      </c>
      <c r="AX335">
        <f t="shared" si="150"/>
        <v>302.15049972534177</v>
      </c>
      <c r="AY335">
        <f t="shared" si="151"/>
        <v>302.87174644470213</v>
      </c>
      <c r="AZ335">
        <f t="shared" si="152"/>
        <v>2.3216118293640342E-2</v>
      </c>
      <c r="BA335">
        <f t="shared" si="153"/>
        <v>4.6040051961265621E-2</v>
      </c>
      <c r="BB335">
        <f t="shared" si="154"/>
        <v>4.021889069821464</v>
      </c>
      <c r="BC335">
        <f t="shared" si="155"/>
        <v>40.35198525896871</v>
      </c>
      <c r="BD335">
        <f t="shared" si="156"/>
        <v>11.721450133236289</v>
      </c>
      <c r="BE335">
        <f t="shared" si="157"/>
        <v>29.361123085021973</v>
      </c>
      <c r="BF335">
        <f t="shared" si="158"/>
        <v>4.1065836052927978</v>
      </c>
      <c r="BG335">
        <f t="shared" si="159"/>
        <v>8.5087691664190758E-3</v>
      </c>
      <c r="BH335">
        <f t="shared" si="160"/>
        <v>2.8536101890979335</v>
      </c>
      <c r="BI335">
        <f t="shared" si="161"/>
        <v>1.2529734161948642</v>
      </c>
      <c r="BJ335">
        <f t="shared" si="162"/>
        <v>5.3202720719430514E-3</v>
      </c>
      <c r="BK335">
        <f t="shared" si="163"/>
        <v>61.440159085231933</v>
      </c>
      <c r="BL335">
        <f t="shared" si="164"/>
        <v>1.4670834193990359</v>
      </c>
      <c r="BM335">
        <f t="shared" si="165"/>
        <v>70.004430662929394</v>
      </c>
      <c r="BN335">
        <f t="shared" si="166"/>
        <v>420.69884964312615</v>
      </c>
      <c r="BO335">
        <f t="shared" si="167"/>
        <v>-1.8265507671877841E-3</v>
      </c>
    </row>
    <row r="336" spans="1:67" x14ac:dyDescent="0.25">
      <c r="A336" s="1">
        <v>325</v>
      </c>
      <c r="B336" s="1" t="s">
        <v>412</v>
      </c>
      <c r="C336" s="1" t="s">
        <v>81</v>
      </c>
      <c r="D336" s="1" t="s">
        <v>82</v>
      </c>
      <c r="E336" s="1" t="s">
        <v>83</v>
      </c>
      <c r="F336" s="1" t="s">
        <v>84</v>
      </c>
      <c r="G336" s="1" t="s">
        <v>85</v>
      </c>
      <c r="H336" s="1" t="s">
        <v>86</v>
      </c>
      <c r="I336" s="1">
        <v>1815.5000006593764</v>
      </c>
      <c r="J336" s="1">
        <v>0</v>
      </c>
      <c r="K336">
        <f t="shared" si="140"/>
        <v>-0.80141370557737712</v>
      </c>
      <c r="L336">
        <f t="shared" si="141"/>
        <v>6.355771703206674E-3</v>
      </c>
      <c r="M336">
        <f t="shared" si="142"/>
        <v>612.30866778297434</v>
      </c>
      <c r="N336">
        <f t="shared" si="143"/>
        <v>7.6882923592123231E-2</v>
      </c>
      <c r="O336">
        <f t="shared" si="144"/>
        <v>1.1667303435987142</v>
      </c>
      <c r="P336">
        <f t="shared" si="145"/>
        <v>28.989831924438477</v>
      </c>
      <c r="Q336" s="1">
        <v>6</v>
      </c>
      <c r="R336">
        <f t="shared" si="146"/>
        <v>1.4200000166893005</v>
      </c>
      <c r="S336" s="1">
        <v>1</v>
      </c>
      <c r="T336">
        <f t="shared" si="147"/>
        <v>2.8400000333786011</v>
      </c>
      <c r="U336" s="1">
        <v>29.717678070068359</v>
      </c>
      <c r="V336" s="1">
        <v>28.989831924438477</v>
      </c>
      <c r="W336" s="1">
        <v>30.023698806762695</v>
      </c>
      <c r="X336" s="1">
        <v>418.65036010742188</v>
      </c>
      <c r="Y336" s="1">
        <v>420.18527221679688</v>
      </c>
      <c r="Z336" s="1">
        <v>28.471555709838867</v>
      </c>
      <c r="AA336" s="1">
        <v>28.620599746704102</v>
      </c>
      <c r="AB336" s="1">
        <v>67.698577880859375</v>
      </c>
      <c r="AC336" s="1">
        <v>68.052970886230469</v>
      </c>
      <c r="AD336" s="1">
        <v>300.64599609375</v>
      </c>
      <c r="AE336" s="1">
        <v>0.32045713067054749</v>
      </c>
      <c r="AF336" s="1">
        <v>2.4811351671814919E-2</v>
      </c>
      <c r="AG336" s="1">
        <v>99.672149658203125</v>
      </c>
      <c r="AH336" s="1">
        <v>4.084287166595459</v>
      </c>
      <c r="AI336" s="1">
        <v>0.32344517111778259</v>
      </c>
      <c r="AJ336" s="1">
        <v>1.6962612047791481E-2</v>
      </c>
      <c r="AK336" s="1">
        <v>3.4075439907610416E-3</v>
      </c>
      <c r="AL336" s="1">
        <v>2.3087246343493462E-2</v>
      </c>
      <c r="AM336" s="1">
        <v>2.2583585232496262E-3</v>
      </c>
      <c r="AN336" s="1">
        <v>1</v>
      </c>
      <c r="AO336" s="1">
        <v>-0.21956524252891541</v>
      </c>
      <c r="AP336" s="1">
        <v>2.737391471862793</v>
      </c>
      <c r="AQ336" s="1">
        <v>1</v>
      </c>
      <c r="AR336" s="1">
        <v>0</v>
      </c>
      <c r="AS336" s="1">
        <v>0.15999999642372131</v>
      </c>
      <c r="AT336" s="1">
        <v>111115</v>
      </c>
      <c r="AU336" s="1" t="s">
        <v>87</v>
      </c>
      <c r="AV336">
        <f t="shared" si="148"/>
        <v>0.50107666015624996</v>
      </c>
      <c r="AW336">
        <f t="shared" si="149"/>
        <v>7.6882923592123232E-5</v>
      </c>
      <c r="AX336">
        <f t="shared" si="150"/>
        <v>302.13983192443845</v>
      </c>
      <c r="AY336">
        <f t="shared" si="151"/>
        <v>302.86767807006834</v>
      </c>
      <c r="AZ336">
        <f t="shared" si="152"/>
        <v>5.1273139761243591E-2</v>
      </c>
      <c r="BA336">
        <f t="shared" si="153"/>
        <v>6.0412552489849052E-2</v>
      </c>
      <c r="BB336">
        <f t="shared" si="154"/>
        <v>4.0194070448597357</v>
      </c>
      <c r="BC336">
        <f t="shared" si="155"/>
        <v>40.326280296383018</v>
      </c>
      <c r="BD336">
        <f t="shared" si="156"/>
        <v>11.705680549678917</v>
      </c>
      <c r="BE336">
        <f t="shared" si="157"/>
        <v>29.353754997253418</v>
      </c>
      <c r="BF336">
        <f t="shared" si="158"/>
        <v>4.1048377287819218</v>
      </c>
      <c r="BG336">
        <f t="shared" si="159"/>
        <v>6.3415795794141529E-3</v>
      </c>
      <c r="BH336">
        <f t="shared" si="160"/>
        <v>2.8526767012610215</v>
      </c>
      <c r="BI336">
        <f t="shared" si="161"/>
        <v>1.2521610275209003</v>
      </c>
      <c r="BJ336">
        <f t="shared" si="162"/>
        <v>3.9647598720783227E-3</v>
      </c>
      <c r="BK336">
        <f t="shared" si="163"/>
        <v>61.0301211722796</v>
      </c>
      <c r="BL336">
        <f t="shared" si="164"/>
        <v>1.4572349586471236</v>
      </c>
      <c r="BM336">
        <f t="shared" si="165"/>
        <v>70.003303010498328</v>
      </c>
      <c r="BN336">
        <f t="shared" si="166"/>
        <v>420.56622591039326</v>
      </c>
      <c r="BO336">
        <f t="shared" si="167"/>
        <v>-1.3339541554212334E-3</v>
      </c>
    </row>
    <row r="337" spans="1:67" x14ac:dyDescent="0.25">
      <c r="A337" s="1">
        <v>326</v>
      </c>
      <c r="B337" s="1" t="s">
        <v>413</v>
      </c>
      <c r="C337" s="1" t="s">
        <v>81</v>
      </c>
      <c r="D337" s="1" t="s">
        <v>82</v>
      </c>
      <c r="E337" s="1" t="s">
        <v>83</v>
      </c>
      <c r="F337" s="1" t="s">
        <v>84</v>
      </c>
      <c r="G337" s="1" t="s">
        <v>85</v>
      </c>
      <c r="H337" s="1" t="s">
        <v>86</v>
      </c>
      <c r="I337" s="1">
        <v>1820.5000005476177</v>
      </c>
      <c r="J337" s="1">
        <v>0</v>
      </c>
      <c r="K337">
        <f t="shared" si="140"/>
        <v>-1.0947615103381148</v>
      </c>
      <c r="L337">
        <f t="shared" si="141"/>
        <v>8.4744030682235086E-3</v>
      </c>
      <c r="M337">
        <f t="shared" si="142"/>
        <v>617.28708029428026</v>
      </c>
      <c r="N337">
        <f t="shared" si="143"/>
        <v>0.10241351892539408</v>
      </c>
      <c r="O337">
        <f t="shared" si="144"/>
        <v>1.1665047619864435</v>
      </c>
      <c r="P337">
        <f t="shared" si="145"/>
        <v>28.987236022949219</v>
      </c>
      <c r="Q337" s="1">
        <v>6</v>
      </c>
      <c r="R337">
        <f t="shared" si="146"/>
        <v>1.4200000166893005</v>
      </c>
      <c r="S337" s="1">
        <v>1</v>
      </c>
      <c r="T337">
        <f t="shared" si="147"/>
        <v>2.8400000333786011</v>
      </c>
      <c r="U337" s="1">
        <v>29.718503952026367</v>
      </c>
      <c r="V337" s="1">
        <v>28.987236022949219</v>
      </c>
      <c r="W337" s="1">
        <v>30.013923645019531</v>
      </c>
      <c r="X337" s="1">
        <v>418.02005004882813</v>
      </c>
      <c r="Y337" s="1">
        <v>420.11907958984375</v>
      </c>
      <c r="Z337" s="1">
        <v>28.417999267578125</v>
      </c>
      <c r="AA337" s="1">
        <v>28.616544723510742</v>
      </c>
      <c r="AB337" s="1">
        <v>67.568634033203125</v>
      </c>
      <c r="AC337" s="1">
        <v>68.040718078613281</v>
      </c>
      <c r="AD337" s="1">
        <v>300.63482666015625</v>
      </c>
      <c r="AE337" s="1">
        <v>9.8246969282627106E-2</v>
      </c>
      <c r="AF337" s="1">
        <v>3.9282079786062241E-2</v>
      </c>
      <c r="AG337" s="1">
        <v>99.673057556152344</v>
      </c>
      <c r="AH337" s="1">
        <v>4.084287166595459</v>
      </c>
      <c r="AI337" s="1">
        <v>0.32344517111778259</v>
      </c>
      <c r="AJ337" s="1">
        <v>1.6962612047791481E-2</v>
      </c>
      <c r="AK337" s="1">
        <v>3.4075439907610416E-3</v>
      </c>
      <c r="AL337" s="1">
        <v>2.3087246343493462E-2</v>
      </c>
      <c r="AM337" s="1">
        <v>2.2583585232496262E-3</v>
      </c>
      <c r="AN337" s="1">
        <v>1</v>
      </c>
      <c r="AO337" s="1">
        <v>-0.21956524252891541</v>
      </c>
      <c r="AP337" s="1">
        <v>2.737391471862793</v>
      </c>
      <c r="AQ337" s="1">
        <v>1</v>
      </c>
      <c r="AR337" s="1">
        <v>0</v>
      </c>
      <c r="AS337" s="1">
        <v>0.15999999642372131</v>
      </c>
      <c r="AT337" s="1">
        <v>111115</v>
      </c>
      <c r="AU337" s="1" t="s">
        <v>87</v>
      </c>
      <c r="AV337">
        <f t="shared" si="148"/>
        <v>0.5010580444335937</v>
      </c>
      <c r="AW337">
        <f t="shared" si="149"/>
        <v>1.0241351892539408E-4</v>
      </c>
      <c r="AX337">
        <f t="shared" si="150"/>
        <v>302.1372360229492</v>
      </c>
      <c r="AY337">
        <f t="shared" si="151"/>
        <v>302.86850395202634</v>
      </c>
      <c r="AZ337">
        <f t="shared" si="152"/>
        <v>1.5719514733861795E-2</v>
      </c>
      <c r="BA337">
        <f t="shared" si="153"/>
        <v>4.7740801544627023E-2</v>
      </c>
      <c r="BB337">
        <f t="shared" si="154"/>
        <v>4.0188032712711372</v>
      </c>
      <c r="BC337">
        <f t="shared" si="155"/>
        <v>40.319855433421246</v>
      </c>
      <c r="BD337">
        <f t="shared" si="156"/>
        <v>11.703310709910504</v>
      </c>
      <c r="BE337">
        <f t="shared" si="157"/>
        <v>29.352869987487793</v>
      </c>
      <c r="BF337">
        <f t="shared" si="158"/>
        <v>4.1046280682800607</v>
      </c>
      <c r="BG337">
        <f t="shared" si="159"/>
        <v>8.4491911490137649E-3</v>
      </c>
      <c r="BH337">
        <f t="shared" si="160"/>
        <v>2.8522985092846938</v>
      </c>
      <c r="BI337">
        <f t="shared" si="161"/>
        <v>1.2523295589953669</v>
      </c>
      <c r="BJ337">
        <f t="shared" si="162"/>
        <v>5.2830038288275306E-3</v>
      </c>
      <c r="BK337">
        <f t="shared" si="163"/>
        <v>61.526890682841035</v>
      </c>
      <c r="BL337">
        <f t="shared" si="164"/>
        <v>1.4693145593314372</v>
      </c>
      <c r="BM337">
        <f t="shared" si="165"/>
        <v>70.02706954979945</v>
      </c>
      <c r="BN337">
        <f t="shared" si="166"/>
        <v>420.63947678054313</v>
      </c>
      <c r="BO337">
        <f t="shared" si="167"/>
        <v>-1.822533182373831E-3</v>
      </c>
    </row>
    <row r="338" spans="1:67" x14ac:dyDescent="0.25">
      <c r="A338" s="1">
        <v>327</v>
      </c>
      <c r="B338" s="1" t="s">
        <v>414</v>
      </c>
      <c r="C338" s="1" t="s">
        <v>81</v>
      </c>
      <c r="D338" s="1" t="s">
        <v>82</v>
      </c>
      <c r="E338" s="1" t="s">
        <v>83</v>
      </c>
      <c r="F338" s="1" t="s">
        <v>84</v>
      </c>
      <c r="G338" s="1" t="s">
        <v>85</v>
      </c>
      <c r="H338" s="1" t="s">
        <v>86</v>
      </c>
      <c r="I338" s="1">
        <v>1825.500000435859</v>
      </c>
      <c r="J338" s="1">
        <v>0</v>
      </c>
      <c r="K338">
        <f t="shared" si="140"/>
        <v>-1.1519256893008452</v>
      </c>
      <c r="L338">
        <f t="shared" si="141"/>
        <v>8.6171412110252806E-3</v>
      </c>
      <c r="M338">
        <f t="shared" si="142"/>
        <v>624.4155281229605</v>
      </c>
      <c r="N338">
        <f t="shared" si="143"/>
        <v>0.10414590563025503</v>
      </c>
      <c r="O338">
        <f t="shared" si="144"/>
        <v>1.166638306193577</v>
      </c>
      <c r="P338">
        <f t="shared" si="145"/>
        <v>28.988021850585938</v>
      </c>
      <c r="Q338" s="1">
        <v>6</v>
      </c>
      <c r="R338">
        <f t="shared" si="146"/>
        <v>1.4200000166893005</v>
      </c>
      <c r="S338" s="1">
        <v>1</v>
      </c>
      <c r="T338">
        <f t="shared" si="147"/>
        <v>2.8400000333786011</v>
      </c>
      <c r="U338" s="1">
        <v>29.719505310058594</v>
      </c>
      <c r="V338" s="1">
        <v>28.988021850585938</v>
      </c>
      <c r="W338" s="1">
        <v>30.013622283935547</v>
      </c>
      <c r="X338" s="1">
        <v>417.8878173828125</v>
      </c>
      <c r="Y338" s="1">
        <v>420.09976196289063</v>
      </c>
      <c r="Z338" s="1">
        <v>28.415258407592773</v>
      </c>
      <c r="AA338" s="1">
        <v>28.6171875</v>
      </c>
      <c r="AB338" s="1">
        <v>67.557884216308594</v>
      </c>
      <c r="AC338" s="1">
        <v>68.037979125976563</v>
      </c>
      <c r="AD338" s="1">
        <v>300.59722900390625</v>
      </c>
      <c r="AE338" s="1">
        <v>0.10806994885206223</v>
      </c>
      <c r="AF338" s="1">
        <v>0.14782232046127319</v>
      </c>
      <c r="AG338" s="1">
        <v>99.672538757324219</v>
      </c>
      <c r="AH338" s="1">
        <v>4.084287166595459</v>
      </c>
      <c r="AI338" s="1">
        <v>0.32344517111778259</v>
      </c>
      <c r="AJ338" s="1">
        <v>1.6962612047791481E-2</v>
      </c>
      <c r="AK338" s="1">
        <v>3.4075439907610416E-3</v>
      </c>
      <c r="AL338" s="1">
        <v>2.3087246343493462E-2</v>
      </c>
      <c r="AM338" s="1">
        <v>2.2583585232496262E-3</v>
      </c>
      <c r="AN338" s="1">
        <v>1</v>
      </c>
      <c r="AO338" s="1">
        <v>-0.21956524252891541</v>
      </c>
      <c r="AP338" s="1">
        <v>2.737391471862793</v>
      </c>
      <c r="AQ338" s="1">
        <v>1</v>
      </c>
      <c r="AR338" s="1">
        <v>0</v>
      </c>
      <c r="AS338" s="1">
        <v>0.15999999642372131</v>
      </c>
      <c r="AT338" s="1">
        <v>111115</v>
      </c>
      <c r="AU338" s="1" t="s">
        <v>87</v>
      </c>
      <c r="AV338">
        <f t="shared" si="148"/>
        <v>0.50099538167317703</v>
      </c>
      <c r="AW338">
        <f t="shared" si="149"/>
        <v>1.0414590563025502E-4</v>
      </c>
      <c r="AX338">
        <f t="shared" si="150"/>
        <v>302.13802185058591</v>
      </c>
      <c r="AY338">
        <f t="shared" si="151"/>
        <v>302.86950531005857</v>
      </c>
      <c r="AZ338">
        <f t="shared" si="152"/>
        <v>1.7291191429841701E-2</v>
      </c>
      <c r="BA338">
        <f t="shared" si="153"/>
        <v>4.692462809400326E-2</v>
      </c>
      <c r="BB338">
        <f t="shared" si="154"/>
        <v>4.0189860364129411</v>
      </c>
      <c r="BC338">
        <f t="shared" si="155"/>
        <v>40.321898955519629</v>
      </c>
      <c r="BD338">
        <f t="shared" si="156"/>
        <v>11.704711455519629</v>
      </c>
      <c r="BE338">
        <f t="shared" si="157"/>
        <v>29.353763580322266</v>
      </c>
      <c r="BF338">
        <f t="shared" si="158"/>
        <v>4.1048397621730182</v>
      </c>
      <c r="BG338">
        <f t="shared" si="159"/>
        <v>8.5910741342298709E-3</v>
      </c>
      <c r="BH338">
        <f t="shared" si="160"/>
        <v>2.8523477302193641</v>
      </c>
      <c r="BI338">
        <f t="shared" si="161"/>
        <v>1.2524920319536541</v>
      </c>
      <c r="BJ338">
        <f t="shared" si="162"/>
        <v>5.3717572290807409E-3</v>
      </c>
      <c r="BK338">
        <f t="shared" si="163"/>
        <v>62.237080927510846</v>
      </c>
      <c r="BL338">
        <f t="shared" si="164"/>
        <v>1.4863505877875696</v>
      </c>
      <c r="BM338">
        <f t="shared" si="165"/>
        <v>70.026461653634016</v>
      </c>
      <c r="BN338">
        <f t="shared" si="166"/>
        <v>420.64733226650998</v>
      </c>
      <c r="BO338">
        <f t="shared" si="167"/>
        <v>-1.9176463018325855E-3</v>
      </c>
    </row>
    <row r="339" spans="1:67" x14ac:dyDescent="0.25">
      <c r="A339" s="1">
        <v>328</v>
      </c>
      <c r="B339" s="1" t="s">
        <v>415</v>
      </c>
      <c r="C339" s="1" t="s">
        <v>81</v>
      </c>
      <c r="D339" s="1" t="s">
        <v>82</v>
      </c>
      <c r="E339" s="1" t="s">
        <v>83</v>
      </c>
      <c r="F339" s="1" t="s">
        <v>84</v>
      </c>
      <c r="G339" s="1" t="s">
        <v>85</v>
      </c>
      <c r="H339" s="1" t="s">
        <v>86</v>
      </c>
      <c r="I339" s="1">
        <v>1831.0000003129244</v>
      </c>
      <c r="J339" s="1">
        <v>0</v>
      </c>
      <c r="K339">
        <f t="shared" si="140"/>
        <v>-1.0881126382032915</v>
      </c>
      <c r="L339">
        <f t="shared" si="141"/>
        <v>8.1576508832069093E-3</v>
      </c>
      <c r="M339">
        <f t="shared" si="142"/>
        <v>623.86270481892143</v>
      </c>
      <c r="N339">
        <f t="shared" si="143"/>
        <v>9.9039040441136622E-2</v>
      </c>
      <c r="O339">
        <f t="shared" si="144"/>
        <v>1.1717254825191294</v>
      </c>
      <c r="P339">
        <f t="shared" si="145"/>
        <v>29.005641937255859</v>
      </c>
      <c r="Q339" s="1">
        <v>6</v>
      </c>
      <c r="R339">
        <f t="shared" si="146"/>
        <v>1.4200000166893005</v>
      </c>
      <c r="S339" s="1">
        <v>1</v>
      </c>
      <c r="T339">
        <f t="shared" si="147"/>
        <v>2.8400000333786011</v>
      </c>
      <c r="U339" s="1">
        <v>29.716558456420898</v>
      </c>
      <c r="V339" s="1">
        <v>29.005641937255859</v>
      </c>
      <c r="W339" s="1">
        <v>30.013671875</v>
      </c>
      <c r="X339" s="1">
        <v>417.9967041015625</v>
      </c>
      <c r="Y339" s="1">
        <v>420.08523559570313</v>
      </c>
      <c r="Z339" s="1">
        <v>28.415002822875977</v>
      </c>
      <c r="AA339" s="1">
        <v>28.607002258300781</v>
      </c>
      <c r="AB339" s="1">
        <v>67.56939697265625</v>
      </c>
      <c r="AC339" s="1">
        <v>68.025962829589844</v>
      </c>
      <c r="AD339" s="1">
        <v>300.64410400390625</v>
      </c>
      <c r="AE339" s="1">
        <v>0.32950124144554138</v>
      </c>
      <c r="AF339" s="1">
        <v>0.24809436500072479</v>
      </c>
      <c r="AG339" s="1">
        <v>99.673515319824219</v>
      </c>
      <c r="AH339" s="1">
        <v>4.084287166595459</v>
      </c>
      <c r="AI339" s="1">
        <v>0.32344517111778259</v>
      </c>
      <c r="AJ339" s="1">
        <v>1.6962612047791481E-2</v>
      </c>
      <c r="AK339" s="1">
        <v>3.4075439907610416E-3</v>
      </c>
      <c r="AL339" s="1">
        <v>2.3087246343493462E-2</v>
      </c>
      <c r="AM339" s="1">
        <v>2.2583585232496262E-3</v>
      </c>
      <c r="AN339" s="1">
        <v>1</v>
      </c>
      <c r="AO339" s="1">
        <v>-0.21956524252891541</v>
      </c>
      <c r="AP339" s="1">
        <v>2.737391471862793</v>
      </c>
      <c r="AQ339" s="1">
        <v>1</v>
      </c>
      <c r="AR339" s="1">
        <v>0</v>
      </c>
      <c r="AS339" s="1">
        <v>0.15999999642372131</v>
      </c>
      <c r="AT339" s="1">
        <v>111115</v>
      </c>
      <c r="AU339" s="1" t="s">
        <v>87</v>
      </c>
      <c r="AV339">
        <f t="shared" si="148"/>
        <v>0.50107350667317696</v>
      </c>
      <c r="AW339">
        <f t="shared" si="149"/>
        <v>9.9039040441136617E-5</v>
      </c>
      <c r="AX339">
        <f t="shared" si="150"/>
        <v>302.15564193725584</v>
      </c>
      <c r="AY339">
        <f t="shared" si="151"/>
        <v>302.86655845642088</v>
      </c>
      <c r="AZ339">
        <f t="shared" si="152"/>
        <v>5.2720197452898354E-2</v>
      </c>
      <c r="BA339">
        <f t="shared" si="153"/>
        <v>4.7103565020472901E-2</v>
      </c>
      <c r="BB339">
        <f t="shared" si="154"/>
        <v>4.0230859603661182</v>
      </c>
      <c r="BC339">
        <f t="shared" si="155"/>
        <v>40.362637431389565</v>
      </c>
      <c r="BD339">
        <f t="shared" si="156"/>
        <v>11.755635173088784</v>
      </c>
      <c r="BE339">
        <f t="shared" si="157"/>
        <v>29.361100196838379</v>
      </c>
      <c r="BF339">
        <f t="shared" si="158"/>
        <v>4.1065781809102866</v>
      </c>
      <c r="BG339">
        <f t="shared" si="159"/>
        <v>8.1342858608628131E-3</v>
      </c>
      <c r="BH339">
        <f t="shared" si="160"/>
        <v>2.8513604778469888</v>
      </c>
      <c r="BI339">
        <f t="shared" si="161"/>
        <v>1.2552177030632978</v>
      </c>
      <c r="BJ339">
        <f t="shared" si="162"/>
        <v>5.0860227139410347E-3</v>
      </c>
      <c r="BK339">
        <f t="shared" si="163"/>
        <v>62.18258886623574</v>
      </c>
      <c r="BL339">
        <f t="shared" si="164"/>
        <v>1.4850860062583515</v>
      </c>
      <c r="BM339">
        <f t="shared" si="165"/>
        <v>69.921112319174043</v>
      </c>
      <c r="BN339">
        <f t="shared" si="166"/>
        <v>420.60247223102346</v>
      </c>
      <c r="BO339">
        <f t="shared" si="167"/>
        <v>-1.8088825200707737E-3</v>
      </c>
    </row>
    <row r="340" spans="1:67" x14ac:dyDescent="0.25">
      <c r="A340" s="1">
        <v>329</v>
      </c>
      <c r="B340" s="1" t="s">
        <v>416</v>
      </c>
      <c r="C340" s="1" t="s">
        <v>81</v>
      </c>
      <c r="D340" s="1" t="s">
        <v>82</v>
      </c>
      <c r="E340" s="1" t="s">
        <v>83</v>
      </c>
      <c r="F340" s="1" t="s">
        <v>84</v>
      </c>
      <c r="G340" s="1" t="s">
        <v>85</v>
      </c>
      <c r="H340" s="1" t="s">
        <v>86</v>
      </c>
      <c r="I340" s="1">
        <v>1836.0000002011657</v>
      </c>
      <c r="J340" s="1">
        <v>0</v>
      </c>
      <c r="K340">
        <f t="shared" si="140"/>
        <v>-1.0210056218109491</v>
      </c>
      <c r="L340">
        <f t="shared" si="141"/>
        <v>8.2765613550416697E-3</v>
      </c>
      <c r="M340">
        <f t="shared" si="142"/>
        <v>608.01674948824234</v>
      </c>
      <c r="N340">
        <f t="shared" si="143"/>
        <v>0.10011731126975078</v>
      </c>
      <c r="O340">
        <f t="shared" si="144"/>
        <v>1.1675359810820432</v>
      </c>
      <c r="P340">
        <f t="shared" si="145"/>
        <v>28.988601684570313</v>
      </c>
      <c r="Q340" s="1">
        <v>6</v>
      </c>
      <c r="R340">
        <f t="shared" si="146"/>
        <v>1.4200000166893005</v>
      </c>
      <c r="S340" s="1">
        <v>1</v>
      </c>
      <c r="T340">
        <f t="shared" si="147"/>
        <v>2.8400000333786011</v>
      </c>
      <c r="U340" s="1">
        <v>29.718410491943359</v>
      </c>
      <c r="V340" s="1">
        <v>28.988601684570313</v>
      </c>
      <c r="W340" s="1">
        <v>30.016672134399414</v>
      </c>
      <c r="X340" s="1">
        <v>418.16683959960938</v>
      </c>
      <c r="Y340" s="1">
        <v>420.12078857421875</v>
      </c>
      <c r="Z340" s="1">
        <v>28.415145874023438</v>
      </c>
      <c r="AA340" s="1">
        <v>28.609260559082031</v>
      </c>
      <c r="AB340" s="1">
        <v>67.562522888183594</v>
      </c>
      <c r="AC340" s="1">
        <v>68.024063110351563</v>
      </c>
      <c r="AD340" s="1">
        <v>300.6048583984375</v>
      </c>
      <c r="AE340" s="1">
        <v>0.23806396126747131</v>
      </c>
      <c r="AF340" s="1">
        <v>0.14989466965198517</v>
      </c>
      <c r="AG340" s="1">
        <v>99.673492431640625</v>
      </c>
      <c r="AH340" s="1">
        <v>4.084287166595459</v>
      </c>
      <c r="AI340" s="1">
        <v>0.32344517111778259</v>
      </c>
      <c r="AJ340" s="1">
        <v>1.6962612047791481E-2</v>
      </c>
      <c r="AK340" s="1">
        <v>3.4075439907610416E-3</v>
      </c>
      <c r="AL340" s="1">
        <v>2.3087246343493462E-2</v>
      </c>
      <c r="AM340" s="1">
        <v>2.2583585232496262E-3</v>
      </c>
      <c r="AN340" s="1">
        <v>1</v>
      </c>
      <c r="AO340" s="1">
        <v>-0.21956524252891541</v>
      </c>
      <c r="AP340" s="1">
        <v>2.737391471862793</v>
      </c>
      <c r="AQ340" s="1">
        <v>1</v>
      </c>
      <c r="AR340" s="1">
        <v>0</v>
      </c>
      <c r="AS340" s="1">
        <v>0.15999999642372131</v>
      </c>
      <c r="AT340" s="1">
        <v>111115</v>
      </c>
      <c r="AU340" s="1" t="s">
        <v>87</v>
      </c>
      <c r="AV340">
        <f t="shared" si="148"/>
        <v>0.50100809733072915</v>
      </c>
      <c r="AW340">
        <f t="shared" si="149"/>
        <v>1.0011731126975078E-4</v>
      </c>
      <c r="AX340">
        <f t="shared" si="150"/>
        <v>302.13860168457029</v>
      </c>
      <c r="AY340">
        <f t="shared" si="151"/>
        <v>302.86841049194334</v>
      </c>
      <c r="AZ340">
        <f t="shared" si="152"/>
        <v>3.8090232951412339E-2</v>
      </c>
      <c r="BA340">
        <f t="shared" si="153"/>
        <v>4.894246299452671E-2</v>
      </c>
      <c r="BB340">
        <f t="shared" si="154"/>
        <v>4.0191208968925407</v>
      </c>
      <c r="BC340">
        <f t="shared" si="155"/>
        <v>40.32286617877854</v>
      </c>
      <c r="BD340">
        <f t="shared" si="156"/>
        <v>11.713605619696509</v>
      </c>
      <c r="BE340">
        <f t="shared" si="157"/>
        <v>29.353506088256836</v>
      </c>
      <c r="BF340">
        <f t="shared" si="158"/>
        <v>4.104778760822124</v>
      </c>
      <c r="BG340">
        <f t="shared" si="159"/>
        <v>8.2525112090725498E-3</v>
      </c>
      <c r="BH340">
        <f t="shared" si="160"/>
        <v>2.8515849158104976</v>
      </c>
      <c r="BI340">
        <f t="shared" si="161"/>
        <v>1.2531938450116265</v>
      </c>
      <c r="BJ340">
        <f t="shared" si="162"/>
        <v>5.1599748825437901E-3</v>
      </c>
      <c r="BK340">
        <f t="shared" si="163"/>
        <v>60.603152878427061</v>
      </c>
      <c r="BL340">
        <f t="shared" si="164"/>
        <v>1.4472427121535543</v>
      </c>
      <c r="BM340">
        <f t="shared" si="165"/>
        <v>70.000926338319232</v>
      </c>
      <c r="BN340">
        <f t="shared" si="166"/>
        <v>420.60612574789656</v>
      </c>
      <c r="BO340">
        <f t="shared" si="167"/>
        <v>-1.6992462769369328E-3</v>
      </c>
    </row>
    <row r="341" spans="1:67" x14ac:dyDescent="0.25">
      <c r="A341" s="1">
        <v>330</v>
      </c>
      <c r="B341" s="1" t="s">
        <v>417</v>
      </c>
      <c r="C341" s="1" t="s">
        <v>81</v>
      </c>
      <c r="D341" s="1" t="s">
        <v>82</v>
      </c>
      <c r="E341" s="1" t="s">
        <v>83</v>
      </c>
      <c r="F341" s="1" t="s">
        <v>84</v>
      </c>
      <c r="G341" s="1" t="s">
        <v>85</v>
      </c>
      <c r="H341" s="1" t="s">
        <v>86</v>
      </c>
      <c r="I341" s="1">
        <v>1841.000000089407</v>
      </c>
      <c r="J341" s="1">
        <v>0</v>
      </c>
      <c r="K341">
        <f t="shared" si="140"/>
        <v>-1.0679825243324252</v>
      </c>
      <c r="L341">
        <f t="shared" si="141"/>
        <v>8.3792286817489722E-3</v>
      </c>
      <c r="M341">
        <f t="shared" si="142"/>
        <v>614.52896856501513</v>
      </c>
      <c r="N341">
        <f t="shared" si="143"/>
        <v>0.10132318301219828</v>
      </c>
      <c r="O341">
        <f t="shared" si="144"/>
        <v>1.1671583261344241</v>
      </c>
      <c r="P341">
        <f t="shared" si="145"/>
        <v>28.985240936279297</v>
      </c>
      <c r="Q341" s="1">
        <v>6</v>
      </c>
      <c r="R341">
        <f t="shared" si="146"/>
        <v>1.4200000166893005</v>
      </c>
      <c r="S341" s="1">
        <v>1</v>
      </c>
      <c r="T341">
        <f t="shared" si="147"/>
        <v>2.8400000333786011</v>
      </c>
      <c r="U341" s="1">
        <v>29.721612930297852</v>
      </c>
      <c r="V341" s="1">
        <v>28.985240936279297</v>
      </c>
      <c r="W341" s="1">
        <v>30.013422012329102</v>
      </c>
      <c r="X341" s="1">
        <v>418.07147216796875</v>
      </c>
      <c r="Y341" s="1">
        <v>420.11846923828125</v>
      </c>
      <c r="Z341" s="1">
        <v>28.409004211425781</v>
      </c>
      <c r="AA341" s="1">
        <v>28.605485916137695</v>
      </c>
      <c r="AB341" s="1">
        <v>67.534812927246094</v>
      </c>
      <c r="AC341" s="1">
        <v>68.00189208984375</v>
      </c>
      <c r="AD341" s="1">
        <v>300.56167602539063</v>
      </c>
      <c r="AE341" s="1">
        <v>0.19951635599136353</v>
      </c>
      <c r="AF341" s="1">
        <v>9.9238663911819458E-2</v>
      </c>
      <c r="AG341" s="1">
        <v>99.672523498535156</v>
      </c>
      <c r="AH341" s="1">
        <v>4.084287166595459</v>
      </c>
      <c r="AI341" s="1">
        <v>0.32344517111778259</v>
      </c>
      <c r="AJ341" s="1">
        <v>1.6962612047791481E-2</v>
      </c>
      <c r="AK341" s="1">
        <v>3.4075439907610416E-3</v>
      </c>
      <c r="AL341" s="1">
        <v>2.3087246343493462E-2</v>
      </c>
      <c r="AM341" s="1">
        <v>2.2583585232496262E-3</v>
      </c>
      <c r="AN341" s="1">
        <v>1</v>
      </c>
      <c r="AO341" s="1">
        <v>-0.21956524252891541</v>
      </c>
      <c r="AP341" s="1">
        <v>2.737391471862793</v>
      </c>
      <c r="AQ341" s="1">
        <v>1</v>
      </c>
      <c r="AR341" s="1">
        <v>0</v>
      </c>
      <c r="AS341" s="1">
        <v>0.15999999642372131</v>
      </c>
      <c r="AT341" s="1">
        <v>111115</v>
      </c>
      <c r="AU341" s="1" t="s">
        <v>87</v>
      </c>
      <c r="AV341">
        <f t="shared" si="148"/>
        <v>0.50093612670898424</v>
      </c>
      <c r="AW341">
        <f t="shared" si="149"/>
        <v>1.0132318301219828E-4</v>
      </c>
      <c r="AX341">
        <f t="shared" si="150"/>
        <v>302.13524093627927</v>
      </c>
      <c r="AY341">
        <f t="shared" si="151"/>
        <v>302.87161293029783</v>
      </c>
      <c r="AZ341">
        <f t="shared" si="152"/>
        <v>3.1922616245092073E-2</v>
      </c>
      <c r="BA341">
        <f t="shared" si="153"/>
        <v>4.9156796145562065E-2</v>
      </c>
      <c r="BB341">
        <f t="shared" si="154"/>
        <v>4.0183392932976751</v>
      </c>
      <c r="BC341">
        <f t="shared" si="155"/>
        <v>40.315416448312668</v>
      </c>
      <c r="BD341">
        <f t="shared" si="156"/>
        <v>11.709930532174972</v>
      </c>
      <c r="BE341">
        <f t="shared" si="157"/>
        <v>29.353426933288574</v>
      </c>
      <c r="BF341">
        <f t="shared" si="158"/>
        <v>4.1047600087138152</v>
      </c>
      <c r="BG341">
        <f t="shared" si="159"/>
        <v>8.3545790593351869E-3</v>
      </c>
      <c r="BH341">
        <f t="shared" si="160"/>
        <v>2.8511809671632511</v>
      </c>
      <c r="BI341">
        <f t="shared" si="161"/>
        <v>1.2535790415505641</v>
      </c>
      <c r="BJ341">
        <f t="shared" si="162"/>
        <v>5.2238209458986239E-3</v>
      </c>
      <c r="BK341">
        <f t="shared" si="163"/>
        <v>61.251653059827042</v>
      </c>
      <c r="BL341">
        <f t="shared" si="164"/>
        <v>1.4627516130848055</v>
      </c>
      <c r="BM341">
        <f t="shared" si="165"/>
        <v>70.00605222083</v>
      </c>
      <c r="BN341">
        <f t="shared" si="166"/>
        <v>420.62613698155712</v>
      </c>
      <c r="BO341">
        <f t="shared" si="167"/>
        <v>-1.7774749069534828E-3</v>
      </c>
    </row>
    <row r="342" spans="1:67" x14ac:dyDescent="0.25">
      <c r="A342" s="1">
        <v>331</v>
      </c>
      <c r="B342" s="1" t="s">
        <v>418</v>
      </c>
      <c r="C342" s="1" t="s">
        <v>81</v>
      </c>
      <c r="D342" s="1" t="s">
        <v>82</v>
      </c>
      <c r="E342" s="1" t="s">
        <v>83</v>
      </c>
      <c r="F342" s="1" t="s">
        <v>84</v>
      </c>
      <c r="G342" s="1" t="s">
        <v>85</v>
      </c>
      <c r="H342" s="1" t="s">
        <v>86</v>
      </c>
      <c r="I342" s="1">
        <v>1846.4999999664724</v>
      </c>
      <c r="J342" s="1">
        <v>0</v>
      </c>
      <c r="K342">
        <f t="shared" si="140"/>
        <v>-1.1068315320169864</v>
      </c>
      <c r="L342">
        <f t="shared" si="141"/>
        <v>8.0887653865743536E-3</v>
      </c>
      <c r="M342">
        <f t="shared" si="142"/>
        <v>629.43555928019816</v>
      </c>
      <c r="N342">
        <f t="shared" si="143"/>
        <v>9.7720578241078132E-2</v>
      </c>
      <c r="O342">
        <f t="shared" si="144"/>
        <v>1.1659830233506452</v>
      </c>
      <c r="P342">
        <f t="shared" si="145"/>
        <v>28.978523254394531</v>
      </c>
      <c r="Q342" s="1">
        <v>6</v>
      </c>
      <c r="R342">
        <f t="shared" si="146"/>
        <v>1.4200000166893005</v>
      </c>
      <c r="S342" s="1">
        <v>1</v>
      </c>
      <c r="T342">
        <f t="shared" si="147"/>
        <v>2.8400000333786011</v>
      </c>
      <c r="U342" s="1">
        <v>29.720291137695313</v>
      </c>
      <c r="V342" s="1">
        <v>28.978523254394531</v>
      </c>
      <c r="W342" s="1">
        <v>30.015249252319336</v>
      </c>
      <c r="X342" s="1">
        <v>418.00625610351563</v>
      </c>
      <c r="Y342" s="1">
        <v>420.13320922851563</v>
      </c>
      <c r="Z342" s="1">
        <v>28.411952972412109</v>
      </c>
      <c r="AA342" s="1">
        <v>28.601394653320313</v>
      </c>
      <c r="AB342" s="1">
        <v>67.547454833984375</v>
      </c>
      <c r="AC342" s="1">
        <v>67.997840881347656</v>
      </c>
      <c r="AD342" s="1">
        <v>300.64862060546875</v>
      </c>
      <c r="AE342" s="1">
        <v>0.32799777388572693</v>
      </c>
      <c r="AF342" s="1">
        <v>0.27911296486854553</v>
      </c>
      <c r="AG342" s="1">
        <v>99.673263549804688</v>
      </c>
      <c r="AH342" s="1">
        <v>4.084287166595459</v>
      </c>
      <c r="AI342" s="1">
        <v>0.32344517111778259</v>
      </c>
      <c r="AJ342" s="1">
        <v>1.6962612047791481E-2</v>
      </c>
      <c r="AK342" s="1">
        <v>3.4075439907610416E-3</v>
      </c>
      <c r="AL342" s="1">
        <v>2.3087246343493462E-2</v>
      </c>
      <c r="AM342" s="1">
        <v>2.2583585232496262E-3</v>
      </c>
      <c r="AN342" s="1">
        <v>1</v>
      </c>
      <c r="AO342" s="1">
        <v>-0.21956524252891541</v>
      </c>
      <c r="AP342" s="1">
        <v>2.737391471862793</v>
      </c>
      <c r="AQ342" s="1">
        <v>1</v>
      </c>
      <c r="AR342" s="1">
        <v>0</v>
      </c>
      <c r="AS342" s="1">
        <v>0.15999999642372131</v>
      </c>
      <c r="AT342" s="1">
        <v>111115</v>
      </c>
      <c r="AU342" s="1" t="s">
        <v>87</v>
      </c>
      <c r="AV342">
        <f t="shared" si="148"/>
        <v>0.50108103434244788</v>
      </c>
      <c r="AW342">
        <f t="shared" si="149"/>
        <v>9.7720578241078127E-5</v>
      </c>
      <c r="AX342">
        <f t="shared" si="150"/>
        <v>302.12852325439451</v>
      </c>
      <c r="AY342">
        <f t="shared" si="151"/>
        <v>302.87029113769529</v>
      </c>
      <c r="AZ342">
        <f t="shared" si="152"/>
        <v>5.2479642648704861E-2</v>
      </c>
      <c r="BA342">
        <f t="shared" si="153"/>
        <v>5.1909911181427196E-2</v>
      </c>
      <c r="BB342">
        <f t="shared" si="154"/>
        <v>4.0167773705230152</v>
      </c>
      <c r="BC342">
        <f t="shared" si="155"/>
        <v>40.2994466867829</v>
      </c>
      <c r="BD342">
        <f t="shared" si="156"/>
        <v>11.698052033462588</v>
      </c>
      <c r="BE342">
        <f t="shared" si="157"/>
        <v>29.349407196044922</v>
      </c>
      <c r="BF342">
        <f t="shared" si="158"/>
        <v>4.1038078161063654</v>
      </c>
      <c r="BG342">
        <f t="shared" si="159"/>
        <v>8.065792744180825E-3</v>
      </c>
      <c r="BH342">
        <f t="shared" si="160"/>
        <v>2.85079434717237</v>
      </c>
      <c r="BI342">
        <f t="shared" si="161"/>
        <v>1.2530134689339953</v>
      </c>
      <c r="BJ342">
        <f t="shared" si="162"/>
        <v>5.0431793922768586E-3</v>
      </c>
      <c r="BK342">
        <f t="shared" si="163"/>
        <v>62.737896387753906</v>
      </c>
      <c r="BL342">
        <f t="shared" si="164"/>
        <v>1.4981809232267578</v>
      </c>
      <c r="BM342">
        <f t="shared" si="165"/>
        <v>70.021858450472635</v>
      </c>
      <c r="BN342">
        <f t="shared" si="166"/>
        <v>420.65934392945269</v>
      </c>
      <c r="BO342">
        <f t="shared" si="167"/>
        <v>-1.8424029320126274E-3</v>
      </c>
    </row>
    <row r="343" spans="1:67" x14ac:dyDescent="0.25">
      <c r="A343" s="1">
        <v>332</v>
      </c>
      <c r="B343" s="1" t="s">
        <v>419</v>
      </c>
      <c r="C343" s="1" t="s">
        <v>81</v>
      </c>
      <c r="D343" s="1" t="s">
        <v>82</v>
      </c>
      <c r="E343" s="1" t="s">
        <v>83</v>
      </c>
      <c r="F343" s="1" t="s">
        <v>84</v>
      </c>
      <c r="G343" s="1" t="s">
        <v>85</v>
      </c>
      <c r="H343" s="1" t="s">
        <v>86</v>
      </c>
      <c r="I343" s="1">
        <v>1851.4999998547137</v>
      </c>
      <c r="J343" s="1">
        <v>0</v>
      </c>
      <c r="K343">
        <f t="shared" si="140"/>
        <v>-1.0740933955516883</v>
      </c>
      <c r="L343">
        <f t="shared" si="141"/>
        <v>8.3638826820818038E-3</v>
      </c>
      <c r="M343">
        <f t="shared" si="142"/>
        <v>616.15695035762224</v>
      </c>
      <c r="N343">
        <f t="shared" si="143"/>
        <v>0.10112920385609857</v>
      </c>
      <c r="O343">
        <f t="shared" si="144"/>
        <v>1.1670901236399582</v>
      </c>
      <c r="P343">
        <f t="shared" si="145"/>
        <v>28.984565734863281</v>
      </c>
      <c r="Q343" s="1">
        <v>6</v>
      </c>
      <c r="R343">
        <f t="shared" si="146"/>
        <v>1.4200000166893005</v>
      </c>
      <c r="S343" s="1">
        <v>1</v>
      </c>
      <c r="T343">
        <f t="shared" si="147"/>
        <v>2.8400000333786011</v>
      </c>
      <c r="U343" s="1">
        <v>29.720588684082031</v>
      </c>
      <c r="V343" s="1">
        <v>28.984565734863281</v>
      </c>
      <c r="W343" s="1">
        <v>30.017585754394531</v>
      </c>
      <c r="X343" s="1">
        <v>418.15792846679688</v>
      </c>
      <c r="Y343" s="1">
        <v>420.2161865234375</v>
      </c>
      <c r="Z343" s="1">
        <v>28.407794952392578</v>
      </c>
      <c r="AA343" s="1">
        <v>28.603797912597656</v>
      </c>
      <c r="AB343" s="1">
        <v>67.537796020507813</v>
      </c>
      <c r="AC343" s="1">
        <v>68.0037841796875</v>
      </c>
      <c r="AD343" s="1">
        <v>300.71951293945313</v>
      </c>
      <c r="AE343" s="1">
        <v>0.20632191002368927</v>
      </c>
      <c r="AF343" s="1">
        <v>0.19124473631381989</v>
      </c>
      <c r="AG343" s="1">
        <v>99.675300598144531</v>
      </c>
      <c r="AH343" s="1">
        <v>4.084287166595459</v>
      </c>
      <c r="AI343" s="1">
        <v>0.32344517111778259</v>
      </c>
      <c r="AJ343" s="1">
        <v>1.6962612047791481E-2</v>
      </c>
      <c r="AK343" s="1">
        <v>3.4075439907610416E-3</v>
      </c>
      <c r="AL343" s="1">
        <v>2.3087246343493462E-2</v>
      </c>
      <c r="AM343" s="1">
        <v>2.2583585232496262E-3</v>
      </c>
      <c r="AN343" s="1">
        <v>1</v>
      </c>
      <c r="AO343" s="1">
        <v>-0.21956524252891541</v>
      </c>
      <c r="AP343" s="1">
        <v>2.737391471862793</v>
      </c>
      <c r="AQ343" s="1">
        <v>1</v>
      </c>
      <c r="AR343" s="1">
        <v>0</v>
      </c>
      <c r="AS343" s="1">
        <v>0.15999999642372131</v>
      </c>
      <c r="AT343" s="1">
        <v>111115</v>
      </c>
      <c r="AU343" s="1" t="s">
        <v>87</v>
      </c>
      <c r="AV343">
        <f t="shared" si="148"/>
        <v>0.50119918823242182</v>
      </c>
      <c r="AW343">
        <f t="shared" si="149"/>
        <v>1.0112920385609857E-4</v>
      </c>
      <c r="AX343">
        <f t="shared" si="150"/>
        <v>302.13456573486326</v>
      </c>
      <c r="AY343">
        <f t="shared" si="151"/>
        <v>302.87058868408201</v>
      </c>
      <c r="AZ343">
        <f t="shared" si="152"/>
        <v>3.3011504865925634E-2</v>
      </c>
      <c r="BA343">
        <f t="shared" si="153"/>
        <v>4.9217963994921059E-2</v>
      </c>
      <c r="BB343">
        <f t="shared" si="154"/>
        <v>4.0181822788267088</v>
      </c>
      <c r="BC343">
        <f t="shared" si="155"/>
        <v>40.312717942297411</v>
      </c>
      <c r="BD343">
        <f t="shared" si="156"/>
        <v>11.708920029699755</v>
      </c>
      <c r="BE343">
        <f t="shared" si="157"/>
        <v>29.352577209472656</v>
      </c>
      <c r="BF343">
        <f t="shared" si="158"/>
        <v>4.1045587106648771</v>
      </c>
      <c r="BG343">
        <f t="shared" si="159"/>
        <v>8.3393231329577672E-3</v>
      </c>
      <c r="BH343">
        <f t="shared" si="160"/>
        <v>2.8510921551867505</v>
      </c>
      <c r="BI343">
        <f t="shared" si="161"/>
        <v>1.2534665554781266</v>
      </c>
      <c r="BJ343">
        <f t="shared" si="162"/>
        <v>5.2142779299410129E-3</v>
      </c>
      <c r="BK343">
        <f t="shared" si="163"/>
        <v>61.415629242532013</v>
      </c>
      <c r="BL343">
        <f t="shared" si="164"/>
        <v>1.4662856170659579</v>
      </c>
      <c r="BM343">
        <f t="shared" si="165"/>
        <v>70.006539469203119</v>
      </c>
      <c r="BN343">
        <f t="shared" si="166"/>
        <v>420.72675908222362</v>
      </c>
      <c r="BO343">
        <f t="shared" si="167"/>
        <v>-1.7872303119803323E-3</v>
      </c>
    </row>
    <row r="344" spans="1:67" x14ac:dyDescent="0.25">
      <c r="A344" s="1">
        <v>333</v>
      </c>
      <c r="B344" s="1" t="s">
        <v>420</v>
      </c>
      <c r="C344" s="1" t="s">
        <v>81</v>
      </c>
      <c r="D344" s="1" t="s">
        <v>82</v>
      </c>
      <c r="E344" s="1" t="s">
        <v>83</v>
      </c>
      <c r="F344" s="1" t="s">
        <v>84</v>
      </c>
      <c r="G344" s="1" t="s">
        <v>85</v>
      </c>
      <c r="H344" s="1" t="s">
        <v>86</v>
      </c>
      <c r="I344" s="1">
        <v>1856.499999742955</v>
      </c>
      <c r="J344" s="1">
        <v>0</v>
      </c>
      <c r="K344">
        <f t="shared" si="140"/>
        <v>-1.1411883076806446</v>
      </c>
      <c r="L344">
        <f t="shared" si="141"/>
        <v>8.3448498741470097E-3</v>
      </c>
      <c r="M344">
        <f t="shared" si="142"/>
        <v>629.34983168426311</v>
      </c>
      <c r="N344">
        <f t="shared" si="143"/>
        <v>0.10102005060692154</v>
      </c>
      <c r="O344">
        <f t="shared" si="144"/>
        <v>1.1684763181179285</v>
      </c>
      <c r="P344">
        <f t="shared" si="145"/>
        <v>28.988410949707031</v>
      </c>
      <c r="Q344" s="1">
        <v>6</v>
      </c>
      <c r="R344">
        <f t="shared" si="146"/>
        <v>1.4200000166893005</v>
      </c>
      <c r="S344" s="1">
        <v>1</v>
      </c>
      <c r="T344">
        <f t="shared" si="147"/>
        <v>2.8400000333786011</v>
      </c>
      <c r="U344" s="1">
        <v>29.720117568969727</v>
      </c>
      <c r="V344" s="1">
        <v>28.988410949707031</v>
      </c>
      <c r="W344" s="1">
        <v>30.015945434570313</v>
      </c>
      <c r="X344" s="1">
        <v>417.9903564453125</v>
      </c>
      <c r="Y344" s="1">
        <v>420.18338012695313</v>
      </c>
      <c r="Z344" s="1">
        <v>28.403066635131836</v>
      </c>
      <c r="AA344" s="1">
        <v>28.598930358886719</v>
      </c>
      <c r="AB344" s="1">
        <v>67.528228759765625</v>
      </c>
      <c r="AC344" s="1">
        <v>67.993888854980469</v>
      </c>
      <c r="AD344" s="1">
        <v>300.6099853515625</v>
      </c>
      <c r="AE344" s="1">
        <v>8.8424108922481537E-2</v>
      </c>
      <c r="AF344" s="1">
        <v>9.6139721572399139E-2</v>
      </c>
      <c r="AG344" s="1">
        <v>99.675064086914063</v>
      </c>
      <c r="AH344" s="1">
        <v>4.084287166595459</v>
      </c>
      <c r="AI344" s="1">
        <v>0.32344517111778259</v>
      </c>
      <c r="AJ344" s="1">
        <v>1.6962612047791481E-2</v>
      </c>
      <c r="AK344" s="1">
        <v>3.4075439907610416E-3</v>
      </c>
      <c r="AL344" s="1">
        <v>2.3087246343493462E-2</v>
      </c>
      <c r="AM344" s="1">
        <v>2.2583585232496262E-3</v>
      </c>
      <c r="AN344" s="1">
        <v>1</v>
      </c>
      <c r="AO344" s="1">
        <v>-0.21956524252891541</v>
      </c>
      <c r="AP344" s="1">
        <v>2.737391471862793</v>
      </c>
      <c r="AQ344" s="1">
        <v>1</v>
      </c>
      <c r="AR344" s="1">
        <v>0</v>
      </c>
      <c r="AS344" s="1">
        <v>0.15999999642372131</v>
      </c>
      <c r="AT344" s="1">
        <v>111115</v>
      </c>
      <c r="AU344" s="1" t="s">
        <v>87</v>
      </c>
      <c r="AV344">
        <f t="shared" si="148"/>
        <v>0.50101664225260401</v>
      </c>
      <c r="AW344">
        <f t="shared" si="149"/>
        <v>1.0102005060692154E-4</v>
      </c>
      <c r="AX344">
        <f t="shared" si="150"/>
        <v>302.13841094970701</v>
      </c>
      <c r="AY344">
        <f t="shared" si="151"/>
        <v>302.8701175689697</v>
      </c>
      <c r="AZ344">
        <f t="shared" si="152"/>
        <v>1.414785711136779E-2</v>
      </c>
      <c r="BA344">
        <f t="shared" si="153"/>
        <v>4.8478329307708949E-2</v>
      </c>
      <c r="BB344">
        <f t="shared" si="154"/>
        <v>4.0190765344571542</v>
      </c>
      <c r="BC344">
        <f t="shared" si="155"/>
        <v>40.321785305827582</v>
      </c>
      <c r="BD344">
        <f t="shared" si="156"/>
        <v>11.722854946940863</v>
      </c>
      <c r="BE344">
        <f t="shared" si="157"/>
        <v>29.354264259338379</v>
      </c>
      <c r="BF344">
        <f t="shared" si="158"/>
        <v>4.1049583781733165</v>
      </c>
      <c r="BG344">
        <f t="shared" si="159"/>
        <v>8.3204018096476959E-3</v>
      </c>
      <c r="BH344">
        <f t="shared" si="160"/>
        <v>2.8506002163392257</v>
      </c>
      <c r="BI344">
        <f t="shared" si="161"/>
        <v>1.2543581618340909</v>
      </c>
      <c r="BJ344">
        <f t="shared" si="162"/>
        <v>5.2024421244105962E-3</v>
      </c>
      <c r="BK344">
        <f t="shared" si="163"/>
        <v>62.730484806217504</v>
      </c>
      <c r="BL344">
        <f t="shared" si="164"/>
        <v>1.4977980126060984</v>
      </c>
      <c r="BM344">
        <f t="shared" si="165"/>
        <v>69.977330816794293</v>
      </c>
      <c r="BN344">
        <f t="shared" si="166"/>
        <v>420.72584639359474</v>
      </c>
      <c r="BO344">
        <f t="shared" si="167"/>
        <v>-1.8980842849411848E-3</v>
      </c>
    </row>
    <row r="345" spans="1:67" x14ac:dyDescent="0.25">
      <c r="A345" s="1">
        <v>334</v>
      </c>
      <c r="B345" s="1" t="s">
        <v>421</v>
      </c>
      <c r="C345" s="1" t="s">
        <v>81</v>
      </c>
      <c r="D345" s="1" t="s">
        <v>82</v>
      </c>
      <c r="E345" s="1" t="s">
        <v>83</v>
      </c>
      <c r="F345" s="1" t="s">
        <v>84</v>
      </c>
      <c r="G345" s="1" t="s">
        <v>85</v>
      </c>
      <c r="H345" s="1" t="s">
        <v>86</v>
      </c>
      <c r="I345" s="1">
        <v>1861.9999996200204</v>
      </c>
      <c r="J345" s="1">
        <v>0</v>
      </c>
      <c r="K345">
        <f t="shared" si="140"/>
        <v>-1.2989959645182578</v>
      </c>
      <c r="L345">
        <f t="shared" si="141"/>
        <v>8.3026465312528858E-3</v>
      </c>
      <c r="M345">
        <f t="shared" si="142"/>
        <v>660.6036453539549</v>
      </c>
      <c r="N345">
        <f t="shared" si="143"/>
        <v>0.10028505504514822</v>
      </c>
      <c r="O345">
        <f t="shared" si="144"/>
        <v>1.1658570200205789</v>
      </c>
      <c r="P345">
        <f t="shared" si="145"/>
        <v>28.975139617919922</v>
      </c>
      <c r="Q345" s="1">
        <v>6</v>
      </c>
      <c r="R345">
        <f t="shared" si="146"/>
        <v>1.4200000166893005</v>
      </c>
      <c r="S345" s="1">
        <v>1</v>
      </c>
      <c r="T345">
        <f t="shared" si="147"/>
        <v>2.8400000333786011</v>
      </c>
      <c r="U345" s="1">
        <v>29.721261978149414</v>
      </c>
      <c r="V345" s="1">
        <v>28.975139617919922</v>
      </c>
      <c r="W345" s="1">
        <v>30.014814376831055</v>
      </c>
      <c r="X345" s="1">
        <v>417.6087646484375</v>
      </c>
      <c r="Y345" s="1">
        <v>420.1170654296875</v>
      </c>
      <c r="Z345" s="1">
        <v>28.400270462036133</v>
      </c>
      <c r="AA345" s="1">
        <v>28.594684600830078</v>
      </c>
      <c r="AB345" s="1">
        <v>67.51611328125</v>
      </c>
      <c r="AC345" s="1">
        <v>67.978294372558594</v>
      </c>
      <c r="AD345" s="1">
        <v>300.64923095703125</v>
      </c>
      <c r="AE345" s="1">
        <v>0.31365105509757996</v>
      </c>
      <c r="AF345" s="1">
        <v>0.25948214530944824</v>
      </c>
      <c r="AG345" s="1">
        <v>99.673553466796875</v>
      </c>
      <c r="AH345" s="1">
        <v>4.084287166595459</v>
      </c>
      <c r="AI345" s="1">
        <v>0.32344517111778259</v>
      </c>
      <c r="AJ345" s="1">
        <v>1.6962612047791481E-2</v>
      </c>
      <c r="AK345" s="1">
        <v>3.4075439907610416E-3</v>
      </c>
      <c r="AL345" s="1">
        <v>2.3087246343493462E-2</v>
      </c>
      <c r="AM345" s="1">
        <v>2.2583585232496262E-3</v>
      </c>
      <c r="AN345" s="1">
        <v>1</v>
      </c>
      <c r="AO345" s="1">
        <v>-0.21956524252891541</v>
      </c>
      <c r="AP345" s="1">
        <v>2.737391471862793</v>
      </c>
      <c r="AQ345" s="1">
        <v>1</v>
      </c>
      <c r="AR345" s="1">
        <v>0</v>
      </c>
      <c r="AS345" s="1">
        <v>0.15999999642372131</v>
      </c>
      <c r="AT345" s="1">
        <v>111115</v>
      </c>
      <c r="AU345" s="1" t="s">
        <v>87</v>
      </c>
      <c r="AV345">
        <f t="shared" si="148"/>
        <v>0.50108205159505204</v>
      </c>
      <c r="AW345">
        <f t="shared" si="149"/>
        <v>1.0028505504514821E-4</v>
      </c>
      <c r="AX345">
        <f t="shared" si="150"/>
        <v>302.1251396179199</v>
      </c>
      <c r="AY345">
        <f t="shared" si="151"/>
        <v>302.87126197814939</v>
      </c>
      <c r="AZ345">
        <f t="shared" si="152"/>
        <v>5.018416769390921E-2</v>
      </c>
      <c r="BA345">
        <f t="shared" si="153"/>
        <v>5.1191517896954988E-2</v>
      </c>
      <c r="BB345">
        <f t="shared" si="154"/>
        <v>4.0159908444476091</v>
      </c>
      <c r="BC345">
        <f t="shared" si="155"/>
        <v>40.291438448468789</v>
      </c>
      <c r="BD345">
        <f t="shared" si="156"/>
        <v>11.696753847638711</v>
      </c>
      <c r="BE345">
        <f t="shared" si="157"/>
        <v>29.348200798034668</v>
      </c>
      <c r="BF345">
        <f t="shared" si="158"/>
        <v>4.103522082942848</v>
      </c>
      <c r="BG345">
        <f t="shared" si="159"/>
        <v>8.2784447707064581E-3</v>
      </c>
      <c r="BH345">
        <f t="shared" si="160"/>
        <v>2.8501338244270302</v>
      </c>
      <c r="BI345">
        <f t="shared" si="161"/>
        <v>1.2533882585158178</v>
      </c>
      <c r="BJ345">
        <f t="shared" si="162"/>
        <v>5.1761969292655778E-3</v>
      </c>
      <c r="BK345">
        <f t="shared" si="163"/>
        <v>65.844712765548351</v>
      </c>
      <c r="BL345">
        <f t="shared" si="164"/>
        <v>1.5724275439235071</v>
      </c>
      <c r="BM345">
        <f t="shared" si="165"/>
        <v>70.021707296246177</v>
      </c>
      <c r="BN345">
        <f t="shared" si="166"/>
        <v>420.73454589852167</v>
      </c>
      <c r="BO345">
        <f t="shared" si="167"/>
        <v>-2.161883688734247E-3</v>
      </c>
    </row>
    <row r="346" spans="1:67" x14ac:dyDescent="0.25">
      <c r="A346" s="1">
        <v>335</v>
      </c>
      <c r="B346" s="1" t="s">
        <v>422</v>
      </c>
      <c r="C346" s="1" t="s">
        <v>81</v>
      </c>
      <c r="D346" s="1" t="s">
        <v>82</v>
      </c>
      <c r="E346" s="1" t="s">
        <v>83</v>
      </c>
      <c r="F346" s="1" t="s">
        <v>84</v>
      </c>
      <c r="G346" s="1" t="s">
        <v>85</v>
      </c>
      <c r="H346" s="1" t="s">
        <v>86</v>
      </c>
      <c r="I346" s="1">
        <v>1866.9999995082617</v>
      </c>
      <c r="J346" s="1">
        <v>0</v>
      </c>
      <c r="K346">
        <f t="shared" si="140"/>
        <v>-1.1557216912491139</v>
      </c>
      <c r="L346">
        <f t="shared" si="141"/>
        <v>8.2144265748906875E-3</v>
      </c>
      <c r="M346">
        <f t="shared" si="142"/>
        <v>635.44795846533111</v>
      </c>
      <c r="N346">
        <f t="shared" si="143"/>
        <v>9.9167477684063254E-2</v>
      </c>
      <c r="O346">
        <f t="shared" si="144"/>
        <v>1.165229822016804</v>
      </c>
      <c r="P346">
        <f t="shared" si="145"/>
        <v>28.971950531005859</v>
      </c>
      <c r="Q346" s="1">
        <v>6</v>
      </c>
      <c r="R346">
        <f t="shared" si="146"/>
        <v>1.4200000166893005</v>
      </c>
      <c r="S346" s="1">
        <v>1</v>
      </c>
      <c r="T346">
        <f t="shared" si="147"/>
        <v>2.8400000333786011</v>
      </c>
      <c r="U346" s="1">
        <v>29.715587615966797</v>
      </c>
      <c r="V346" s="1">
        <v>28.971950531005859</v>
      </c>
      <c r="W346" s="1">
        <v>30.014930725097656</v>
      </c>
      <c r="X346" s="1">
        <v>417.77496337890625</v>
      </c>
      <c r="Y346" s="1">
        <v>419.99844360351563</v>
      </c>
      <c r="Z346" s="1">
        <v>28.400932312011719</v>
      </c>
      <c r="AA346" s="1">
        <v>28.593193054199219</v>
      </c>
      <c r="AB346" s="1">
        <v>67.540557861328125</v>
      </c>
      <c r="AC346" s="1">
        <v>67.997779846191406</v>
      </c>
      <c r="AD346" s="1">
        <v>300.62911987304688</v>
      </c>
      <c r="AE346" s="1">
        <v>0.20481260120868683</v>
      </c>
      <c r="AF346" s="1">
        <v>0.12715329229831696</v>
      </c>
      <c r="AG346" s="1">
        <v>99.674766540527344</v>
      </c>
      <c r="AH346" s="1">
        <v>4.084287166595459</v>
      </c>
      <c r="AI346" s="1">
        <v>0.32344517111778259</v>
      </c>
      <c r="AJ346" s="1">
        <v>1.6962612047791481E-2</v>
      </c>
      <c r="AK346" s="1">
        <v>3.4075439907610416E-3</v>
      </c>
      <c r="AL346" s="1">
        <v>2.3087246343493462E-2</v>
      </c>
      <c r="AM346" s="1">
        <v>2.2583585232496262E-3</v>
      </c>
      <c r="AN346" s="1">
        <v>1</v>
      </c>
      <c r="AO346" s="1">
        <v>-0.21956524252891541</v>
      </c>
      <c r="AP346" s="1">
        <v>2.737391471862793</v>
      </c>
      <c r="AQ346" s="1">
        <v>1</v>
      </c>
      <c r="AR346" s="1">
        <v>0</v>
      </c>
      <c r="AS346" s="1">
        <v>0.15999999642372131</v>
      </c>
      <c r="AT346" s="1">
        <v>111115</v>
      </c>
      <c r="AU346" s="1" t="s">
        <v>87</v>
      </c>
      <c r="AV346">
        <f t="shared" si="148"/>
        <v>0.5010485331217448</v>
      </c>
      <c r="AW346">
        <f t="shared" si="149"/>
        <v>9.9167477684063252E-5</v>
      </c>
      <c r="AX346">
        <f t="shared" si="150"/>
        <v>302.12195053100584</v>
      </c>
      <c r="AY346">
        <f t="shared" si="151"/>
        <v>302.86558761596677</v>
      </c>
      <c r="AZ346">
        <f t="shared" si="152"/>
        <v>3.2770015460922952E-2</v>
      </c>
      <c r="BA346">
        <f t="shared" si="153"/>
        <v>5.1212505449568228E-2</v>
      </c>
      <c r="BB346">
        <f t="shared" si="154"/>
        <v>4.0152496643423392</v>
      </c>
      <c r="BC346">
        <f t="shared" si="155"/>
        <v>40.283512103434475</v>
      </c>
      <c r="BD346">
        <f t="shared" si="156"/>
        <v>11.690319049235256</v>
      </c>
      <c r="BE346">
        <f t="shared" si="157"/>
        <v>29.343769073486328</v>
      </c>
      <c r="BF346">
        <f t="shared" si="158"/>
        <v>4.1024725859644038</v>
      </c>
      <c r="BG346">
        <f t="shared" si="159"/>
        <v>8.1907356608450603E-3</v>
      </c>
      <c r="BH346">
        <f t="shared" si="160"/>
        <v>2.8500198423255352</v>
      </c>
      <c r="BI346">
        <f t="shared" si="161"/>
        <v>1.2524527436388686</v>
      </c>
      <c r="BJ346">
        <f t="shared" si="162"/>
        <v>5.1213330101711257E-3</v>
      </c>
      <c r="BK346">
        <f t="shared" si="163"/>
        <v>63.338126908686597</v>
      </c>
      <c r="BL346">
        <f t="shared" si="164"/>
        <v>1.5129769363269423</v>
      </c>
      <c r="BM346">
        <f t="shared" si="165"/>
        <v>70.031521953869387</v>
      </c>
      <c r="BN346">
        <f t="shared" si="166"/>
        <v>420.54781834465962</v>
      </c>
      <c r="BO346">
        <f t="shared" si="167"/>
        <v>-1.9245599540108319E-3</v>
      </c>
    </row>
    <row r="347" spans="1:67" x14ac:dyDescent="0.25">
      <c r="A347" s="1">
        <v>336</v>
      </c>
      <c r="B347" s="1" t="s">
        <v>423</v>
      </c>
      <c r="C347" s="1" t="s">
        <v>81</v>
      </c>
      <c r="D347" s="1" t="s">
        <v>82</v>
      </c>
      <c r="E347" s="1" t="s">
        <v>83</v>
      </c>
      <c r="F347" s="1" t="s">
        <v>84</v>
      </c>
      <c r="G347" s="1" t="s">
        <v>85</v>
      </c>
      <c r="H347" s="1" t="s">
        <v>86</v>
      </c>
      <c r="I347" s="1">
        <v>1871.999999396503</v>
      </c>
      <c r="J347" s="1">
        <v>0</v>
      </c>
      <c r="K347">
        <f t="shared" si="140"/>
        <v>-1.135614446763765</v>
      </c>
      <c r="L347">
        <f t="shared" si="141"/>
        <v>8.338746018385414E-3</v>
      </c>
      <c r="M347">
        <f t="shared" si="142"/>
        <v>628.25162789116041</v>
      </c>
      <c r="N347">
        <f t="shared" si="143"/>
        <v>0.10061712084036518</v>
      </c>
      <c r="O347">
        <f t="shared" si="144"/>
        <v>1.1646973206767886</v>
      </c>
      <c r="P347">
        <f t="shared" si="145"/>
        <v>28.970052719116211</v>
      </c>
      <c r="Q347" s="1">
        <v>6</v>
      </c>
      <c r="R347">
        <f t="shared" si="146"/>
        <v>1.4200000166893005</v>
      </c>
      <c r="S347" s="1">
        <v>1</v>
      </c>
      <c r="T347">
        <f t="shared" si="147"/>
        <v>2.8400000333786011</v>
      </c>
      <c r="U347" s="1">
        <v>29.711824417114258</v>
      </c>
      <c r="V347" s="1">
        <v>28.970052719116211</v>
      </c>
      <c r="W347" s="1">
        <v>30.013647079467773</v>
      </c>
      <c r="X347" s="1">
        <v>417.76885986328125</v>
      </c>
      <c r="Y347" s="1">
        <v>419.95108032226563</v>
      </c>
      <c r="Z347" s="1">
        <v>28.398866653442383</v>
      </c>
      <c r="AA347" s="1">
        <v>28.593944549560547</v>
      </c>
      <c r="AB347" s="1">
        <v>67.550674438476563</v>
      </c>
      <c r="AC347" s="1">
        <v>68.014694213867188</v>
      </c>
      <c r="AD347" s="1">
        <v>300.61862182617188</v>
      </c>
      <c r="AE347" s="1">
        <v>0.33708348870277405</v>
      </c>
      <c r="AF347" s="1">
        <v>2.0676054991781712E-3</v>
      </c>
      <c r="AG347" s="1">
        <v>99.675346374511719</v>
      </c>
      <c r="AH347" s="1">
        <v>4.084287166595459</v>
      </c>
      <c r="AI347" s="1">
        <v>0.32344517111778259</v>
      </c>
      <c r="AJ347" s="1">
        <v>1.6962612047791481E-2</v>
      </c>
      <c r="AK347" s="1">
        <v>3.4075439907610416E-3</v>
      </c>
      <c r="AL347" s="1">
        <v>2.3087246343493462E-2</v>
      </c>
      <c r="AM347" s="1">
        <v>2.2583585232496262E-3</v>
      </c>
      <c r="AN347" s="1">
        <v>1</v>
      </c>
      <c r="AO347" s="1">
        <v>-0.21956524252891541</v>
      </c>
      <c r="AP347" s="1">
        <v>2.737391471862793</v>
      </c>
      <c r="AQ347" s="1">
        <v>1</v>
      </c>
      <c r="AR347" s="1">
        <v>0</v>
      </c>
      <c r="AS347" s="1">
        <v>0.15999999642372131</v>
      </c>
      <c r="AT347" s="1">
        <v>111115</v>
      </c>
      <c r="AU347" s="1" t="s">
        <v>87</v>
      </c>
      <c r="AV347">
        <f t="shared" si="148"/>
        <v>0.50103103637695312</v>
      </c>
      <c r="AW347">
        <f t="shared" si="149"/>
        <v>1.0061712084036518E-4</v>
      </c>
      <c r="AX347">
        <f t="shared" si="150"/>
        <v>302.12005271911619</v>
      </c>
      <c r="AY347">
        <f t="shared" si="151"/>
        <v>302.86182441711424</v>
      </c>
      <c r="AZ347">
        <f t="shared" si="152"/>
        <v>5.3933356986939351E-2</v>
      </c>
      <c r="BA347">
        <f t="shared" si="153"/>
        <v>5.0474678697129079E-2</v>
      </c>
      <c r="BB347">
        <f t="shared" si="154"/>
        <v>4.0148086478678175</v>
      </c>
      <c r="BC347">
        <f t="shared" si="155"/>
        <v>40.278853236013994</v>
      </c>
      <c r="BD347">
        <f t="shared" si="156"/>
        <v>11.684908686453447</v>
      </c>
      <c r="BE347">
        <f t="shared" si="157"/>
        <v>29.340938568115234</v>
      </c>
      <c r="BF347">
        <f t="shared" si="158"/>
        <v>4.1018024034943119</v>
      </c>
      <c r="BG347">
        <f t="shared" si="159"/>
        <v>8.3143336536547485E-3</v>
      </c>
      <c r="BH347">
        <f t="shared" si="160"/>
        <v>2.850111327191029</v>
      </c>
      <c r="BI347">
        <f t="shared" si="161"/>
        <v>1.2516910763032829</v>
      </c>
      <c r="BJ347">
        <f t="shared" si="162"/>
        <v>5.1986463315793806E-3</v>
      </c>
      <c r="BK347">
        <f t="shared" si="163"/>
        <v>62.621198620402261</v>
      </c>
      <c r="BL347">
        <f t="shared" si="164"/>
        <v>1.4960114578322965</v>
      </c>
      <c r="BM347">
        <f t="shared" si="165"/>
        <v>70.043295040926665</v>
      </c>
      <c r="BN347">
        <f t="shared" si="166"/>
        <v>420.49089704237576</v>
      </c>
      <c r="BO347">
        <f t="shared" si="167"/>
        <v>-1.8916504092452943E-3</v>
      </c>
    </row>
    <row r="348" spans="1:67" x14ac:dyDescent="0.25">
      <c r="A348" s="1">
        <v>337</v>
      </c>
      <c r="B348" s="1" t="s">
        <v>424</v>
      </c>
      <c r="C348" s="1" t="s">
        <v>81</v>
      </c>
      <c r="D348" s="1" t="s">
        <v>82</v>
      </c>
      <c r="E348" s="1" t="s">
        <v>83</v>
      </c>
      <c r="F348" s="1" t="s">
        <v>84</v>
      </c>
      <c r="G348" s="1" t="s">
        <v>85</v>
      </c>
      <c r="H348" s="1" t="s">
        <v>86</v>
      </c>
      <c r="I348" s="1">
        <v>1877.4999992735684</v>
      </c>
      <c r="J348" s="1">
        <v>0</v>
      </c>
      <c r="K348">
        <f t="shared" si="140"/>
        <v>-1.1821110782718127</v>
      </c>
      <c r="L348">
        <f t="shared" si="141"/>
        <v>8.3136366153389405E-3</v>
      </c>
      <c r="M348">
        <f t="shared" si="142"/>
        <v>637.79507610621465</v>
      </c>
      <c r="N348">
        <f t="shared" si="143"/>
        <v>0.10036975936272106</v>
      </c>
      <c r="O348">
        <f t="shared" si="144"/>
        <v>1.165330136195514</v>
      </c>
      <c r="P348">
        <f t="shared" si="145"/>
        <v>28.970539093017578</v>
      </c>
      <c r="Q348" s="1">
        <v>6</v>
      </c>
      <c r="R348">
        <f t="shared" si="146"/>
        <v>1.4200000166893005</v>
      </c>
      <c r="S348" s="1">
        <v>1</v>
      </c>
      <c r="T348">
        <f t="shared" si="147"/>
        <v>2.8400000333786011</v>
      </c>
      <c r="U348" s="1">
        <v>29.712522506713867</v>
      </c>
      <c r="V348" s="1">
        <v>28.970539093017578</v>
      </c>
      <c r="W348" s="1">
        <v>30.013151168823242</v>
      </c>
      <c r="X348" s="1">
        <v>417.68853759765625</v>
      </c>
      <c r="Y348" s="1">
        <v>419.96356201171875</v>
      </c>
      <c r="Z348" s="1">
        <v>28.394268035888672</v>
      </c>
      <c r="AA348" s="1">
        <v>28.588850021362305</v>
      </c>
      <c r="AB348" s="1">
        <v>67.536735534667969</v>
      </c>
      <c r="AC348" s="1">
        <v>67.999549865722656</v>
      </c>
      <c r="AD348" s="1">
        <v>300.64541625976563</v>
      </c>
      <c r="AE348" s="1">
        <v>0.15114800631999969</v>
      </c>
      <c r="AF348" s="1">
        <v>0.14058741927146912</v>
      </c>
      <c r="AG348" s="1">
        <v>99.6749267578125</v>
      </c>
      <c r="AH348" s="1">
        <v>4.084287166595459</v>
      </c>
      <c r="AI348" s="1">
        <v>0.32344517111778259</v>
      </c>
      <c r="AJ348" s="1">
        <v>1.6962612047791481E-2</v>
      </c>
      <c r="AK348" s="1">
        <v>3.4075439907610416E-3</v>
      </c>
      <c r="AL348" s="1">
        <v>2.3087246343493462E-2</v>
      </c>
      <c r="AM348" s="1">
        <v>2.2583585232496262E-3</v>
      </c>
      <c r="AN348" s="1">
        <v>1</v>
      </c>
      <c r="AO348" s="1">
        <v>-0.21956524252891541</v>
      </c>
      <c r="AP348" s="1">
        <v>2.737391471862793</v>
      </c>
      <c r="AQ348" s="1">
        <v>1</v>
      </c>
      <c r="AR348" s="1">
        <v>0</v>
      </c>
      <c r="AS348" s="1">
        <v>0.15999999642372131</v>
      </c>
      <c r="AT348" s="1">
        <v>111115</v>
      </c>
      <c r="AU348" s="1" t="s">
        <v>87</v>
      </c>
      <c r="AV348">
        <f t="shared" si="148"/>
        <v>0.50107569376627603</v>
      </c>
      <c r="AW348">
        <f t="shared" si="149"/>
        <v>1.0036975936272106E-4</v>
      </c>
      <c r="AX348">
        <f t="shared" si="150"/>
        <v>302.12053909301756</v>
      </c>
      <c r="AY348">
        <f t="shared" si="151"/>
        <v>302.86252250671384</v>
      </c>
      <c r="AZ348">
        <f t="shared" si="152"/>
        <v>2.4183680470652558E-2</v>
      </c>
      <c r="BA348">
        <f t="shared" si="153"/>
        <v>5.0290744989347408E-2</v>
      </c>
      <c r="BB348">
        <f t="shared" si="154"/>
        <v>4.014921668164888</v>
      </c>
      <c r="BC348">
        <f t="shared" si="155"/>
        <v>40.280156692968923</v>
      </c>
      <c r="BD348">
        <f t="shared" si="156"/>
        <v>11.691306671606618</v>
      </c>
      <c r="BE348">
        <f t="shared" si="157"/>
        <v>29.341530799865723</v>
      </c>
      <c r="BF348">
        <f t="shared" si="158"/>
        <v>4.101942619086218</v>
      </c>
      <c r="BG348">
        <f t="shared" si="159"/>
        <v>8.2893708350282869E-3</v>
      </c>
      <c r="BH348">
        <f t="shared" si="160"/>
        <v>2.8495915319693741</v>
      </c>
      <c r="BI348">
        <f t="shared" si="161"/>
        <v>1.252351087116844</v>
      </c>
      <c r="BJ348">
        <f t="shared" si="162"/>
        <v>5.1830314496926714E-3</v>
      </c>
      <c r="BK348">
        <f t="shared" si="163"/>
        <v>63.572177497380395</v>
      </c>
      <c r="BL348">
        <f t="shared" si="164"/>
        <v>1.5186914623045737</v>
      </c>
      <c r="BM348">
        <f t="shared" si="165"/>
        <v>70.027657011774295</v>
      </c>
      <c r="BN348">
        <f t="shared" si="166"/>
        <v>420.52548100358877</v>
      </c>
      <c r="BO348">
        <f t="shared" si="167"/>
        <v>-1.9685006706723377E-3</v>
      </c>
    </row>
    <row r="349" spans="1:67" x14ac:dyDescent="0.25">
      <c r="A349" s="1">
        <v>338</v>
      </c>
      <c r="B349" s="1" t="s">
        <v>425</v>
      </c>
      <c r="C349" s="1" t="s">
        <v>81</v>
      </c>
      <c r="D349" s="1" t="s">
        <v>82</v>
      </c>
      <c r="E349" s="1" t="s">
        <v>83</v>
      </c>
      <c r="F349" s="1" t="s">
        <v>84</v>
      </c>
      <c r="G349" s="1" t="s">
        <v>85</v>
      </c>
      <c r="H349" s="1" t="s">
        <v>86</v>
      </c>
      <c r="I349" s="1">
        <v>1882.4999991618097</v>
      </c>
      <c r="J349" s="1">
        <v>0</v>
      </c>
      <c r="K349">
        <f t="shared" si="140"/>
        <v>-1.1293373151064079</v>
      </c>
      <c r="L349">
        <f t="shared" si="141"/>
        <v>8.1065498971896605E-3</v>
      </c>
      <c r="M349">
        <f t="shared" si="142"/>
        <v>633.11065670500795</v>
      </c>
      <c r="N349">
        <f t="shared" si="143"/>
        <v>9.7740732199781216E-2</v>
      </c>
      <c r="O349">
        <f t="shared" si="144"/>
        <v>1.1637263724364963</v>
      </c>
      <c r="P349">
        <f t="shared" si="145"/>
        <v>28.96327018737793</v>
      </c>
      <c r="Q349" s="1">
        <v>6</v>
      </c>
      <c r="R349">
        <f t="shared" si="146"/>
        <v>1.4200000166893005</v>
      </c>
      <c r="S349" s="1">
        <v>1</v>
      </c>
      <c r="T349">
        <f t="shared" si="147"/>
        <v>2.8400000333786011</v>
      </c>
      <c r="U349" s="1">
        <v>29.711982727050781</v>
      </c>
      <c r="V349" s="1">
        <v>28.96327018737793</v>
      </c>
      <c r="W349" s="1">
        <v>30.013385772705078</v>
      </c>
      <c r="X349" s="1">
        <v>417.67623901367188</v>
      </c>
      <c r="Y349" s="1">
        <v>419.848388671875</v>
      </c>
      <c r="Z349" s="1">
        <v>28.398378372192383</v>
      </c>
      <c r="AA349" s="1">
        <v>28.587882995605469</v>
      </c>
      <c r="AB349" s="1">
        <v>67.548873901367188</v>
      </c>
      <c r="AC349" s="1">
        <v>67.9996337890625</v>
      </c>
      <c r="AD349" s="1">
        <v>300.61492919921875</v>
      </c>
      <c r="AE349" s="1">
        <v>0.1299881786108017</v>
      </c>
      <c r="AF349" s="1">
        <v>0.1447233259677887</v>
      </c>
      <c r="AG349" s="1">
        <v>99.675323486328125</v>
      </c>
      <c r="AH349" s="1">
        <v>4.084287166595459</v>
      </c>
      <c r="AI349" s="1">
        <v>0.32344517111778259</v>
      </c>
      <c r="AJ349" s="1">
        <v>1.6962612047791481E-2</v>
      </c>
      <c r="AK349" s="1">
        <v>3.4075439907610416E-3</v>
      </c>
      <c r="AL349" s="1">
        <v>2.3087246343493462E-2</v>
      </c>
      <c r="AM349" s="1">
        <v>2.2583585232496262E-3</v>
      </c>
      <c r="AN349" s="1">
        <v>1</v>
      </c>
      <c r="AO349" s="1">
        <v>-0.21956524252891541</v>
      </c>
      <c r="AP349" s="1">
        <v>2.737391471862793</v>
      </c>
      <c r="AQ349" s="1">
        <v>1</v>
      </c>
      <c r="AR349" s="1">
        <v>0</v>
      </c>
      <c r="AS349" s="1">
        <v>0.15999999642372131</v>
      </c>
      <c r="AT349" s="1">
        <v>111115</v>
      </c>
      <c r="AU349" s="1" t="s">
        <v>87</v>
      </c>
      <c r="AV349">
        <f t="shared" si="148"/>
        <v>0.50102488199869788</v>
      </c>
      <c r="AW349">
        <f t="shared" si="149"/>
        <v>9.7740732199781216E-5</v>
      </c>
      <c r="AX349">
        <f t="shared" si="150"/>
        <v>302.11327018737791</v>
      </c>
      <c r="AY349">
        <f t="shared" si="151"/>
        <v>302.86198272705076</v>
      </c>
      <c r="AZ349">
        <f t="shared" si="152"/>
        <v>2.0798108112854319E-2</v>
      </c>
      <c r="BA349">
        <f t="shared" si="153"/>
        <v>5.2467553315701965E-2</v>
      </c>
      <c r="BB349">
        <f t="shared" si="154"/>
        <v>4.0132328578127705</v>
      </c>
      <c r="BC349">
        <f t="shared" si="155"/>
        <v>40.263053255736281</v>
      </c>
      <c r="BD349">
        <f t="shared" si="156"/>
        <v>11.675170260130812</v>
      </c>
      <c r="BE349">
        <f t="shared" si="157"/>
        <v>29.337626457214355</v>
      </c>
      <c r="BF349">
        <f t="shared" si="158"/>
        <v>4.1010183118421084</v>
      </c>
      <c r="BG349">
        <f t="shared" si="159"/>
        <v>8.0834762693902246E-3</v>
      </c>
      <c r="BH349">
        <f t="shared" si="160"/>
        <v>2.8495064853762742</v>
      </c>
      <c r="BI349">
        <f t="shared" si="161"/>
        <v>1.2515118264658343</v>
      </c>
      <c r="BJ349">
        <f t="shared" si="162"/>
        <v>5.0542406353063195E-3</v>
      </c>
      <c r="BK349">
        <f t="shared" si="163"/>
        <v>63.105509509713301</v>
      </c>
      <c r="BL349">
        <f t="shared" si="164"/>
        <v>1.5079506645428722</v>
      </c>
      <c r="BM349">
        <f t="shared" si="165"/>
        <v>70.054413569024348</v>
      </c>
      <c r="BN349">
        <f t="shared" si="166"/>
        <v>420.38522154422532</v>
      </c>
      <c r="BO349">
        <f t="shared" si="167"/>
        <v>-1.8819658560017391E-3</v>
      </c>
    </row>
    <row r="350" spans="1:67" x14ac:dyDescent="0.25">
      <c r="A350" s="1">
        <v>339</v>
      </c>
      <c r="B350" s="1" t="s">
        <v>426</v>
      </c>
      <c r="C350" s="1" t="s">
        <v>81</v>
      </c>
      <c r="D350" s="1" t="s">
        <v>82</v>
      </c>
      <c r="E350" s="1" t="s">
        <v>83</v>
      </c>
      <c r="F350" s="1" t="s">
        <v>84</v>
      </c>
      <c r="G350" s="1" t="s">
        <v>85</v>
      </c>
      <c r="H350" s="1" t="s">
        <v>86</v>
      </c>
      <c r="I350" s="1">
        <v>1887.499999050051</v>
      </c>
      <c r="J350" s="1">
        <v>0</v>
      </c>
      <c r="K350">
        <f t="shared" si="140"/>
        <v>-1.1044508887492792</v>
      </c>
      <c r="L350">
        <f t="shared" si="141"/>
        <v>7.9251026915923284E-3</v>
      </c>
      <c r="M350">
        <f t="shared" si="142"/>
        <v>633.14052600586922</v>
      </c>
      <c r="N350">
        <f t="shared" si="143"/>
        <v>9.5879557868520218E-2</v>
      </c>
      <c r="O350">
        <f t="shared" si="144"/>
        <v>1.1676078342345781</v>
      </c>
      <c r="P350">
        <f t="shared" si="145"/>
        <v>28.977291107177734</v>
      </c>
      <c r="Q350" s="1">
        <v>6</v>
      </c>
      <c r="R350">
        <f t="shared" si="146"/>
        <v>1.4200000166893005</v>
      </c>
      <c r="S350" s="1">
        <v>1</v>
      </c>
      <c r="T350">
        <f t="shared" si="147"/>
        <v>2.8400000333786011</v>
      </c>
      <c r="U350" s="1">
        <v>29.712995529174805</v>
      </c>
      <c r="V350" s="1">
        <v>28.977291107177734</v>
      </c>
      <c r="W350" s="1">
        <v>30.013042449951172</v>
      </c>
      <c r="X350" s="1">
        <v>417.72174072265625</v>
      </c>
      <c r="Y350" s="1">
        <v>419.84576416015625</v>
      </c>
      <c r="Z350" s="1">
        <v>28.395851135253906</v>
      </c>
      <c r="AA350" s="1">
        <v>28.581747055053711</v>
      </c>
      <c r="AB350" s="1">
        <v>67.538642883300781</v>
      </c>
      <c r="AC350" s="1">
        <v>67.980796813964844</v>
      </c>
      <c r="AD350" s="1">
        <v>300.61709594726563</v>
      </c>
      <c r="AE350" s="1">
        <v>0.13149888813495636</v>
      </c>
      <c r="AF350" s="1">
        <v>1.447224710136652E-2</v>
      </c>
      <c r="AG350" s="1">
        <v>99.674911499023438</v>
      </c>
      <c r="AH350" s="1">
        <v>4.084287166595459</v>
      </c>
      <c r="AI350" s="1">
        <v>0.32344517111778259</v>
      </c>
      <c r="AJ350" s="1">
        <v>1.6962612047791481E-2</v>
      </c>
      <c r="AK350" s="1">
        <v>3.4075439907610416E-3</v>
      </c>
      <c r="AL350" s="1">
        <v>2.3087246343493462E-2</v>
      </c>
      <c r="AM350" s="1">
        <v>2.2583585232496262E-3</v>
      </c>
      <c r="AN350" s="1">
        <v>1</v>
      </c>
      <c r="AO350" s="1">
        <v>-0.21956524252891541</v>
      </c>
      <c r="AP350" s="1">
        <v>2.737391471862793</v>
      </c>
      <c r="AQ350" s="1">
        <v>1</v>
      </c>
      <c r="AR350" s="1">
        <v>0</v>
      </c>
      <c r="AS350" s="1">
        <v>0.15999999642372131</v>
      </c>
      <c r="AT350" s="1">
        <v>111115</v>
      </c>
      <c r="AU350" s="1" t="s">
        <v>87</v>
      </c>
      <c r="AV350">
        <f t="shared" si="148"/>
        <v>0.50102849324544263</v>
      </c>
      <c r="AW350">
        <f t="shared" si="149"/>
        <v>9.5879557868520213E-5</v>
      </c>
      <c r="AX350">
        <f t="shared" si="150"/>
        <v>302.12729110717771</v>
      </c>
      <c r="AY350">
        <f t="shared" si="151"/>
        <v>302.86299552917478</v>
      </c>
      <c r="AZ350">
        <f t="shared" si="152"/>
        <v>2.1039821631316347E-2</v>
      </c>
      <c r="BA350">
        <f t="shared" si="153"/>
        <v>5.1650522881579668E-2</v>
      </c>
      <c r="BB350">
        <f t="shared" si="154"/>
        <v>4.0164909424345305</v>
      </c>
      <c r="BC350">
        <f t="shared" si="155"/>
        <v>40.295906783663227</v>
      </c>
      <c r="BD350">
        <f t="shared" si="156"/>
        <v>11.714159728609516</v>
      </c>
      <c r="BE350">
        <f t="shared" si="157"/>
        <v>29.34514331817627</v>
      </c>
      <c r="BF350">
        <f t="shared" si="158"/>
        <v>4.1027980021066215</v>
      </c>
      <c r="BG350">
        <f t="shared" si="159"/>
        <v>7.903049003496105E-3</v>
      </c>
      <c r="BH350">
        <f t="shared" si="160"/>
        <v>2.8488831081999524</v>
      </c>
      <c r="BI350">
        <f t="shared" si="161"/>
        <v>1.2539148939066691</v>
      </c>
      <c r="BJ350">
        <f t="shared" si="162"/>
        <v>4.9413822902050633E-3</v>
      </c>
      <c r="BK350">
        <f t="shared" si="163"/>
        <v>63.108225896080164</v>
      </c>
      <c r="BL350">
        <f t="shared" si="164"/>
        <v>1.5080312344519655</v>
      </c>
      <c r="BM350">
        <f t="shared" si="165"/>
        <v>69.976577966917532</v>
      </c>
      <c r="BN350">
        <f t="shared" si="166"/>
        <v>420.37076721729977</v>
      </c>
      <c r="BO350">
        <f t="shared" si="167"/>
        <v>-1.8385125644867798E-3</v>
      </c>
    </row>
    <row r="351" spans="1:67" x14ac:dyDescent="0.25">
      <c r="A351" s="1">
        <v>340</v>
      </c>
      <c r="B351" s="1" t="s">
        <v>427</v>
      </c>
      <c r="C351" s="1" t="s">
        <v>81</v>
      </c>
      <c r="D351" s="1" t="s">
        <v>82</v>
      </c>
      <c r="E351" s="1" t="s">
        <v>83</v>
      </c>
      <c r="F351" s="1" t="s">
        <v>84</v>
      </c>
      <c r="G351" s="1" t="s">
        <v>85</v>
      </c>
      <c r="H351" s="1" t="s">
        <v>86</v>
      </c>
      <c r="I351" s="1">
        <v>1892.9999989271164</v>
      </c>
      <c r="J351" s="1">
        <v>0</v>
      </c>
      <c r="K351">
        <f t="shared" si="140"/>
        <v>-1.1001757468615925</v>
      </c>
      <c r="L351">
        <f t="shared" si="141"/>
        <v>8.0548174539226899E-3</v>
      </c>
      <c r="M351">
        <f t="shared" si="142"/>
        <v>628.71258067803285</v>
      </c>
      <c r="N351">
        <f t="shared" si="143"/>
        <v>9.749398006187307E-2</v>
      </c>
      <c r="O351">
        <f t="shared" si="144"/>
        <v>1.1682030950445594</v>
      </c>
      <c r="P351">
        <f t="shared" si="145"/>
        <v>28.980035781860352</v>
      </c>
      <c r="Q351" s="1">
        <v>6</v>
      </c>
      <c r="R351">
        <f t="shared" si="146"/>
        <v>1.4200000166893005</v>
      </c>
      <c r="S351" s="1">
        <v>1</v>
      </c>
      <c r="T351">
        <f t="shared" si="147"/>
        <v>2.8400000333786011</v>
      </c>
      <c r="U351" s="1">
        <v>29.712871551513672</v>
      </c>
      <c r="V351" s="1">
        <v>28.980035781860352</v>
      </c>
      <c r="W351" s="1">
        <v>30.015453338623047</v>
      </c>
      <c r="X351" s="1">
        <v>417.70803833007813</v>
      </c>
      <c r="Y351" s="1">
        <v>419.82183837890625</v>
      </c>
      <c r="Z351" s="1">
        <v>28.393045425415039</v>
      </c>
      <c r="AA351" s="1">
        <v>28.582040786743164</v>
      </c>
      <c r="AB351" s="1">
        <v>67.532783508300781</v>
      </c>
      <c r="AC351" s="1">
        <v>67.982307434082031</v>
      </c>
      <c r="AD351" s="1">
        <v>300.66580200195313</v>
      </c>
      <c r="AE351" s="1">
        <v>0.26149550080299377</v>
      </c>
      <c r="AF351" s="1">
        <v>0.10130929201841354</v>
      </c>
      <c r="AG351" s="1">
        <v>99.675384521484375</v>
      </c>
      <c r="AH351" s="1">
        <v>4.084287166595459</v>
      </c>
      <c r="AI351" s="1">
        <v>0.32344517111778259</v>
      </c>
      <c r="AJ351" s="1">
        <v>1.6962612047791481E-2</v>
      </c>
      <c r="AK351" s="1">
        <v>3.4075439907610416E-3</v>
      </c>
      <c r="AL351" s="1">
        <v>2.3087246343493462E-2</v>
      </c>
      <c r="AM351" s="1">
        <v>2.2583585232496262E-3</v>
      </c>
      <c r="AN351" s="1">
        <v>1</v>
      </c>
      <c r="AO351" s="1">
        <v>-0.21956524252891541</v>
      </c>
      <c r="AP351" s="1">
        <v>2.737391471862793</v>
      </c>
      <c r="AQ351" s="1">
        <v>1</v>
      </c>
      <c r="AR351" s="1">
        <v>0</v>
      </c>
      <c r="AS351" s="1">
        <v>0.15999999642372131</v>
      </c>
      <c r="AT351" s="1">
        <v>111115</v>
      </c>
      <c r="AU351" s="1" t="s">
        <v>87</v>
      </c>
      <c r="AV351">
        <f t="shared" si="148"/>
        <v>0.50110967000325513</v>
      </c>
      <c r="AW351">
        <f t="shared" si="149"/>
        <v>9.7493980061873071E-5</v>
      </c>
      <c r="AX351">
        <f t="shared" si="150"/>
        <v>302.13003578186033</v>
      </c>
      <c r="AY351">
        <f t="shared" si="151"/>
        <v>302.86287155151365</v>
      </c>
      <c r="AZ351">
        <f t="shared" si="152"/>
        <v>4.1839279193298218E-2</v>
      </c>
      <c r="BA351">
        <f t="shared" si="153"/>
        <v>5.0694887449015479E-2</v>
      </c>
      <c r="BB351">
        <f t="shared" si="154"/>
        <v>4.0171290008719343</v>
      </c>
      <c r="BC351">
        <f t="shared" si="155"/>
        <v>40.30211691840595</v>
      </c>
      <c r="BD351">
        <f t="shared" si="156"/>
        <v>11.720076131662786</v>
      </c>
      <c r="BE351">
        <f t="shared" si="157"/>
        <v>29.346453666687012</v>
      </c>
      <c r="BF351">
        <f t="shared" si="158"/>
        <v>4.1031083088244626</v>
      </c>
      <c r="BG351">
        <f t="shared" si="159"/>
        <v>8.0320369642151081E-3</v>
      </c>
      <c r="BH351">
        <f t="shared" si="160"/>
        <v>2.8489259058273748</v>
      </c>
      <c r="BI351">
        <f t="shared" si="161"/>
        <v>1.2541824029970878</v>
      </c>
      <c r="BJ351">
        <f t="shared" si="162"/>
        <v>5.0220648289262034E-3</v>
      </c>
      <c r="BK351">
        <f t="shared" si="163"/>
        <v>62.667168232577694</v>
      </c>
      <c r="BL351">
        <f t="shared" si="164"/>
        <v>1.4975699766018227</v>
      </c>
      <c r="BM351">
        <f t="shared" si="165"/>
        <v>69.967309592307927</v>
      </c>
      <c r="BN351">
        <f t="shared" si="166"/>
        <v>420.34480923834536</v>
      </c>
      <c r="BO351">
        <f t="shared" si="167"/>
        <v>-1.831266507753311E-3</v>
      </c>
    </row>
    <row r="352" spans="1:67" x14ac:dyDescent="0.25">
      <c r="A352" s="1">
        <v>341</v>
      </c>
      <c r="B352" s="1" t="s">
        <v>428</v>
      </c>
      <c r="C352" s="1" t="s">
        <v>81</v>
      </c>
      <c r="D352" s="1" t="s">
        <v>82</v>
      </c>
      <c r="E352" s="1" t="s">
        <v>83</v>
      </c>
      <c r="F352" s="1" t="s">
        <v>84</v>
      </c>
      <c r="G352" s="1" t="s">
        <v>85</v>
      </c>
      <c r="H352" s="1" t="s">
        <v>86</v>
      </c>
      <c r="I352" s="1">
        <v>1897.9999988153577</v>
      </c>
      <c r="J352" s="1">
        <v>0</v>
      </c>
      <c r="K352">
        <f t="shared" si="140"/>
        <v>-1.0792270935892638</v>
      </c>
      <c r="L352">
        <f t="shared" si="141"/>
        <v>8.0890342740377111E-3</v>
      </c>
      <c r="M352">
        <f t="shared" si="142"/>
        <v>623.68642902797035</v>
      </c>
      <c r="N352">
        <f t="shared" si="143"/>
        <v>9.7506328444721221E-2</v>
      </c>
      <c r="O352">
        <f t="shared" si="144"/>
        <v>1.1634567216832012</v>
      </c>
      <c r="P352">
        <f t="shared" si="145"/>
        <v>28.958890914916992</v>
      </c>
      <c r="Q352" s="1">
        <v>6</v>
      </c>
      <c r="R352">
        <f t="shared" si="146"/>
        <v>1.4200000166893005</v>
      </c>
      <c r="S352" s="1">
        <v>1</v>
      </c>
      <c r="T352">
        <f t="shared" si="147"/>
        <v>2.8400000333786011</v>
      </c>
      <c r="U352" s="1">
        <v>29.713491439819336</v>
      </c>
      <c r="V352" s="1">
        <v>28.958890914916992</v>
      </c>
      <c r="W352" s="1">
        <v>30.015182495117188</v>
      </c>
      <c r="X352" s="1">
        <v>417.71072387695313</v>
      </c>
      <c r="Y352" s="1">
        <v>419.783203125</v>
      </c>
      <c r="Z352" s="1">
        <v>28.391227722167969</v>
      </c>
      <c r="AA352" s="1">
        <v>28.580291748046875</v>
      </c>
      <c r="AB352" s="1">
        <v>67.526222229003906</v>
      </c>
      <c r="AC352" s="1">
        <v>67.975898742675781</v>
      </c>
      <c r="AD352" s="1">
        <v>300.59521484375</v>
      </c>
      <c r="AE352" s="1">
        <v>0.20556992292404175</v>
      </c>
      <c r="AF352" s="1">
        <v>0.14059332013130188</v>
      </c>
      <c r="AG352" s="1">
        <v>99.675643920898438</v>
      </c>
      <c r="AH352" s="1">
        <v>4.084287166595459</v>
      </c>
      <c r="AI352" s="1">
        <v>0.32344517111778259</v>
      </c>
      <c r="AJ352" s="1">
        <v>1.6962612047791481E-2</v>
      </c>
      <c r="AK352" s="1">
        <v>3.4075439907610416E-3</v>
      </c>
      <c r="AL352" s="1">
        <v>2.3087246343493462E-2</v>
      </c>
      <c r="AM352" s="1">
        <v>2.2583585232496262E-3</v>
      </c>
      <c r="AN352" s="1">
        <v>1</v>
      </c>
      <c r="AO352" s="1">
        <v>-0.21956524252891541</v>
      </c>
      <c r="AP352" s="1">
        <v>2.737391471862793</v>
      </c>
      <c r="AQ352" s="1">
        <v>1</v>
      </c>
      <c r="AR352" s="1">
        <v>0</v>
      </c>
      <c r="AS352" s="1">
        <v>0.15999999642372131</v>
      </c>
      <c r="AT352" s="1">
        <v>111115</v>
      </c>
      <c r="AU352" s="1" t="s">
        <v>87</v>
      </c>
      <c r="AV352">
        <f t="shared" si="148"/>
        <v>0.50099202473958326</v>
      </c>
      <c r="AW352">
        <f t="shared" si="149"/>
        <v>9.750632844472122E-5</v>
      </c>
      <c r="AX352">
        <f t="shared" si="150"/>
        <v>302.10889091491697</v>
      </c>
      <c r="AY352">
        <f t="shared" si="151"/>
        <v>302.86349143981931</v>
      </c>
      <c r="AZ352">
        <f t="shared" si="152"/>
        <v>3.2891186932671346E-2</v>
      </c>
      <c r="BA352">
        <f t="shared" si="153"/>
        <v>5.3514103278055232E-2</v>
      </c>
      <c r="BB352">
        <f t="shared" si="154"/>
        <v>4.0122157051169136</v>
      </c>
      <c r="BC352">
        <f t="shared" si="155"/>
        <v>40.252719192874906</v>
      </c>
      <c r="BD352">
        <f t="shared" si="156"/>
        <v>11.672427444828031</v>
      </c>
      <c r="BE352">
        <f t="shared" si="157"/>
        <v>29.336191177368164</v>
      </c>
      <c r="BF352">
        <f t="shared" si="158"/>
        <v>4.1006785718514438</v>
      </c>
      <c r="BG352">
        <f t="shared" si="159"/>
        <v>8.0660601064705129E-3</v>
      </c>
      <c r="BH352">
        <f t="shared" si="160"/>
        <v>2.8487589834337124</v>
      </c>
      <c r="BI352">
        <f t="shared" si="161"/>
        <v>1.2519195884177314</v>
      </c>
      <c r="BJ352">
        <f t="shared" si="162"/>
        <v>5.0433466302353559E-3</v>
      </c>
      <c r="BK352">
        <f t="shared" si="163"/>
        <v>62.166346418088665</v>
      </c>
      <c r="BL352">
        <f t="shared" si="164"/>
        <v>1.4857345991574931</v>
      </c>
      <c r="BM352">
        <f t="shared" si="165"/>
        <v>70.053856289337475</v>
      </c>
      <c r="BN352">
        <f t="shared" si="166"/>
        <v>420.29621599796542</v>
      </c>
      <c r="BO352">
        <f t="shared" si="167"/>
        <v>-1.7988270376963764E-3</v>
      </c>
    </row>
    <row r="353" spans="1:67" x14ac:dyDescent="0.25">
      <c r="A353" s="1">
        <v>342</v>
      </c>
      <c r="B353" s="1" t="s">
        <v>429</v>
      </c>
      <c r="C353" s="1" t="s">
        <v>81</v>
      </c>
      <c r="D353" s="1" t="s">
        <v>82</v>
      </c>
      <c r="E353" s="1" t="s">
        <v>83</v>
      </c>
      <c r="F353" s="1" t="s">
        <v>84</v>
      </c>
      <c r="G353" s="1" t="s">
        <v>85</v>
      </c>
      <c r="H353" s="1" t="s">
        <v>86</v>
      </c>
      <c r="I353" s="1">
        <v>1902.999998703599</v>
      </c>
      <c r="J353" s="1">
        <v>0</v>
      </c>
      <c r="K353">
        <f t="shared" si="140"/>
        <v>-0.93182352051844497</v>
      </c>
      <c r="L353">
        <f t="shared" si="141"/>
        <v>8.106930547355987E-3</v>
      </c>
      <c r="M353">
        <f t="shared" si="142"/>
        <v>594.40044876978811</v>
      </c>
      <c r="N353">
        <f t="shared" si="143"/>
        <v>9.7714619409313752E-2</v>
      </c>
      <c r="O353">
        <f t="shared" si="144"/>
        <v>1.163380765180885</v>
      </c>
      <c r="P353">
        <f t="shared" si="145"/>
        <v>28.957849502563477</v>
      </c>
      <c r="Q353" s="1">
        <v>6</v>
      </c>
      <c r="R353">
        <f t="shared" si="146"/>
        <v>1.4200000166893005</v>
      </c>
      <c r="S353" s="1">
        <v>1</v>
      </c>
      <c r="T353">
        <f t="shared" si="147"/>
        <v>2.8400000333786011</v>
      </c>
      <c r="U353" s="1">
        <v>29.712919235229492</v>
      </c>
      <c r="V353" s="1">
        <v>28.957849502563477</v>
      </c>
      <c r="W353" s="1">
        <v>30.014886856079102</v>
      </c>
      <c r="X353" s="1">
        <v>418.07046508789063</v>
      </c>
      <c r="Y353" s="1">
        <v>419.8482666015625</v>
      </c>
      <c r="Z353" s="1">
        <v>28.389122009277344</v>
      </c>
      <c r="AA353" s="1">
        <v>28.578561782836914</v>
      </c>
      <c r="AB353" s="1">
        <v>67.523590087890625</v>
      </c>
      <c r="AC353" s="1">
        <v>67.974174499511719</v>
      </c>
      <c r="AD353" s="1">
        <v>300.640380859375</v>
      </c>
      <c r="AE353" s="1">
        <v>0.16475687921047211</v>
      </c>
      <c r="AF353" s="1">
        <v>6.202594842761755E-3</v>
      </c>
      <c r="AG353" s="1">
        <v>99.675872802734375</v>
      </c>
      <c r="AH353" s="1">
        <v>4.084287166595459</v>
      </c>
      <c r="AI353" s="1">
        <v>0.32344517111778259</v>
      </c>
      <c r="AJ353" s="1">
        <v>1.6962612047791481E-2</v>
      </c>
      <c r="AK353" s="1">
        <v>3.4075439907610416E-3</v>
      </c>
      <c r="AL353" s="1">
        <v>2.3087246343493462E-2</v>
      </c>
      <c r="AM353" s="1">
        <v>2.2583585232496262E-3</v>
      </c>
      <c r="AN353" s="1">
        <v>1</v>
      </c>
      <c r="AO353" s="1">
        <v>-0.21956524252891541</v>
      </c>
      <c r="AP353" s="1">
        <v>2.737391471862793</v>
      </c>
      <c r="AQ353" s="1">
        <v>1</v>
      </c>
      <c r="AR353" s="1">
        <v>0</v>
      </c>
      <c r="AS353" s="1">
        <v>0.15999999642372131</v>
      </c>
      <c r="AT353" s="1">
        <v>111115</v>
      </c>
      <c r="AU353" s="1" t="s">
        <v>87</v>
      </c>
      <c r="AV353">
        <f t="shared" si="148"/>
        <v>0.50106730143229161</v>
      </c>
      <c r="AW353">
        <f t="shared" si="149"/>
        <v>9.771461940931375E-5</v>
      </c>
      <c r="AX353">
        <f t="shared" si="150"/>
        <v>302.10784950256345</v>
      </c>
      <c r="AY353">
        <f t="shared" si="151"/>
        <v>302.86291923522947</v>
      </c>
      <c r="AZ353">
        <f t="shared" si="152"/>
        <v>2.6361100084459022E-2</v>
      </c>
      <c r="BA353">
        <f t="shared" si="153"/>
        <v>5.3398934492202496E-2</v>
      </c>
      <c r="BB353">
        <f t="shared" si="154"/>
        <v>4.0119738543320231</v>
      </c>
      <c r="BC353">
        <f t="shared" si="155"/>
        <v>40.250200389737287</v>
      </c>
      <c r="BD353">
        <f t="shared" si="156"/>
        <v>11.671638606900373</v>
      </c>
      <c r="BE353">
        <f t="shared" si="157"/>
        <v>29.335384368896484</v>
      </c>
      <c r="BF353">
        <f t="shared" si="158"/>
        <v>4.1004876058593744</v>
      </c>
      <c r="BG353">
        <f t="shared" si="159"/>
        <v>8.0838547557048682E-3</v>
      </c>
      <c r="BH353">
        <f t="shared" si="160"/>
        <v>2.8485930891511382</v>
      </c>
      <c r="BI353">
        <f t="shared" si="161"/>
        <v>1.2518945167082363</v>
      </c>
      <c r="BJ353">
        <f t="shared" si="162"/>
        <v>5.0544773829507526E-3</v>
      </c>
      <c r="BK353">
        <f t="shared" si="163"/>
        <v>59.247383525465629</v>
      </c>
      <c r="BL353">
        <f t="shared" si="164"/>
        <v>1.4157506319631332</v>
      </c>
      <c r="BM353">
        <f t="shared" si="165"/>
        <v>70.054260277809391</v>
      </c>
      <c r="BN353">
        <f t="shared" si="166"/>
        <v>420.29121087547622</v>
      </c>
      <c r="BO353">
        <f t="shared" si="167"/>
        <v>-1.5531661322017133E-3</v>
      </c>
    </row>
    <row r="354" spans="1:67" x14ac:dyDescent="0.25">
      <c r="A354" s="1">
        <v>343</v>
      </c>
      <c r="B354" s="1" t="s">
        <v>430</v>
      </c>
      <c r="C354" s="1" t="s">
        <v>81</v>
      </c>
      <c r="D354" s="1" t="s">
        <v>82</v>
      </c>
      <c r="E354" s="1" t="s">
        <v>83</v>
      </c>
      <c r="F354" s="1" t="s">
        <v>84</v>
      </c>
      <c r="G354" s="1" t="s">
        <v>85</v>
      </c>
      <c r="H354" s="1" t="s">
        <v>86</v>
      </c>
      <c r="I354" s="1">
        <v>1908.4999985806644</v>
      </c>
      <c r="J354" s="1">
        <v>0</v>
      </c>
      <c r="K354">
        <f t="shared" si="140"/>
        <v>-1.0075710523004775</v>
      </c>
      <c r="L354">
        <f t="shared" si="141"/>
        <v>8.0103134002540675E-3</v>
      </c>
      <c r="M354">
        <f t="shared" si="142"/>
        <v>611.73617105933158</v>
      </c>
      <c r="N354">
        <f t="shared" si="143"/>
        <v>9.6751444434334227E-2</v>
      </c>
      <c r="O354">
        <f t="shared" si="144"/>
        <v>1.1657532035351252</v>
      </c>
      <c r="P354">
        <f t="shared" si="145"/>
        <v>28.966846466064453</v>
      </c>
      <c r="Q354" s="1">
        <v>6</v>
      </c>
      <c r="R354">
        <f t="shared" si="146"/>
        <v>1.4200000166893005</v>
      </c>
      <c r="S354" s="1">
        <v>1</v>
      </c>
      <c r="T354">
        <f t="shared" si="147"/>
        <v>2.8400000333786011</v>
      </c>
      <c r="U354" s="1">
        <v>29.713136672973633</v>
      </c>
      <c r="V354" s="1">
        <v>28.966846466064453</v>
      </c>
      <c r="W354" s="1">
        <v>30.015592575073242</v>
      </c>
      <c r="X354" s="1">
        <v>418.05892944335938</v>
      </c>
      <c r="Y354" s="1">
        <v>419.98867797851563</v>
      </c>
      <c r="Z354" s="1">
        <v>28.388236999511719</v>
      </c>
      <c r="AA354" s="1">
        <v>28.575809478759766</v>
      </c>
      <c r="AB354" s="1">
        <v>67.520439147949219</v>
      </c>
      <c r="AC354" s="1">
        <v>67.966575622558594</v>
      </c>
      <c r="AD354" s="1">
        <v>300.64120483398438</v>
      </c>
      <c r="AE354" s="1">
        <v>0.12469920516014099</v>
      </c>
      <c r="AF354" s="1">
        <v>6.5126143395900726E-2</v>
      </c>
      <c r="AG354" s="1">
        <v>99.675582885742188</v>
      </c>
      <c r="AH354" s="1">
        <v>4.084287166595459</v>
      </c>
      <c r="AI354" s="1">
        <v>0.32344517111778259</v>
      </c>
      <c r="AJ354" s="1">
        <v>1.6962612047791481E-2</v>
      </c>
      <c r="AK354" s="1">
        <v>3.4075439907610416E-3</v>
      </c>
      <c r="AL354" s="1">
        <v>2.3087246343493462E-2</v>
      </c>
      <c r="AM354" s="1">
        <v>2.2583585232496262E-3</v>
      </c>
      <c r="AN354" s="1">
        <v>1</v>
      </c>
      <c r="AO354" s="1">
        <v>-0.21956524252891541</v>
      </c>
      <c r="AP354" s="1">
        <v>2.737391471862793</v>
      </c>
      <c r="AQ354" s="1">
        <v>1</v>
      </c>
      <c r="AR354" s="1">
        <v>0</v>
      </c>
      <c r="AS354" s="1">
        <v>0.15999999642372131</v>
      </c>
      <c r="AT354" s="1">
        <v>111115</v>
      </c>
      <c r="AU354" s="1" t="s">
        <v>87</v>
      </c>
      <c r="AV354">
        <f t="shared" si="148"/>
        <v>0.50106867472330718</v>
      </c>
      <c r="AW354">
        <f t="shared" si="149"/>
        <v>9.6751444434334233E-5</v>
      </c>
      <c r="AX354">
        <f t="shared" si="150"/>
        <v>302.11684646606443</v>
      </c>
      <c r="AY354">
        <f t="shared" si="151"/>
        <v>302.86313667297361</v>
      </c>
      <c r="AZ354">
        <f t="shared" si="152"/>
        <v>1.9951872379663449E-2</v>
      </c>
      <c r="BA354">
        <f t="shared" si="153"/>
        <v>5.2626732586384159E-2</v>
      </c>
      <c r="BB354">
        <f t="shared" si="154"/>
        <v>4.0140636697624217</v>
      </c>
      <c r="BC354">
        <f t="shared" si="155"/>
        <v>40.271283633863774</v>
      </c>
      <c r="BD354">
        <f t="shared" si="156"/>
        <v>11.695474155104009</v>
      </c>
      <c r="BE354">
        <f t="shared" si="157"/>
        <v>29.339991569519043</v>
      </c>
      <c r="BF354">
        <f t="shared" si="158"/>
        <v>4.1015782027041858</v>
      </c>
      <c r="BG354">
        <f t="shared" si="159"/>
        <v>7.9877835941938955E-3</v>
      </c>
      <c r="BH354">
        <f t="shared" si="160"/>
        <v>2.8483104662272964</v>
      </c>
      <c r="BI354">
        <f t="shared" si="161"/>
        <v>1.2532677364768894</v>
      </c>
      <c r="BJ354">
        <f t="shared" si="162"/>
        <v>4.9943840318957813E-3</v>
      </c>
      <c r="BK354">
        <f t="shared" si="163"/>
        <v>60.975159422630966</v>
      </c>
      <c r="BL354">
        <f t="shared" si="164"/>
        <v>1.4565539576060305</v>
      </c>
      <c r="BM354">
        <f t="shared" si="165"/>
        <v>70.007513183098212</v>
      </c>
      <c r="BN354">
        <f t="shared" si="166"/>
        <v>420.46762900126879</v>
      </c>
      <c r="BO354">
        <f t="shared" si="167"/>
        <v>-1.6775974857893511E-3</v>
      </c>
    </row>
    <row r="355" spans="1:67" x14ac:dyDescent="0.25">
      <c r="A355" s="1">
        <v>344</v>
      </c>
      <c r="B355" s="1" t="s">
        <v>431</v>
      </c>
      <c r="C355" s="1" t="s">
        <v>81</v>
      </c>
      <c r="D355" s="1" t="s">
        <v>82</v>
      </c>
      <c r="E355" s="1" t="s">
        <v>83</v>
      </c>
      <c r="F355" s="1" t="s">
        <v>84</v>
      </c>
      <c r="G355" s="1" t="s">
        <v>85</v>
      </c>
      <c r="H355" s="1" t="s">
        <v>86</v>
      </c>
      <c r="I355" s="1">
        <v>1913.4999984689057</v>
      </c>
      <c r="J355" s="1">
        <v>0</v>
      </c>
      <c r="K355">
        <f t="shared" si="140"/>
        <v>-1.0240284196608191</v>
      </c>
      <c r="L355">
        <f t="shared" si="141"/>
        <v>8.339418062144853E-3</v>
      </c>
      <c r="M355">
        <f t="shared" si="142"/>
        <v>607.08252135236364</v>
      </c>
      <c r="N355">
        <f t="shared" si="143"/>
        <v>0.10088723769402984</v>
      </c>
      <c r="O355">
        <f t="shared" si="144"/>
        <v>1.1677401727302712</v>
      </c>
      <c r="P355">
        <f t="shared" si="145"/>
        <v>28.975996017456055</v>
      </c>
      <c r="Q355" s="1">
        <v>6</v>
      </c>
      <c r="R355">
        <f t="shared" si="146"/>
        <v>1.4200000166893005</v>
      </c>
      <c r="S355" s="1">
        <v>1</v>
      </c>
      <c r="T355">
        <f t="shared" si="147"/>
        <v>2.8400000333786011</v>
      </c>
      <c r="U355" s="1">
        <v>29.708803176879883</v>
      </c>
      <c r="V355" s="1">
        <v>28.975996017456055</v>
      </c>
      <c r="W355" s="1">
        <v>30.014869689941406</v>
      </c>
      <c r="X355" s="1">
        <v>418.12533569335938</v>
      </c>
      <c r="Y355" s="1">
        <v>420.08456420898438</v>
      </c>
      <c r="Z355" s="1">
        <v>28.381477355957031</v>
      </c>
      <c r="AA355" s="1">
        <v>28.577079772949219</v>
      </c>
      <c r="AB355" s="1">
        <v>67.521514892578125</v>
      </c>
      <c r="AC355" s="1">
        <v>67.986862182617188</v>
      </c>
      <c r="AD355" s="1">
        <v>300.62258911132813</v>
      </c>
      <c r="AE355" s="1">
        <v>0.2471347451210022</v>
      </c>
      <c r="AF355" s="1">
        <v>8.5802361369132996E-2</v>
      </c>
      <c r="AG355" s="1">
        <v>99.676025390625</v>
      </c>
      <c r="AH355" s="1">
        <v>4.084287166595459</v>
      </c>
      <c r="AI355" s="1">
        <v>0.32344517111778259</v>
      </c>
      <c r="AJ355" s="1">
        <v>1.6962612047791481E-2</v>
      </c>
      <c r="AK355" s="1">
        <v>3.4075439907610416E-3</v>
      </c>
      <c r="AL355" s="1">
        <v>2.3087246343493462E-2</v>
      </c>
      <c r="AM355" s="1">
        <v>2.2583585232496262E-3</v>
      </c>
      <c r="AN355" s="1">
        <v>1</v>
      </c>
      <c r="AO355" s="1">
        <v>-0.21956524252891541</v>
      </c>
      <c r="AP355" s="1">
        <v>2.737391471862793</v>
      </c>
      <c r="AQ355" s="1">
        <v>1</v>
      </c>
      <c r="AR355" s="1">
        <v>0</v>
      </c>
      <c r="AS355" s="1">
        <v>0.15999999642372131</v>
      </c>
      <c r="AT355" s="1">
        <v>111115</v>
      </c>
      <c r="AU355" s="1" t="s">
        <v>87</v>
      </c>
      <c r="AV355">
        <f t="shared" si="148"/>
        <v>0.50103764851888011</v>
      </c>
      <c r="AW355">
        <f t="shared" si="149"/>
        <v>1.0088723769402984E-4</v>
      </c>
      <c r="AX355">
        <f t="shared" si="150"/>
        <v>302.12599601745603</v>
      </c>
      <c r="AY355">
        <f t="shared" si="151"/>
        <v>302.85880317687986</v>
      </c>
      <c r="AZ355">
        <f t="shared" si="152"/>
        <v>3.954155833553763E-2</v>
      </c>
      <c r="BA355">
        <f t="shared" si="153"/>
        <v>4.8969303624494212E-2</v>
      </c>
      <c r="BB355">
        <f t="shared" si="154"/>
        <v>4.0161899017686737</v>
      </c>
      <c r="BC355">
        <f t="shared" si="155"/>
        <v>40.292436280734918</v>
      </c>
      <c r="BD355">
        <f t="shared" si="156"/>
        <v>11.7153565077857</v>
      </c>
      <c r="BE355">
        <f t="shared" si="157"/>
        <v>29.342399597167969</v>
      </c>
      <c r="BF355">
        <f t="shared" si="158"/>
        <v>4.1021483213404615</v>
      </c>
      <c r="BG355">
        <f t="shared" si="159"/>
        <v>8.315001768089714E-3</v>
      </c>
      <c r="BH355">
        <f t="shared" si="160"/>
        <v>2.8484497290384025</v>
      </c>
      <c r="BI355">
        <f t="shared" si="161"/>
        <v>1.2536985923020589</v>
      </c>
      <c r="BJ355">
        <f t="shared" si="162"/>
        <v>5.1990642547989161E-3</v>
      </c>
      <c r="BK355">
        <f t="shared" si="163"/>
        <v>60.511572812522843</v>
      </c>
      <c r="BL355">
        <f t="shared" si="164"/>
        <v>1.4451436045870782</v>
      </c>
      <c r="BM355">
        <f t="shared" si="165"/>
        <v>69.975418861638332</v>
      </c>
      <c r="BN355">
        <f t="shared" si="166"/>
        <v>420.57133827598938</v>
      </c>
      <c r="BO355">
        <f t="shared" si="167"/>
        <v>-1.703796979740079E-3</v>
      </c>
    </row>
    <row r="356" spans="1:67" x14ac:dyDescent="0.25">
      <c r="A356" s="1">
        <v>345</v>
      </c>
      <c r="B356" s="1" t="s">
        <v>432</v>
      </c>
      <c r="C356" s="1" t="s">
        <v>81</v>
      </c>
      <c r="D356" s="1" t="s">
        <v>82</v>
      </c>
      <c r="E356" s="1" t="s">
        <v>83</v>
      </c>
      <c r="F356" s="1" t="s">
        <v>84</v>
      </c>
      <c r="G356" s="1" t="s">
        <v>85</v>
      </c>
      <c r="H356" s="1" t="s">
        <v>86</v>
      </c>
      <c r="I356" s="1">
        <v>1918.499998357147</v>
      </c>
      <c r="J356" s="1">
        <v>0</v>
      </c>
      <c r="K356">
        <f t="shared" si="140"/>
        <v>-1.0544951919427443</v>
      </c>
      <c r="L356">
        <f t="shared" si="141"/>
        <v>8.1454135234210745E-3</v>
      </c>
      <c r="M356">
        <f t="shared" si="142"/>
        <v>617.69329535037275</v>
      </c>
      <c r="N356">
        <f t="shared" si="143"/>
        <v>9.8514598207619694E-2</v>
      </c>
      <c r="O356">
        <f t="shared" si="144"/>
        <v>1.1673580126580876</v>
      </c>
      <c r="P356">
        <f t="shared" si="145"/>
        <v>28.972009658813477</v>
      </c>
      <c r="Q356" s="1">
        <v>6</v>
      </c>
      <c r="R356">
        <f t="shared" si="146"/>
        <v>1.4200000166893005</v>
      </c>
      <c r="S356" s="1">
        <v>1</v>
      </c>
      <c r="T356">
        <f t="shared" si="147"/>
        <v>2.8400000333786011</v>
      </c>
      <c r="U356" s="1">
        <v>29.708345413208008</v>
      </c>
      <c r="V356" s="1">
        <v>28.972009658813477</v>
      </c>
      <c r="W356" s="1">
        <v>30.01458740234375</v>
      </c>
      <c r="X356" s="1">
        <v>418.0946044921875</v>
      </c>
      <c r="Y356" s="1">
        <v>420.11666870117188</v>
      </c>
      <c r="Z356" s="1">
        <v>28.380792617797852</v>
      </c>
      <c r="AA356" s="1">
        <v>28.571800231933594</v>
      </c>
      <c r="AB356" s="1">
        <v>67.521232604980469</v>
      </c>
      <c r="AC356" s="1">
        <v>67.975662231445313</v>
      </c>
      <c r="AD356" s="1">
        <v>300.6158447265625</v>
      </c>
      <c r="AE356" s="1">
        <v>0.20329172909259796</v>
      </c>
      <c r="AF356" s="1">
        <v>0.19950777292251587</v>
      </c>
      <c r="AG356" s="1">
        <v>99.675392150878906</v>
      </c>
      <c r="AH356" s="1">
        <v>4.084287166595459</v>
      </c>
      <c r="AI356" s="1">
        <v>0.32344517111778259</v>
      </c>
      <c r="AJ356" s="1">
        <v>1.6962612047791481E-2</v>
      </c>
      <c r="AK356" s="1">
        <v>3.4075439907610416E-3</v>
      </c>
      <c r="AL356" s="1">
        <v>2.3087246343493462E-2</v>
      </c>
      <c r="AM356" s="1">
        <v>2.2583585232496262E-3</v>
      </c>
      <c r="AN356" s="1">
        <v>1</v>
      </c>
      <c r="AO356" s="1">
        <v>-0.21956524252891541</v>
      </c>
      <c r="AP356" s="1">
        <v>2.737391471862793</v>
      </c>
      <c r="AQ356" s="1">
        <v>1</v>
      </c>
      <c r="AR356" s="1">
        <v>0</v>
      </c>
      <c r="AS356" s="1">
        <v>0.15999999642372131</v>
      </c>
      <c r="AT356" s="1">
        <v>111115</v>
      </c>
      <c r="AU356" s="1" t="s">
        <v>87</v>
      </c>
      <c r="AV356">
        <f t="shared" si="148"/>
        <v>0.50102640787760411</v>
      </c>
      <c r="AW356">
        <f t="shared" si="149"/>
        <v>9.8514598207619696E-5</v>
      </c>
      <c r="AX356">
        <f t="shared" si="150"/>
        <v>302.12200965881345</v>
      </c>
      <c r="AY356">
        <f t="shared" si="151"/>
        <v>302.85834541320799</v>
      </c>
      <c r="AZ356">
        <f t="shared" si="152"/>
        <v>3.2526675927787796E-2</v>
      </c>
      <c r="BA356">
        <f t="shared" si="153"/>
        <v>5.0547061823841714E-2</v>
      </c>
      <c r="BB356">
        <f t="shared" si="154"/>
        <v>4.0152634052326412</v>
      </c>
      <c r="BC356">
        <f t="shared" si="155"/>
        <v>40.283397121274689</v>
      </c>
      <c r="BD356">
        <f t="shared" si="156"/>
        <v>11.711596889341095</v>
      </c>
      <c r="BE356">
        <f t="shared" si="157"/>
        <v>29.340177536010742</v>
      </c>
      <c r="BF356">
        <f t="shared" si="158"/>
        <v>4.10162222920665</v>
      </c>
      <c r="BG356">
        <f t="shared" si="159"/>
        <v>8.1221184485365736E-3</v>
      </c>
      <c r="BH356">
        <f t="shared" si="160"/>
        <v>2.8479053925745537</v>
      </c>
      <c r="BI356">
        <f t="shared" si="161"/>
        <v>1.2537168366320963</v>
      </c>
      <c r="BJ356">
        <f t="shared" si="162"/>
        <v>5.0784118199975435E-3</v>
      </c>
      <c r="BK356">
        <f t="shared" si="163"/>
        <v>61.568821443017072</v>
      </c>
      <c r="BL356">
        <f t="shared" si="164"/>
        <v>1.4702899012791533</v>
      </c>
      <c r="BM356">
        <f t="shared" si="165"/>
        <v>69.976496786186587</v>
      </c>
      <c r="BN356">
        <f t="shared" si="166"/>
        <v>420.61792521257735</v>
      </c>
      <c r="BO356">
        <f t="shared" si="167"/>
        <v>-1.7543208452834662E-3</v>
      </c>
    </row>
    <row r="357" spans="1:67" x14ac:dyDescent="0.25">
      <c r="A357" s="1">
        <v>346</v>
      </c>
      <c r="B357" s="1" t="s">
        <v>433</v>
      </c>
      <c r="C357" s="1" t="s">
        <v>81</v>
      </c>
      <c r="D357" s="1" t="s">
        <v>82</v>
      </c>
      <c r="E357" s="1" t="s">
        <v>83</v>
      </c>
      <c r="F357" s="1" t="s">
        <v>84</v>
      </c>
      <c r="G357" s="1" t="s">
        <v>85</v>
      </c>
      <c r="H357" s="1" t="s">
        <v>86</v>
      </c>
      <c r="I357" s="1">
        <v>1923.9999982342124</v>
      </c>
      <c r="J357" s="1">
        <v>0</v>
      </c>
      <c r="K357">
        <f t="shared" si="140"/>
        <v>-1.0425146330794515</v>
      </c>
      <c r="L357">
        <f t="shared" si="141"/>
        <v>8.0625401606483817E-3</v>
      </c>
      <c r="M357">
        <f t="shared" si="142"/>
        <v>617.50729466766734</v>
      </c>
      <c r="N357">
        <f t="shared" si="143"/>
        <v>9.7239956334136068E-2</v>
      </c>
      <c r="O357">
        <f t="shared" si="144"/>
        <v>1.1640890055423228</v>
      </c>
      <c r="P357">
        <f t="shared" si="145"/>
        <v>28.957208633422852</v>
      </c>
      <c r="Q357" s="1">
        <v>6</v>
      </c>
      <c r="R357">
        <f t="shared" si="146"/>
        <v>1.4200000166893005</v>
      </c>
      <c r="S357" s="1">
        <v>1</v>
      </c>
      <c r="T357">
        <f t="shared" si="147"/>
        <v>2.8400000333786011</v>
      </c>
      <c r="U357" s="1">
        <v>29.709089279174805</v>
      </c>
      <c r="V357" s="1">
        <v>28.957208633422852</v>
      </c>
      <c r="W357" s="1">
        <v>30.016508102416992</v>
      </c>
      <c r="X357" s="1">
        <v>418.15631103515625</v>
      </c>
      <c r="Y357" s="1">
        <v>420.15509033203125</v>
      </c>
      <c r="Z357" s="1">
        <v>28.381528854370117</v>
      </c>
      <c r="AA357" s="1">
        <v>28.570024490356445</v>
      </c>
      <c r="AB357" s="1">
        <v>67.520271301269531</v>
      </c>
      <c r="AC357" s="1">
        <v>67.968704223632813</v>
      </c>
      <c r="AD357" s="1">
        <v>300.68115234375</v>
      </c>
      <c r="AE357" s="1">
        <v>8.9178457856178284E-2</v>
      </c>
      <c r="AF357" s="1">
        <v>0.11784682422876358</v>
      </c>
      <c r="AG357" s="1">
        <v>99.6756591796875</v>
      </c>
      <c r="AH357" s="1">
        <v>4.084287166595459</v>
      </c>
      <c r="AI357" s="1">
        <v>0.32344517111778259</v>
      </c>
      <c r="AJ357" s="1">
        <v>1.6962612047791481E-2</v>
      </c>
      <c r="AK357" s="1">
        <v>3.4075439907610416E-3</v>
      </c>
      <c r="AL357" s="1">
        <v>2.3087246343493462E-2</v>
      </c>
      <c r="AM357" s="1">
        <v>2.2583585232496262E-3</v>
      </c>
      <c r="AN357" s="1">
        <v>1</v>
      </c>
      <c r="AO357" s="1">
        <v>-0.21956524252891541</v>
      </c>
      <c r="AP357" s="1">
        <v>2.737391471862793</v>
      </c>
      <c r="AQ357" s="1">
        <v>1</v>
      </c>
      <c r="AR357" s="1">
        <v>0</v>
      </c>
      <c r="AS357" s="1">
        <v>0.15999999642372131</v>
      </c>
      <c r="AT357" s="1">
        <v>111115</v>
      </c>
      <c r="AU357" s="1" t="s">
        <v>87</v>
      </c>
      <c r="AV357">
        <f t="shared" si="148"/>
        <v>0.50113525390624991</v>
      </c>
      <c r="AW357">
        <f t="shared" si="149"/>
        <v>9.7239956334136063E-5</v>
      </c>
      <c r="AX357">
        <f t="shared" si="150"/>
        <v>302.10720863342283</v>
      </c>
      <c r="AY357">
        <f t="shared" si="151"/>
        <v>302.85908927917478</v>
      </c>
      <c r="AZ357">
        <f t="shared" si="152"/>
        <v>1.4268552938061507E-2</v>
      </c>
      <c r="BA357">
        <f t="shared" si="153"/>
        <v>5.3066615530411171E-2</v>
      </c>
      <c r="BB357">
        <f t="shared" si="154"/>
        <v>4.011825029398417</v>
      </c>
      <c r="BC357">
        <f t="shared" si="155"/>
        <v>40.248793561186403</v>
      </c>
      <c r="BD357">
        <f t="shared" si="156"/>
        <v>11.678769070829958</v>
      </c>
      <c r="BE357">
        <f t="shared" si="157"/>
        <v>29.333148956298828</v>
      </c>
      <c r="BF357">
        <f t="shared" si="158"/>
        <v>4.0999585396388003</v>
      </c>
      <c r="BG357">
        <f t="shared" si="159"/>
        <v>8.0397160294491555E-3</v>
      </c>
      <c r="BH357">
        <f t="shared" si="160"/>
        <v>2.8477360238560943</v>
      </c>
      <c r="BI357">
        <f t="shared" si="161"/>
        <v>1.252222515782706</v>
      </c>
      <c r="BJ357">
        <f t="shared" si="162"/>
        <v>5.0268681513624272E-3</v>
      </c>
      <c r="BK357">
        <f t="shared" si="163"/>
        <v>61.550446644265271</v>
      </c>
      <c r="BL357">
        <f t="shared" si="164"/>
        <v>1.4697127534017898</v>
      </c>
      <c r="BM357">
        <f t="shared" si="165"/>
        <v>70.034605675449086</v>
      </c>
      <c r="BN357">
        <f t="shared" si="166"/>
        <v>420.65065185953694</v>
      </c>
      <c r="BO357">
        <f t="shared" si="167"/>
        <v>-1.7356944751148267E-3</v>
      </c>
    </row>
    <row r="358" spans="1:67" x14ac:dyDescent="0.25">
      <c r="A358" s="1">
        <v>347</v>
      </c>
      <c r="B358" s="1" t="s">
        <v>434</v>
      </c>
      <c r="C358" s="1" t="s">
        <v>81</v>
      </c>
      <c r="D358" s="1" t="s">
        <v>82</v>
      </c>
      <c r="E358" s="1" t="s">
        <v>83</v>
      </c>
      <c r="F358" s="1" t="s">
        <v>84</v>
      </c>
      <c r="G358" s="1" t="s">
        <v>85</v>
      </c>
      <c r="H358" s="1" t="s">
        <v>86</v>
      </c>
      <c r="I358" s="1">
        <v>1928.9999981224537</v>
      </c>
      <c r="J358" s="1">
        <v>0</v>
      </c>
      <c r="K358">
        <f t="shared" si="140"/>
        <v>-1.0858858699185014</v>
      </c>
      <c r="L358">
        <f t="shared" si="141"/>
        <v>8.0274004887700874E-3</v>
      </c>
      <c r="M358">
        <f t="shared" si="142"/>
        <v>626.94575721126569</v>
      </c>
      <c r="N358">
        <f t="shared" si="143"/>
        <v>9.7003036268840201E-2</v>
      </c>
      <c r="O358">
        <f t="shared" si="144"/>
        <v>1.1663386960461892</v>
      </c>
      <c r="P358">
        <f t="shared" si="145"/>
        <v>28.965742111206055</v>
      </c>
      <c r="Q358" s="1">
        <v>6</v>
      </c>
      <c r="R358">
        <f t="shared" si="146"/>
        <v>1.4200000166893005</v>
      </c>
      <c r="S358" s="1">
        <v>1</v>
      </c>
      <c r="T358">
        <f t="shared" si="147"/>
        <v>2.8400000333786011</v>
      </c>
      <c r="U358" s="1">
        <v>29.710081100463867</v>
      </c>
      <c r="V358" s="1">
        <v>28.965742111206055</v>
      </c>
      <c r="W358" s="1">
        <v>30.014944076538086</v>
      </c>
      <c r="X358" s="1">
        <v>418.04672241210938</v>
      </c>
      <c r="Y358" s="1">
        <v>420.13287353515625</v>
      </c>
      <c r="Z358" s="1">
        <v>28.378599166870117</v>
      </c>
      <c r="AA358" s="1">
        <v>28.566692352294922</v>
      </c>
      <c r="AB358" s="1">
        <v>67.510978698730469</v>
      </c>
      <c r="AC358" s="1">
        <v>67.958442687988281</v>
      </c>
      <c r="AD358" s="1">
        <v>300.59136962890625</v>
      </c>
      <c r="AE358" s="1">
        <v>0.23201790452003479</v>
      </c>
      <c r="AF358" s="1">
        <v>5.168781615793705E-3</v>
      </c>
      <c r="AG358" s="1">
        <v>99.67791748046875</v>
      </c>
      <c r="AH358" s="1">
        <v>4.084287166595459</v>
      </c>
      <c r="AI358" s="1">
        <v>0.32344517111778259</v>
      </c>
      <c r="AJ358" s="1">
        <v>1.6962612047791481E-2</v>
      </c>
      <c r="AK358" s="1">
        <v>3.4075439907610416E-3</v>
      </c>
      <c r="AL358" s="1">
        <v>2.3087246343493462E-2</v>
      </c>
      <c r="AM358" s="1">
        <v>2.2583585232496262E-3</v>
      </c>
      <c r="AN358" s="1">
        <v>1</v>
      </c>
      <c r="AO358" s="1">
        <v>-0.21956524252891541</v>
      </c>
      <c r="AP358" s="1">
        <v>2.737391471862793</v>
      </c>
      <c r="AQ358" s="1">
        <v>1</v>
      </c>
      <c r="AR358" s="1">
        <v>0</v>
      </c>
      <c r="AS358" s="1">
        <v>0.15999999642372131</v>
      </c>
      <c r="AT358" s="1">
        <v>111115</v>
      </c>
      <c r="AU358" s="1" t="s">
        <v>87</v>
      </c>
      <c r="AV358">
        <f t="shared" si="148"/>
        <v>0.50098561604817693</v>
      </c>
      <c r="AW358">
        <f t="shared" si="149"/>
        <v>9.7003036268840205E-5</v>
      </c>
      <c r="AX358">
        <f t="shared" si="150"/>
        <v>302.11574211120603</v>
      </c>
      <c r="AY358">
        <f t="shared" si="151"/>
        <v>302.86008110046384</v>
      </c>
      <c r="AZ358">
        <f t="shared" si="152"/>
        <v>3.712286389344488E-2</v>
      </c>
      <c r="BA358">
        <f t="shared" si="153"/>
        <v>5.2430293032913675E-2</v>
      </c>
      <c r="BB358">
        <f t="shared" si="154"/>
        <v>4.0138070990281802</v>
      </c>
      <c r="BC358">
        <f t="shared" si="155"/>
        <v>40.267766426948675</v>
      </c>
      <c r="BD358">
        <f t="shared" si="156"/>
        <v>11.701074074653754</v>
      </c>
      <c r="BE358">
        <f t="shared" si="157"/>
        <v>29.337911605834961</v>
      </c>
      <c r="BF358">
        <f t="shared" si="158"/>
        <v>4.1010858112803552</v>
      </c>
      <c r="BG358">
        <f t="shared" si="159"/>
        <v>8.0047745976565294E-3</v>
      </c>
      <c r="BH358">
        <f t="shared" si="160"/>
        <v>2.847468402981991</v>
      </c>
      <c r="BI358">
        <f t="shared" si="161"/>
        <v>1.2536174082983642</v>
      </c>
      <c r="BJ358">
        <f t="shared" si="162"/>
        <v>5.0050120104812527E-3</v>
      </c>
      <c r="BK358">
        <f t="shared" si="163"/>
        <v>62.492647452034539</v>
      </c>
      <c r="BL358">
        <f t="shared" si="164"/>
        <v>1.4922558949884306</v>
      </c>
      <c r="BM358">
        <f t="shared" si="165"/>
        <v>69.990907870107904</v>
      </c>
      <c r="BN358">
        <f t="shared" si="166"/>
        <v>420.64905167148044</v>
      </c>
      <c r="BO358">
        <f t="shared" si="167"/>
        <v>-1.8067825798469682E-3</v>
      </c>
    </row>
    <row r="359" spans="1:67" x14ac:dyDescent="0.25">
      <c r="A359" s="1">
        <v>348</v>
      </c>
      <c r="B359" s="1" t="s">
        <v>435</v>
      </c>
      <c r="C359" s="1" t="s">
        <v>81</v>
      </c>
      <c r="D359" s="1" t="s">
        <v>82</v>
      </c>
      <c r="E359" s="1" t="s">
        <v>83</v>
      </c>
      <c r="F359" s="1" t="s">
        <v>84</v>
      </c>
      <c r="G359" s="1" t="s">
        <v>85</v>
      </c>
      <c r="H359" s="1" t="s">
        <v>86</v>
      </c>
      <c r="I359" s="1">
        <v>1933.999998010695</v>
      </c>
      <c r="J359" s="1">
        <v>0</v>
      </c>
      <c r="K359">
        <f t="shared" si="140"/>
        <v>-1.1059664859214509</v>
      </c>
      <c r="L359">
        <f t="shared" si="141"/>
        <v>8.2361657123620306E-3</v>
      </c>
      <c r="M359">
        <f t="shared" si="142"/>
        <v>625.43374026196341</v>
      </c>
      <c r="N359">
        <f t="shared" si="143"/>
        <v>9.950481871073992E-2</v>
      </c>
      <c r="O359">
        <f t="shared" si="144"/>
        <v>1.1661597299433715</v>
      </c>
      <c r="P359">
        <f t="shared" si="145"/>
        <v>28.963344573974609</v>
      </c>
      <c r="Q359" s="1">
        <v>6</v>
      </c>
      <c r="R359">
        <f t="shared" si="146"/>
        <v>1.4200000166893005</v>
      </c>
      <c r="S359" s="1">
        <v>1</v>
      </c>
      <c r="T359">
        <f t="shared" si="147"/>
        <v>2.8400000333786011</v>
      </c>
      <c r="U359" s="1">
        <v>29.709392547607422</v>
      </c>
      <c r="V359" s="1">
        <v>28.963344573974609</v>
      </c>
      <c r="W359" s="1">
        <v>30.015558242797852</v>
      </c>
      <c r="X359" s="1">
        <v>418.05670166015625</v>
      </c>
      <c r="Y359" s="1">
        <v>420.18060302734375</v>
      </c>
      <c r="Z359" s="1">
        <v>28.370561599731445</v>
      </c>
      <c r="AA359" s="1">
        <v>28.563486099243164</v>
      </c>
      <c r="AB359" s="1">
        <v>67.493141174316406</v>
      </c>
      <c r="AC359" s="1">
        <v>67.952110290527344</v>
      </c>
      <c r="AD359" s="1">
        <v>300.62313842773438</v>
      </c>
      <c r="AE359" s="1">
        <v>0.21615266799926758</v>
      </c>
      <c r="AF359" s="1">
        <v>0.1964188814163208</v>
      </c>
      <c r="AG359" s="1">
        <v>99.675872802734375</v>
      </c>
      <c r="AH359" s="1">
        <v>4.084287166595459</v>
      </c>
      <c r="AI359" s="1">
        <v>0.32344517111778259</v>
      </c>
      <c r="AJ359" s="1">
        <v>1.6962612047791481E-2</v>
      </c>
      <c r="AK359" s="1">
        <v>3.4075439907610416E-3</v>
      </c>
      <c r="AL359" s="1">
        <v>2.3087246343493462E-2</v>
      </c>
      <c r="AM359" s="1">
        <v>2.2583585232496262E-3</v>
      </c>
      <c r="AN359" s="1">
        <v>1</v>
      </c>
      <c r="AO359" s="1">
        <v>-0.21956524252891541</v>
      </c>
      <c r="AP359" s="1">
        <v>2.737391471862793</v>
      </c>
      <c r="AQ359" s="1">
        <v>1</v>
      </c>
      <c r="AR359" s="1">
        <v>0</v>
      </c>
      <c r="AS359" s="1">
        <v>0.15999999642372131</v>
      </c>
      <c r="AT359" s="1">
        <v>111115</v>
      </c>
      <c r="AU359" s="1" t="s">
        <v>87</v>
      </c>
      <c r="AV359">
        <f t="shared" si="148"/>
        <v>0.50103856404622393</v>
      </c>
      <c r="AW359">
        <f t="shared" si="149"/>
        <v>9.9504818710739924E-5</v>
      </c>
      <c r="AX359">
        <f t="shared" si="150"/>
        <v>302.11334457397459</v>
      </c>
      <c r="AY359">
        <f t="shared" si="151"/>
        <v>302.8593925476074</v>
      </c>
      <c r="AZ359">
        <f t="shared" si="152"/>
        <v>3.4584426106860633E-2</v>
      </c>
      <c r="BA359">
        <f t="shared" si="153"/>
        <v>5.1383161197248013E-2</v>
      </c>
      <c r="BB359">
        <f t="shared" si="154"/>
        <v>4.0132501371742046</v>
      </c>
      <c r="BC359">
        <f t="shared" si="155"/>
        <v>40.263004720477454</v>
      </c>
      <c r="BD359">
        <f t="shared" si="156"/>
        <v>11.69951862123429</v>
      </c>
      <c r="BE359">
        <f t="shared" si="157"/>
        <v>29.336368560791016</v>
      </c>
      <c r="BF359">
        <f t="shared" si="158"/>
        <v>4.1007205583220445</v>
      </c>
      <c r="BG359">
        <f t="shared" si="159"/>
        <v>8.2123494201376927E-3</v>
      </c>
      <c r="BH359">
        <f t="shared" si="160"/>
        <v>2.8470904072308332</v>
      </c>
      <c r="BI359">
        <f t="shared" si="161"/>
        <v>1.2536301510912113</v>
      </c>
      <c r="BJ359">
        <f t="shared" si="162"/>
        <v>5.1348528323907541E-3</v>
      </c>
      <c r="BK359">
        <f t="shared" si="163"/>
        <v>62.340653940889879</v>
      </c>
      <c r="BL359">
        <f t="shared" si="164"/>
        <v>1.4884878924819445</v>
      </c>
      <c r="BM359">
        <f t="shared" si="165"/>
        <v>69.993671828882484</v>
      </c>
      <c r="BN359">
        <f t="shared" si="166"/>
        <v>420.7063265267966</v>
      </c>
      <c r="BO359">
        <f t="shared" si="167"/>
        <v>-1.8400164292370774E-3</v>
      </c>
    </row>
    <row r="360" spans="1:67" x14ac:dyDescent="0.25">
      <c r="A360" s="1">
        <v>349</v>
      </c>
      <c r="B360" s="1" t="s">
        <v>436</v>
      </c>
      <c r="C360" s="1" t="s">
        <v>81</v>
      </c>
      <c r="D360" s="1" t="s">
        <v>82</v>
      </c>
      <c r="E360" s="1" t="s">
        <v>83</v>
      </c>
      <c r="F360" s="1" t="s">
        <v>84</v>
      </c>
      <c r="G360" s="1" t="s">
        <v>85</v>
      </c>
      <c r="H360" s="1" t="s">
        <v>86</v>
      </c>
      <c r="I360" s="1">
        <v>1939.4999978877604</v>
      </c>
      <c r="J360" s="1">
        <v>0</v>
      </c>
      <c r="K360">
        <f t="shared" si="140"/>
        <v>-1.0930885662392869</v>
      </c>
      <c r="L360">
        <f t="shared" si="141"/>
        <v>8.3710966063636014E-3</v>
      </c>
      <c r="M360">
        <f t="shared" si="142"/>
        <v>619.47786015084773</v>
      </c>
      <c r="N360">
        <f t="shared" si="143"/>
        <v>0.10128039969288723</v>
      </c>
      <c r="O360">
        <f t="shared" si="144"/>
        <v>1.1678944387440704</v>
      </c>
      <c r="P360">
        <f t="shared" si="145"/>
        <v>28.971973419189453</v>
      </c>
      <c r="Q360" s="1">
        <v>6</v>
      </c>
      <c r="R360">
        <f t="shared" si="146"/>
        <v>1.4200000166893005</v>
      </c>
      <c r="S360" s="1">
        <v>1</v>
      </c>
      <c r="T360">
        <f t="shared" si="147"/>
        <v>2.8400000333786011</v>
      </c>
      <c r="U360" s="1">
        <v>29.708793640136719</v>
      </c>
      <c r="V360" s="1">
        <v>28.971973419189453</v>
      </c>
      <c r="W360" s="1">
        <v>30.014028549194336</v>
      </c>
      <c r="X360" s="1">
        <v>418.01544189453125</v>
      </c>
      <c r="Y360" s="1">
        <v>420.11196899414063</v>
      </c>
      <c r="Z360" s="1">
        <v>28.369461059570313</v>
      </c>
      <c r="AA360" s="1">
        <v>28.56580924987793</v>
      </c>
      <c r="AB360" s="1">
        <v>67.493766784667969</v>
      </c>
      <c r="AC360" s="1">
        <v>67.960899353027344</v>
      </c>
      <c r="AD360" s="1">
        <v>300.65133666992188</v>
      </c>
      <c r="AE360" s="1">
        <v>0.23882034420967102</v>
      </c>
      <c r="AF360" s="1">
        <v>0.18607662618160248</v>
      </c>
      <c r="AG360" s="1">
        <v>99.677223205566406</v>
      </c>
      <c r="AH360" s="1">
        <v>4.084287166595459</v>
      </c>
      <c r="AI360" s="1">
        <v>0.32344517111778259</v>
      </c>
      <c r="AJ360" s="1">
        <v>1.6962612047791481E-2</v>
      </c>
      <c r="AK360" s="1">
        <v>3.4075439907610416E-3</v>
      </c>
      <c r="AL360" s="1">
        <v>2.3087246343493462E-2</v>
      </c>
      <c r="AM360" s="1">
        <v>2.2583585232496262E-3</v>
      </c>
      <c r="AN360" s="1">
        <v>1</v>
      </c>
      <c r="AO360" s="1">
        <v>-0.21956524252891541</v>
      </c>
      <c r="AP360" s="1">
        <v>2.737391471862793</v>
      </c>
      <c r="AQ360" s="1">
        <v>1</v>
      </c>
      <c r="AR360" s="1">
        <v>0</v>
      </c>
      <c r="AS360" s="1">
        <v>0.15999999642372131</v>
      </c>
      <c r="AT360" s="1">
        <v>111115</v>
      </c>
      <c r="AU360" s="1" t="s">
        <v>87</v>
      </c>
      <c r="AV360">
        <f t="shared" si="148"/>
        <v>0.50108556111653635</v>
      </c>
      <c r="AW360">
        <f t="shared" si="149"/>
        <v>1.0128039969288723E-4</v>
      </c>
      <c r="AX360">
        <f t="shared" si="150"/>
        <v>302.12197341918943</v>
      </c>
      <c r="AY360">
        <f t="shared" si="151"/>
        <v>302.8587936401367</v>
      </c>
      <c r="AZ360">
        <f t="shared" si="152"/>
        <v>3.8211254219459256E-2</v>
      </c>
      <c r="BA360">
        <f t="shared" si="153"/>
        <v>4.9297709738480716E-2</v>
      </c>
      <c r="BB360">
        <f t="shared" si="154"/>
        <v>4.0152549833917863</v>
      </c>
      <c r="BC360">
        <f t="shared" si="155"/>
        <v>40.282572630570201</v>
      </c>
      <c r="BD360">
        <f t="shared" si="156"/>
        <v>11.716763380692271</v>
      </c>
      <c r="BE360">
        <f t="shared" si="157"/>
        <v>29.340383529663086</v>
      </c>
      <c r="BF360">
        <f t="shared" si="158"/>
        <v>4.1016709975057122</v>
      </c>
      <c r="BG360">
        <f t="shared" si="159"/>
        <v>8.3464947356117931E-3</v>
      </c>
      <c r="BH360">
        <f t="shared" si="160"/>
        <v>2.8473605446477159</v>
      </c>
      <c r="BI360">
        <f t="shared" si="161"/>
        <v>1.2543104528579962</v>
      </c>
      <c r="BJ360">
        <f t="shared" si="162"/>
        <v>5.2187639695861375E-3</v>
      </c>
      <c r="BK360">
        <f t="shared" si="163"/>
        <v>61.747832937162698</v>
      </c>
      <c r="BL360">
        <f t="shared" si="164"/>
        <v>1.4745541804820317</v>
      </c>
      <c r="BM360">
        <f t="shared" si="165"/>
        <v>69.965123269903202</v>
      </c>
      <c r="BN360">
        <f t="shared" si="166"/>
        <v>420.63157094733759</v>
      </c>
      <c r="BO360">
        <f t="shared" si="167"/>
        <v>-1.8181725187581888E-3</v>
      </c>
    </row>
    <row r="361" spans="1:67" x14ac:dyDescent="0.25">
      <c r="A361" s="1">
        <v>350</v>
      </c>
      <c r="B361" s="1" t="s">
        <v>437</v>
      </c>
      <c r="C361" s="1" t="s">
        <v>81</v>
      </c>
      <c r="D361" s="1" t="s">
        <v>82</v>
      </c>
      <c r="E361" s="1" t="s">
        <v>83</v>
      </c>
      <c r="F361" s="1" t="s">
        <v>84</v>
      </c>
      <c r="G361" s="1" t="s">
        <v>85</v>
      </c>
      <c r="H361" s="1" t="s">
        <v>86</v>
      </c>
      <c r="I361" s="1">
        <v>1944.4999977760017</v>
      </c>
      <c r="J361" s="1">
        <v>0</v>
      </c>
      <c r="K361">
        <f t="shared" si="140"/>
        <v>-1.0183486534265247</v>
      </c>
      <c r="L361">
        <f t="shared" si="141"/>
        <v>8.390413880606299E-3</v>
      </c>
      <c r="M361">
        <f t="shared" si="142"/>
        <v>604.86034163065767</v>
      </c>
      <c r="N361">
        <f t="shared" si="143"/>
        <v>0.10105430885672441</v>
      </c>
      <c r="O361">
        <f t="shared" si="144"/>
        <v>1.1626408647385391</v>
      </c>
      <c r="P361">
        <f t="shared" si="145"/>
        <v>28.948268890380859</v>
      </c>
      <c r="Q361" s="1">
        <v>6</v>
      </c>
      <c r="R361">
        <f t="shared" si="146"/>
        <v>1.4200000166893005</v>
      </c>
      <c r="S361" s="1">
        <v>1</v>
      </c>
      <c r="T361">
        <f t="shared" si="147"/>
        <v>2.8400000333786011</v>
      </c>
      <c r="U361" s="1">
        <v>29.707168579101563</v>
      </c>
      <c r="V361" s="1">
        <v>28.948268890380859</v>
      </c>
      <c r="W361" s="1">
        <v>30.014335632324219</v>
      </c>
      <c r="X361" s="1">
        <v>418.12924194335938</v>
      </c>
      <c r="Y361" s="1">
        <v>420.0767822265625</v>
      </c>
      <c r="Z361" s="1">
        <v>28.367523193359375</v>
      </c>
      <c r="AA361" s="1">
        <v>28.563430786132813</v>
      </c>
      <c r="AB361" s="1">
        <v>67.4951171875</v>
      </c>
      <c r="AC361" s="1">
        <v>67.96124267578125</v>
      </c>
      <c r="AD361" s="1">
        <v>300.65557861328125</v>
      </c>
      <c r="AE361" s="1">
        <v>9.8245695233345032E-2</v>
      </c>
      <c r="AF361" s="1">
        <v>0.19227296113967896</v>
      </c>
      <c r="AG361" s="1">
        <v>99.676704406738281</v>
      </c>
      <c r="AH361" s="1">
        <v>4.084287166595459</v>
      </c>
      <c r="AI361" s="1">
        <v>0.32344517111778259</v>
      </c>
      <c r="AJ361" s="1">
        <v>1.6962612047791481E-2</v>
      </c>
      <c r="AK361" s="1">
        <v>3.4075439907610416E-3</v>
      </c>
      <c r="AL361" s="1">
        <v>2.3087246343493462E-2</v>
      </c>
      <c r="AM361" s="1">
        <v>2.2583585232496262E-3</v>
      </c>
      <c r="AN361" s="1">
        <v>1</v>
      </c>
      <c r="AO361" s="1">
        <v>-0.21956524252891541</v>
      </c>
      <c r="AP361" s="1">
        <v>2.737391471862793</v>
      </c>
      <c r="AQ361" s="1">
        <v>1</v>
      </c>
      <c r="AR361" s="1">
        <v>0</v>
      </c>
      <c r="AS361" s="1">
        <v>0.15999999642372131</v>
      </c>
      <c r="AT361" s="1">
        <v>111115</v>
      </c>
      <c r="AU361" s="1" t="s">
        <v>87</v>
      </c>
      <c r="AV361">
        <f t="shared" si="148"/>
        <v>0.50109263102213542</v>
      </c>
      <c r="AW361">
        <f t="shared" si="149"/>
        <v>1.0105430885672441E-4</v>
      </c>
      <c r="AX361">
        <f t="shared" si="150"/>
        <v>302.09826889038084</v>
      </c>
      <c r="AY361">
        <f t="shared" si="151"/>
        <v>302.85716857910154</v>
      </c>
      <c r="AZ361">
        <f t="shared" si="152"/>
        <v>1.5719310885981219E-2</v>
      </c>
      <c r="BA361">
        <f t="shared" si="153"/>
        <v>5.2122617937945197E-2</v>
      </c>
      <c r="BB361">
        <f t="shared" si="154"/>
        <v>4.0097495120502273</v>
      </c>
      <c r="BC361">
        <f t="shared" si="155"/>
        <v>40.227549013740891</v>
      </c>
      <c r="BD361">
        <f t="shared" si="156"/>
        <v>11.664118227608078</v>
      </c>
      <c r="BE361">
        <f t="shared" si="157"/>
        <v>29.327718734741211</v>
      </c>
      <c r="BF361">
        <f t="shared" si="158"/>
        <v>4.0986735899540729</v>
      </c>
      <c r="BG361">
        <f t="shared" si="159"/>
        <v>8.3656985031356247E-3</v>
      </c>
      <c r="BH361">
        <f t="shared" si="160"/>
        <v>2.8471086473116882</v>
      </c>
      <c r="BI361">
        <f t="shared" si="161"/>
        <v>1.2515649426423847</v>
      </c>
      <c r="BJ361">
        <f t="shared" si="162"/>
        <v>5.2307764836172334E-3</v>
      </c>
      <c r="BK361">
        <f t="shared" si="163"/>
        <v>60.290485480077798</v>
      </c>
      <c r="BL361">
        <f t="shared" si="164"/>
        <v>1.4398804390584832</v>
      </c>
      <c r="BM361">
        <f t="shared" si="165"/>
        <v>70.060270012021704</v>
      </c>
      <c r="BN361">
        <f t="shared" si="166"/>
        <v>420.56085640472025</v>
      </c>
      <c r="BO361">
        <f t="shared" si="167"/>
        <v>-1.6964437022351532E-3</v>
      </c>
    </row>
    <row r="362" spans="1:67" x14ac:dyDescent="0.25">
      <c r="A362" s="1">
        <v>351</v>
      </c>
      <c r="B362" s="1" t="s">
        <v>438</v>
      </c>
      <c r="C362" s="1" t="s">
        <v>81</v>
      </c>
      <c r="D362" s="1" t="s">
        <v>82</v>
      </c>
      <c r="E362" s="1" t="s">
        <v>83</v>
      </c>
      <c r="F362" s="1" t="s">
        <v>84</v>
      </c>
      <c r="G362" s="1" t="s">
        <v>85</v>
      </c>
      <c r="H362" s="1" t="s">
        <v>86</v>
      </c>
      <c r="I362" s="1">
        <v>1949.499997664243</v>
      </c>
      <c r="J362" s="1">
        <v>0</v>
      </c>
      <c r="K362">
        <f t="shared" si="140"/>
        <v>-1.0428550374572874</v>
      </c>
      <c r="L362">
        <f t="shared" si="141"/>
        <v>8.2566569065867877E-3</v>
      </c>
      <c r="M362">
        <f t="shared" si="142"/>
        <v>612.7071810432908</v>
      </c>
      <c r="N362">
        <f t="shared" si="143"/>
        <v>9.9754591865232181E-2</v>
      </c>
      <c r="O362">
        <f t="shared" si="144"/>
        <v>1.1662131619865339</v>
      </c>
      <c r="P362">
        <f t="shared" si="145"/>
        <v>28.963302612304688</v>
      </c>
      <c r="Q362" s="1">
        <v>6</v>
      </c>
      <c r="R362">
        <f t="shared" si="146"/>
        <v>1.4200000166893005</v>
      </c>
      <c r="S362" s="1">
        <v>1</v>
      </c>
      <c r="T362">
        <f t="shared" si="147"/>
        <v>2.8400000333786011</v>
      </c>
      <c r="U362" s="1">
        <v>29.709739685058594</v>
      </c>
      <c r="V362" s="1">
        <v>28.963302612304688</v>
      </c>
      <c r="W362" s="1">
        <v>30.017324447631836</v>
      </c>
      <c r="X362" s="1">
        <v>418.12631225585938</v>
      </c>
      <c r="Y362" s="1">
        <v>420.12405395507813</v>
      </c>
      <c r="Z362" s="1">
        <v>28.368999481201172</v>
      </c>
      <c r="AA362" s="1">
        <v>28.562408447265625</v>
      </c>
      <c r="AB362" s="1">
        <v>67.489128112792969</v>
      </c>
      <c r="AC362" s="1">
        <v>67.949241638183594</v>
      </c>
      <c r="AD362" s="1">
        <v>300.6231689453125</v>
      </c>
      <c r="AE362" s="1">
        <v>0.18289637565612793</v>
      </c>
      <c r="AF362" s="1">
        <v>0.16747108101844788</v>
      </c>
      <c r="AG362" s="1">
        <v>99.677421569824219</v>
      </c>
      <c r="AH362" s="1">
        <v>4.084287166595459</v>
      </c>
      <c r="AI362" s="1">
        <v>0.32344517111778259</v>
      </c>
      <c r="AJ362" s="1">
        <v>1.6962612047791481E-2</v>
      </c>
      <c r="AK362" s="1">
        <v>3.4075439907610416E-3</v>
      </c>
      <c r="AL362" s="1">
        <v>2.3087246343493462E-2</v>
      </c>
      <c r="AM362" s="1">
        <v>2.2583585232496262E-3</v>
      </c>
      <c r="AN362" s="1">
        <v>1</v>
      </c>
      <c r="AO362" s="1">
        <v>-0.21956524252891541</v>
      </c>
      <c r="AP362" s="1">
        <v>2.737391471862793</v>
      </c>
      <c r="AQ362" s="1">
        <v>1</v>
      </c>
      <c r="AR362" s="1">
        <v>0</v>
      </c>
      <c r="AS362" s="1">
        <v>0.15999999642372131</v>
      </c>
      <c r="AT362" s="1">
        <v>111115</v>
      </c>
      <c r="AU362" s="1" t="s">
        <v>87</v>
      </c>
      <c r="AV362">
        <f t="shared" si="148"/>
        <v>0.50103861490885404</v>
      </c>
      <c r="AW362">
        <f t="shared" si="149"/>
        <v>9.9754591865232179E-5</v>
      </c>
      <c r="AX362">
        <f t="shared" si="150"/>
        <v>302.11330261230466</v>
      </c>
      <c r="AY362">
        <f t="shared" si="151"/>
        <v>302.85973968505857</v>
      </c>
      <c r="AZ362">
        <f t="shared" si="152"/>
        <v>2.9263419450892059E-2</v>
      </c>
      <c r="BA362">
        <f t="shared" si="153"/>
        <v>5.1251071831526163E-2</v>
      </c>
      <c r="BB362">
        <f t="shared" si="154"/>
        <v>4.013240389834138</v>
      </c>
      <c r="BC362">
        <f t="shared" si="155"/>
        <v>40.262281333419686</v>
      </c>
      <c r="BD362">
        <f t="shared" si="156"/>
        <v>11.699872886154061</v>
      </c>
      <c r="BE362">
        <f t="shared" si="157"/>
        <v>29.336521148681641</v>
      </c>
      <c r="BF362">
        <f t="shared" si="158"/>
        <v>4.1007566760159744</v>
      </c>
      <c r="BG362">
        <f t="shared" si="159"/>
        <v>8.2327221314994117E-3</v>
      </c>
      <c r="BH362">
        <f t="shared" si="160"/>
        <v>2.8470272278476041</v>
      </c>
      <c r="BI362">
        <f t="shared" si="161"/>
        <v>1.2537294481683703</v>
      </c>
      <c r="BJ362">
        <f t="shared" si="162"/>
        <v>5.1475963823494281E-3</v>
      </c>
      <c r="BK362">
        <f t="shared" si="163"/>
        <v>61.073071983710712</v>
      </c>
      <c r="BL362">
        <f t="shared" si="164"/>
        <v>1.4583958601637332</v>
      </c>
      <c r="BM362">
        <f t="shared" si="165"/>
        <v>69.992467962445588</v>
      </c>
      <c r="BN362">
        <f t="shared" si="166"/>
        <v>420.61977729452207</v>
      </c>
      <c r="BO362">
        <f t="shared" si="167"/>
        <v>-1.7353439314764904E-3</v>
      </c>
    </row>
    <row r="363" spans="1:67" x14ac:dyDescent="0.25">
      <c r="A363" s="1">
        <v>352</v>
      </c>
      <c r="B363" s="1" t="s">
        <v>439</v>
      </c>
      <c r="C363" s="1" t="s">
        <v>81</v>
      </c>
      <c r="D363" s="1" t="s">
        <v>82</v>
      </c>
      <c r="E363" s="1" t="s">
        <v>83</v>
      </c>
      <c r="F363" s="1" t="s">
        <v>84</v>
      </c>
      <c r="G363" s="1" t="s">
        <v>85</v>
      </c>
      <c r="H363" s="1" t="s">
        <v>86</v>
      </c>
      <c r="I363" s="1">
        <v>1954.9999975413084</v>
      </c>
      <c r="J363" s="1">
        <v>0</v>
      </c>
      <c r="K363">
        <f t="shared" si="140"/>
        <v>-1.0854718421260792</v>
      </c>
      <c r="L363">
        <f t="shared" si="141"/>
        <v>8.29179312582385E-3</v>
      </c>
      <c r="M363">
        <f t="shared" si="142"/>
        <v>620.04908563116055</v>
      </c>
      <c r="N363">
        <f t="shared" si="143"/>
        <v>0.10029078156375006</v>
      </c>
      <c r="O363">
        <f t="shared" si="144"/>
        <v>1.1675119474872688</v>
      </c>
      <c r="P363">
        <f t="shared" si="145"/>
        <v>28.967683792114258</v>
      </c>
      <c r="Q363" s="1">
        <v>6</v>
      </c>
      <c r="R363">
        <f t="shared" si="146"/>
        <v>1.4200000166893005</v>
      </c>
      <c r="S363" s="1">
        <v>1</v>
      </c>
      <c r="T363">
        <f t="shared" si="147"/>
        <v>2.8400000333786011</v>
      </c>
      <c r="U363" s="1">
        <v>29.713535308837891</v>
      </c>
      <c r="V363" s="1">
        <v>28.967683792114258</v>
      </c>
      <c r="W363" s="1">
        <v>30.019210815429688</v>
      </c>
      <c r="X363" s="1">
        <v>418.07852172851563</v>
      </c>
      <c r="Y363" s="1">
        <v>420.16116333007813</v>
      </c>
      <c r="Z363" s="1">
        <v>28.365379333496094</v>
      </c>
      <c r="AA363" s="1">
        <v>28.559856414794922</v>
      </c>
      <c r="AB363" s="1">
        <v>67.465141296386719</v>
      </c>
      <c r="AC363" s="1">
        <v>67.927688598632813</v>
      </c>
      <c r="AD363" s="1">
        <v>300.57986450195313</v>
      </c>
      <c r="AE363" s="1">
        <v>0.30533668398857117</v>
      </c>
      <c r="AF363" s="1">
        <v>0.14473073184490204</v>
      </c>
      <c r="AG363" s="1">
        <v>99.676490783691406</v>
      </c>
      <c r="AH363" s="1">
        <v>4.084287166595459</v>
      </c>
      <c r="AI363" s="1">
        <v>0.32344517111778259</v>
      </c>
      <c r="AJ363" s="1">
        <v>1.6962612047791481E-2</v>
      </c>
      <c r="AK363" s="1">
        <v>3.4075439907610416E-3</v>
      </c>
      <c r="AL363" s="1">
        <v>2.3087246343493462E-2</v>
      </c>
      <c r="AM363" s="1">
        <v>2.2583585232496262E-3</v>
      </c>
      <c r="AN363" s="1">
        <v>1</v>
      </c>
      <c r="AO363" s="1">
        <v>-0.21956524252891541</v>
      </c>
      <c r="AP363" s="1">
        <v>2.737391471862793</v>
      </c>
      <c r="AQ363" s="1">
        <v>1</v>
      </c>
      <c r="AR363" s="1">
        <v>0</v>
      </c>
      <c r="AS363" s="1">
        <v>0.15999999642372131</v>
      </c>
      <c r="AT363" s="1">
        <v>111115</v>
      </c>
      <c r="AU363" s="1" t="s">
        <v>87</v>
      </c>
      <c r="AV363">
        <f t="shared" si="148"/>
        <v>0.50096644083658848</v>
      </c>
      <c r="AW363">
        <f t="shared" si="149"/>
        <v>1.0029078156375006E-4</v>
      </c>
      <c r="AX363">
        <f t="shared" si="150"/>
        <v>302.11768379211424</v>
      </c>
      <c r="AY363">
        <f t="shared" si="151"/>
        <v>302.86353530883787</v>
      </c>
      <c r="AZ363">
        <f t="shared" si="152"/>
        <v>4.8853868346202312E-2</v>
      </c>
      <c r="BA363">
        <f t="shared" si="153"/>
        <v>5.1130026502646142E-2</v>
      </c>
      <c r="BB363">
        <f t="shared" si="154"/>
        <v>4.0142582122001249</v>
      </c>
      <c r="BC363">
        <f t="shared" si="155"/>
        <v>40.272868563475939</v>
      </c>
      <c r="BD363">
        <f t="shared" si="156"/>
        <v>11.713012148681017</v>
      </c>
      <c r="BE363">
        <f t="shared" si="157"/>
        <v>29.340609550476074</v>
      </c>
      <c r="BF363">
        <f t="shared" si="158"/>
        <v>4.101724507748818</v>
      </c>
      <c r="BG363">
        <f t="shared" si="159"/>
        <v>8.2676545061074001E-3</v>
      </c>
      <c r="BH363">
        <f t="shared" si="160"/>
        <v>2.8467462647128561</v>
      </c>
      <c r="BI363">
        <f t="shared" si="161"/>
        <v>1.2549782430359619</v>
      </c>
      <c r="BJ363">
        <f t="shared" si="162"/>
        <v>5.1694473623082465E-3</v>
      </c>
      <c r="BK363">
        <f t="shared" si="163"/>
        <v>61.804316969350658</v>
      </c>
      <c r="BL363">
        <f t="shared" si="164"/>
        <v>1.4757410721086821</v>
      </c>
      <c r="BM363">
        <f t="shared" si="165"/>
        <v>69.96691170929472</v>
      </c>
      <c r="BN363">
        <f t="shared" si="166"/>
        <v>420.67714465741881</v>
      </c>
      <c r="BO363">
        <f t="shared" si="167"/>
        <v>-1.8053539039495216E-3</v>
      </c>
    </row>
    <row r="364" spans="1:67" x14ac:dyDescent="0.25">
      <c r="A364" s="1">
        <v>353</v>
      </c>
      <c r="B364" s="1" t="s">
        <v>440</v>
      </c>
      <c r="C364" s="1" t="s">
        <v>81</v>
      </c>
      <c r="D364" s="1" t="s">
        <v>82</v>
      </c>
      <c r="E364" s="1" t="s">
        <v>83</v>
      </c>
      <c r="F364" s="1" t="s">
        <v>84</v>
      </c>
      <c r="G364" s="1" t="s">
        <v>85</v>
      </c>
      <c r="H364" s="1" t="s">
        <v>86</v>
      </c>
      <c r="I364" s="1">
        <v>1959.9999974295497</v>
      </c>
      <c r="J364" s="1">
        <v>0</v>
      </c>
      <c r="K364">
        <f t="shared" si="140"/>
        <v>-1.0812821318927186</v>
      </c>
      <c r="L364">
        <f t="shared" si="141"/>
        <v>7.9755788067259574E-3</v>
      </c>
      <c r="M364">
        <f t="shared" si="142"/>
        <v>627.48831616971631</v>
      </c>
      <c r="N364">
        <f t="shared" si="143"/>
        <v>9.6376330876082758E-2</v>
      </c>
      <c r="O364">
        <f t="shared" si="144"/>
        <v>1.1663123911833511</v>
      </c>
      <c r="P364">
        <f t="shared" si="145"/>
        <v>28.960512161254883</v>
      </c>
      <c r="Q364" s="1">
        <v>6</v>
      </c>
      <c r="R364">
        <f t="shared" si="146"/>
        <v>1.4200000166893005</v>
      </c>
      <c r="S364" s="1">
        <v>1</v>
      </c>
      <c r="T364">
        <f t="shared" si="147"/>
        <v>2.8400000333786011</v>
      </c>
      <c r="U364" s="1">
        <v>29.711597442626953</v>
      </c>
      <c r="V364" s="1">
        <v>28.960512161254883</v>
      </c>
      <c r="W364" s="1">
        <v>30.015874862670898</v>
      </c>
      <c r="X364" s="1">
        <v>418.12338256835938</v>
      </c>
      <c r="Y364" s="1">
        <v>420.20062255859375</v>
      </c>
      <c r="Z364" s="1">
        <v>28.368232727050781</v>
      </c>
      <c r="AA364" s="1">
        <v>28.555091857910156</v>
      </c>
      <c r="AB364" s="1">
        <v>67.479660034179688</v>
      </c>
      <c r="AC364" s="1">
        <v>67.924148559570313</v>
      </c>
      <c r="AD364" s="1">
        <v>300.62527465820313</v>
      </c>
      <c r="AE364" s="1">
        <v>0.14057107269763947</v>
      </c>
      <c r="AF364" s="1">
        <v>3.5147707909345627E-2</v>
      </c>
      <c r="AG364" s="1">
        <v>99.676788330078125</v>
      </c>
      <c r="AH364" s="1">
        <v>4.084287166595459</v>
      </c>
      <c r="AI364" s="1">
        <v>0.32344517111778259</v>
      </c>
      <c r="AJ364" s="1">
        <v>1.6962612047791481E-2</v>
      </c>
      <c r="AK364" s="1">
        <v>3.4075439907610416E-3</v>
      </c>
      <c r="AL364" s="1">
        <v>2.3087246343493462E-2</v>
      </c>
      <c r="AM364" s="1">
        <v>2.2583585232496262E-3</v>
      </c>
      <c r="AN364" s="1">
        <v>1</v>
      </c>
      <c r="AO364" s="1">
        <v>-0.21956524252891541</v>
      </c>
      <c r="AP364" s="1">
        <v>2.737391471862793</v>
      </c>
      <c r="AQ364" s="1">
        <v>1</v>
      </c>
      <c r="AR364" s="1">
        <v>0</v>
      </c>
      <c r="AS364" s="1">
        <v>0.15999999642372131</v>
      </c>
      <c r="AT364" s="1">
        <v>111115</v>
      </c>
      <c r="AU364" s="1" t="s">
        <v>87</v>
      </c>
      <c r="AV364">
        <f t="shared" si="148"/>
        <v>0.50104212443033846</v>
      </c>
      <c r="AW364">
        <f t="shared" si="149"/>
        <v>9.6376330876082758E-5</v>
      </c>
      <c r="AX364">
        <f t="shared" si="150"/>
        <v>302.11051216125486</v>
      </c>
      <c r="AY364">
        <f t="shared" si="151"/>
        <v>302.86159744262693</v>
      </c>
      <c r="AZ364">
        <f t="shared" si="152"/>
        <v>2.2491371128900983E-2</v>
      </c>
      <c r="BA364">
        <f t="shared" si="153"/>
        <v>5.3485675735944059E-2</v>
      </c>
      <c r="BB364">
        <f t="shared" si="154"/>
        <v>4.0125922380501988</v>
      </c>
      <c r="BC364">
        <f t="shared" si="155"/>
        <v>40.256034582119185</v>
      </c>
      <c r="BD364">
        <f t="shared" si="156"/>
        <v>11.700942724209028</v>
      </c>
      <c r="BE364">
        <f t="shared" si="157"/>
        <v>29.336054801940918</v>
      </c>
      <c r="BF364">
        <f t="shared" si="158"/>
        <v>4.1006462921853331</v>
      </c>
      <c r="BG364">
        <f t="shared" si="159"/>
        <v>7.9532436936617379E-3</v>
      </c>
      <c r="BH364">
        <f t="shared" si="160"/>
        <v>2.8462798468668478</v>
      </c>
      <c r="BI364">
        <f t="shared" si="161"/>
        <v>1.2543664453184853</v>
      </c>
      <c r="BJ364">
        <f t="shared" si="162"/>
        <v>4.9727791651706776E-3</v>
      </c>
      <c r="BK364">
        <f t="shared" si="163"/>
        <v>62.546020070445948</v>
      </c>
      <c r="BL364">
        <f t="shared" si="164"/>
        <v>1.4933064885743188</v>
      </c>
      <c r="BM364">
        <f t="shared" si="165"/>
        <v>69.982315740388984</v>
      </c>
      <c r="BN364">
        <f t="shared" si="166"/>
        <v>420.71461229834688</v>
      </c>
      <c r="BO364">
        <f t="shared" si="167"/>
        <v>-1.7986213301499463E-3</v>
      </c>
    </row>
    <row r="365" spans="1:67" x14ac:dyDescent="0.25">
      <c r="A365" s="1">
        <v>354</v>
      </c>
      <c r="B365" s="1" t="s">
        <v>441</v>
      </c>
      <c r="C365" s="1" t="s">
        <v>81</v>
      </c>
      <c r="D365" s="1" t="s">
        <v>82</v>
      </c>
      <c r="E365" s="1" t="s">
        <v>83</v>
      </c>
      <c r="F365" s="1" t="s">
        <v>84</v>
      </c>
      <c r="G365" s="1" t="s">
        <v>85</v>
      </c>
      <c r="H365" s="1" t="s">
        <v>86</v>
      </c>
      <c r="I365" s="1">
        <v>1964.999997317791</v>
      </c>
      <c r="J365" s="1">
        <v>0</v>
      </c>
      <c r="K365">
        <f t="shared" si="140"/>
        <v>-1.1275608694223482</v>
      </c>
      <c r="L365">
        <f t="shared" si="141"/>
        <v>8.2682867086816009E-3</v>
      </c>
      <c r="M365">
        <f t="shared" si="142"/>
        <v>628.74016657479467</v>
      </c>
      <c r="N365">
        <f t="shared" si="143"/>
        <v>9.9951472492456811E-2</v>
      </c>
      <c r="O365">
        <f t="shared" si="144"/>
        <v>1.1668830889357054</v>
      </c>
      <c r="P365">
        <f t="shared" si="145"/>
        <v>28.964015960693359</v>
      </c>
      <c r="Q365" s="1">
        <v>6</v>
      </c>
      <c r="R365">
        <f t="shared" si="146"/>
        <v>1.4200000166893005</v>
      </c>
      <c r="S365" s="1">
        <v>1</v>
      </c>
      <c r="T365">
        <f t="shared" si="147"/>
        <v>2.8400000333786011</v>
      </c>
      <c r="U365" s="1">
        <v>29.712184906005859</v>
      </c>
      <c r="V365" s="1">
        <v>28.964015960693359</v>
      </c>
      <c r="W365" s="1">
        <v>30.014823913574219</v>
      </c>
      <c r="X365" s="1">
        <v>418.00408935546875</v>
      </c>
      <c r="Y365" s="1">
        <v>420.1705322265625</v>
      </c>
      <c r="Z365" s="1">
        <v>28.363456726074219</v>
      </c>
      <c r="AA365" s="1">
        <v>28.557231903076172</v>
      </c>
      <c r="AB365" s="1">
        <v>67.466728210449219</v>
      </c>
      <c r="AC365" s="1">
        <v>67.927650451660156</v>
      </c>
      <c r="AD365" s="1">
        <v>300.64883422851563</v>
      </c>
      <c r="AE365" s="1">
        <v>0.15870635211467743</v>
      </c>
      <c r="AF365" s="1">
        <v>1.4472318813204765E-2</v>
      </c>
      <c r="AG365" s="1">
        <v>99.677833557128906</v>
      </c>
      <c r="AH365" s="1">
        <v>4.084287166595459</v>
      </c>
      <c r="AI365" s="1">
        <v>0.32344517111778259</v>
      </c>
      <c r="AJ365" s="1">
        <v>1.6962612047791481E-2</v>
      </c>
      <c r="AK365" s="1">
        <v>3.4075439907610416E-3</v>
      </c>
      <c r="AL365" s="1">
        <v>2.3087246343493462E-2</v>
      </c>
      <c r="AM365" s="1">
        <v>2.2583585232496262E-3</v>
      </c>
      <c r="AN365" s="1">
        <v>1</v>
      </c>
      <c r="AO365" s="1">
        <v>-0.21956524252891541</v>
      </c>
      <c r="AP365" s="1">
        <v>2.737391471862793</v>
      </c>
      <c r="AQ365" s="1">
        <v>1</v>
      </c>
      <c r="AR365" s="1">
        <v>0</v>
      </c>
      <c r="AS365" s="1">
        <v>0.15999999642372131</v>
      </c>
      <c r="AT365" s="1">
        <v>111115</v>
      </c>
      <c r="AU365" s="1" t="s">
        <v>87</v>
      </c>
      <c r="AV365">
        <f t="shared" si="148"/>
        <v>0.5010813903808593</v>
      </c>
      <c r="AW365">
        <f t="shared" si="149"/>
        <v>9.9951472492456814E-5</v>
      </c>
      <c r="AX365">
        <f t="shared" si="150"/>
        <v>302.11401596069334</v>
      </c>
      <c r="AY365">
        <f t="shared" si="151"/>
        <v>302.86218490600584</v>
      </c>
      <c r="AZ365">
        <f t="shared" si="152"/>
        <v>2.5393015770770244E-2</v>
      </c>
      <c r="BA365">
        <f t="shared" si="153"/>
        <v>5.1344221873810297E-2</v>
      </c>
      <c r="BB365">
        <f t="shared" si="154"/>
        <v>4.0134060974228634</v>
      </c>
      <c r="BC365">
        <f t="shared" si="155"/>
        <v>40.263777353493921</v>
      </c>
      <c r="BD365">
        <f t="shared" si="156"/>
        <v>11.70654545041775</v>
      </c>
      <c r="BE365">
        <f t="shared" si="157"/>
        <v>29.338100433349609</v>
      </c>
      <c r="BF365">
        <f t="shared" si="158"/>
        <v>4.1011305104380797</v>
      </c>
      <c r="BG365">
        <f t="shared" si="159"/>
        <v>8.2442845581065221E-3</v>
      </c>
      <c r="BH365">
        <f t="shared" si="160"/>
        <v>2.846523008487158</v>
      </c>
      <c r="BI365">
        <f t="shared" si="161"/>
        <v>1.2546075019509217</v>
      </c>
      <c r="BJ365">
        <f t="shared" si="162"/>
        <v>5.1548289296903457E-3</v>
      </c>
      <c r="BK365">
        <f t="shared" si="163"/>
        <v>62.671457674523893</v>
      </c>
      <c r="BL365">
        <f t="shared" si="164"/>
        <v>1.4963928175614376</v>
      </c>
      <c r="BM365">
        <f t="shared" si="165"/>
        <v>69.976649731394701</v>
      </c>
      <c r="BN365">
        <f t="shared" si="166"/>
        <v>420.7065206617138</v>
      </c>
      <c r="BO365">
        <f t="shared" si="167"/>
        <v>-1.8754863101786731E-3</v>
      </c>
    </row>
    <row r="366" spans="1:67" x14ac:dyDescent="0.25">
      <c r="A366" s="1">
        <v>355</v>
      </c>
      <c r="B366" s="1" t="s">
        <v>442</v>
      </c>
      <c r="C366" s="1" t="s">
        <v>81</v>
      </c>
      <c r="D366" s="1" t="s">
        <v>82</v>
      </c>
      <c r="E366" s="1" t="s">
        <v>83</v>
      </c>
      <c r="F366" s="1" t="s">
        <v>84</v>
      </c>
      <c r="G366" s="1" t="s">
        <v>85</v>
      </c>
      <c r="H366" s="1" t="s">
        <v>86</v>
      </c>
      <c r="I366" s="1">
        <v>1970.4999971948564</v>
      </c>
      <c r="J366" s="1">
        <v>0</v>
      </c>
      <c r="K366">
        <f t="shared" si="140"/>
        <v>-1.0536650706429933</v>
      </c>
      <c r="L366">
        <f t="shared" si="141"/>
        <v>8.4374603331848416E-3</v>
      </c>
      <c r="M366">
        <f t="shared" si="142"/>
        <v>610.45592027367525</v>
      </c>
      <c r="N366">
        <f t="shared" si="143"/>
        <v>0.10197359146319898</v>
      </c>
      <c r="O366">
        <f t="shared" si="144"/>
        <v>1.16667907182519</v>
      </c>
      <c r="P366">
        <f t="shared" si="145"/>
        <v>28.963386535644531</v>
      </c>
      <c r="Q366" s="1">
        <v>6</v>
      </c>
      <c r="R366">
        <f t="shared" si="146"/>
        <v>1.4200000166893005</v>
      </c>
      <c r="S366" s="1">
        <v>1</v>
      </c>
      <c r="T366">
        <f t="shared" si="147"/>
        <v>2.8400000333786011</v>
      </c>
      <c r="U366" s="1">
        <v>29.713579177856445</v>
      </c>
      <c r="V366" s="1">
        <v>28.963386535644531</v>
      </c>
      <c r="W366" s="1">
        <v>30.015792846679688</v>
      </c>
      <c r="X366" s="1">
        <v>418.11270141601563</v>
      </c>
      <c r="Y366" s="1">
        <v>420.13031005859375</v>
      </c>
      <c r="Z366" s="1">
        <v>28.360353469848633</v>
      </c>
      <c r="AA366" s="1">
        <v>28.558080673217773</v>
      </c>
      <c r="AB366" s="1">
        <v>67.453292846679688</v>
      </c>
      <c r="AC366" s="1">
        <v>67.923576354980469</v>
      </c>
      <c r="AD366" s="1">
        <v>300.60028076171875</v>
      </c>
      <c r="AE366" s="1">
        <v>0.28114762902259827</v>
      </c>
      <c r="AF366" s="1">
        <v>2.4810630828142166E-2</v>
      </c>
      <c r="AG366" s="1">
        <v>99.676895141601563</v>
      </c>
      <c r="AH366" s="1">
        <v>4.084287166595459</v>
      </c>
      <c r="AI366" s="1">
        <v>0.32344517111778259</v>
      </c>
      <c r="AJ366" s="1">
        <v>1.6962612047791481E-2</v>
      </c>
      <c r="AK366" s="1">
        <v>3.4075439907610416E-3</v>
      </c>
      <c r="AL366" s="1">
        <v>2.3087246343493462E-2</v>
      </c>
      <c r="AM366" s="1">
        <v>2.2583585232496262E-3</v>
      </c>
      <c r="AN366" s="1">
        <v>1</v>
      </c>
      <c r="AO366" s="1">
        <v>-0.21956524252891541</v>
      </c>
      <c r="AP366" s="1">
        <v>2.737391471862793</v>
      </c>
      <c r="AQ366" s="1">
        <v>1</v>
      </c>
      <c r="AR366" s="1">
        <v>0</v>
      </c>
      <c r="AS366" s="1">
        <v>0.15999999642372131</v>
      </c>
      <c r="AT366" s="1">
        <v>111115</v>
      </c>
      <c r="AU366" s="1" t="s">
        <v>87</v>
      </c>
      <c r="AV366">
        <f t="shared" si="148"/>
        <v>0.50100046793619779</v>
      </c>
      <c r="AW366">
        <f t="shared" si="149"/>
        <v>1.0197359146319898E-4</v>
      </c>
      <c r="AX366">
        <f t="shared" si="150"/>
        <v>302.11338653564451</v>
      </c>
      <c r="AY366">
        <f t="shared" si="151"/>
        <v>302.86357917785642</v>
      </c>
      <c r="AZ366">
        <f t="shared" si="152"/>
        <v>4.4983619638153449E-2</v>
      </c>
      <c r="BA366">
        <f t="shared" si="153"/>
        <v>5.083074190043476E-2</v>
      </c>
      <c r="BB366">
        <f t="shared" si="154"/>
        <v>4.0132598845349161</v>
      </c>
      <c r="BC366">
        <f t="shared" si="155"/>
        <v>40.262689551411654</v>
      </c>
      <c r="BD366">
        <f t="shared" si="156"/>
        <v>11.704608878193881</v>
      </c>
      <c r="BE366">
        <f t="shared" si="157"/>
        <v>29.338482856750488</v>
      </c>
      <c r="BF366">
        <f t="shared" si="158"/>
        <v>4.1012210388213131</v>
      </c>
      <c r="BG366">
        <f t="shared" si="159"/>
        <v>8.4124674249566531E-3</v>
      </c>
      <c r="BH366">
        <f t="shared" si="160"/>
        <v>2.8465808127097261</v>
      </c>
      <c r="BI366">
        <f t="shared" si="161"/>
        <v>1.254640226111587</v>
      </c>
      <c r="BJ366">
        <f t="shared" si="162"/>
        <v>5.2600318995531248E-3</v>
      </c>
      <c r="BK366">
        <f t="shared" si="163"/>
        <v>60.848350753689012</v>
      </c>
      <c r="BL366">
        <f t="shared" si="164"/>
        <v>1.4530156612326723</v>
      </c>
      <c r="BM366">
        <f t="shared" si="165"/>
        <v>69.982591969504938</v>
      </c>
      <c r="BN366">
        <f t="shared" si="166"/>
        <v>420.63117197009024</v>
      </c>
      <c r="BO366">
        <f t="shared" si="167"/>
        <v>-1.7530372836127204E-3</v>
      </c>
    </row>
    <row r="367" spans="1:67" x14ac:dyDescent="0.25">
      <c r="A367" s="1">
        <v>356</v>
      </c>
      <c r="B367" s="1" t="s">
        <v>443</v>
      </c>
      <c r="C367" s="1" t="s">
        <v>81</v>
      </c>
      <c r="D367" s="1" t="s">
        <v>82</v>
      </c>
      <c r="E367" s="1" t="s">
        <v>83</v>
      </c>
      <c r="F367" s="1" t="s">
        <v>84</v>
      </c>
      <c r="G367" s="1" t="s">
        <v>85</v>
      </c>
      <c r="H367" s="1" t="s">
        <v>86</v>
      </c>
      <c r="I367" s="1">
        <v>1975.4999970830977</v>
      </c>
      <c r="J367" s="1">
        <v>0</v>
      </c>
      <c r="K367">
        <f t="shared" si="140"/>
        <v>-1.1158837491654836</v>
      </c>
      <c r="L367">
        <f t="shared" si="141"/>
        <v>8.3098453286497478E-3</v>
      </c>
      <c r="M367">
        <f t="shared" si="142"/>
        <v>625.44136116428592</v>
      </c>
      <c r="N367">
        <f t="shared" si="143"/>
        <v>0.10042958915225302</v>
      </c>
      <c r="O367">
        <f t="shared" si="144"/>
        <v>1.1666128652831951</v>
      </c>
      <c r="P367">
        <f t="shared" si="145"/>
        <v>28.960512161254883</v>
      </c>
      <c r="Q367" s="1">
        <v>6</v>
      </c>
      <c r="R367">
        <f t="shared" si="146"/>
        <v>1.4200000166893005</v>
      </c>
      <c r="S367" s="1">
        <v>1</v>
      </c>
      <c r="T367">
        <f t="shared" si="147"/>
        <v>2.8400000333786011</v>
      </c>
      <c r="U367" s="1">
        <v>29.710859298706055</v>
      </c>
      <c r="V367" s="1">
        <v>28.960512161254883</v>
      </c>
      <c r="W367" s="1">
        <v>30.012041091918945</v>
      </c>
      <c r="X367" s="1">
        <v>418.03982543945313</v>
      </c>
      <c r="Y367" s="1">
        <v>420.1827392578125</v>
      </c>
      <c r="Z367" s="1">
        <v>28.357379913330078</v>
      </c>
      <c r="AA367" s="1">
        <v>28.552099227905273</v>
      </c>
      <c r="AB367" s="1">
        <v>67.456657409667969</v>
      </c>
      <c r="AC367" s="1">
        <v>67.91986083984375</v>
      </c>
      <c r="AD367" s="1">
        <v>300.62384033203125</v>
      </c>
      <c r="AE367" s="1">
        <v>0.15265735983848572</v>
      </c>
      <c r="AF367" s="1">
        <v>1.0337166488170624E-2</v>
      </c>
      <c r="AG367" s="1">
        <v>99.676712036132813</v>
      </c>
      <c r="AH367" s="1">
        <v>4.084287166595459</v>
      </c>
      <c r="AI367" s="1">
        <v>0.32344517111778259</v>
      </c>
      <c r="AJ367" s="1">
        <v>1.6962612047791481E-2</v>
      </c>
      <c r="AK367" s="1">
        <v>3.4075439907610416E-3</v>
      </c>
      <c r="AL367" s="1">
        <v>2.3087246343493462E-2</v>
      </c>
      <c r="AM367" s="1">
        <v>2.2583585232496262E-3</v>
      </c>
      <c r="AN367" s="1">
        <v>1</v>
      </c>
      <c r="AO367" s="1">
        <v>-0.21956524252891541</v>
      </c>
      <c r="AP367" s="1">
        <v>2.737391471862793</v>
      </c>
      <c r="AQ367" s="1">
        <v>1</v>
      </c>
      <c r="AR367" s="1">
        <v>0</v>
      </c>
      <c r="AS367" s="1">
        <v>0.15999999642372131</v>
      </c>
      <c r="AT367" s="1">
        <v>111115</v>
      </c>
      <c r="AU367" s="1" t="s">
        <v>87</v>
      </c>
      <c r="AV367">
        <f t="shared" si="148"/>
        <v>0.50103973388671874</v>
      </c>
      <c r="AW367">
        <f t="shared" si="149"/>
        <v>1.0042958915225302E-4</v>
      </c>
      <c r="AX367">
        <f t="shared" si="150"/>
        <v>302.11051216125486</v>
      </c>
      <c r="AY367">
        <f t="shared" si="151"/>
        <v>302.86085929870603</v>
      </c>
      <c r="AZ367">
        <f t="shared" si="152"/>
        <v>2.4425177028212453E-2</v>
      </c>
      <c r="BA367">
        <f t="shared" si="153"/>
        <v>5.1386432225967484E-2</v>
      </c>
      <c r="BB367">
        <f t="shared" si="154"/>
        <v>4.0125922380501988</v>
      </c>
      <c r="BC367">
        <f t="shared" si="155"/>
        <v>40.256065394649397</v>
      </c>
      <c r="BD367">
        <f t="shared" si="156"/>
        <v>11.703966166744124</v>
      </c>
      <c r="BE367">
        <f t="shared" si="157"/>
        <v>29.335685729980469</v>
      </c>
      <c r="BF367">
        <f t="shared" si="158"/>
        <v>4.1005589350390892</v>
      </c>
      <c r="BG367">
        <f t="shared" si="159"/>
        <v>8.2856016429811701E-3</v>
      </c>
      <c r="BH367">
        <f t="shared" si="160"/>
        <v>2.8459793727670037</v>
      </c>
      <c r="BI367">
        <f t="shared" si="161"/>
        <v>1.2545795622720854</v>
      </c>
      <c r="BJ367">
        <f t="shared" si="162"/>
        <v>5.1806737270382311E-3</v>
      </c>
      <c r="BK367">
        <f t="shared" si="163"/>
        <v>62.34193845225947</v>
      </c>
      <c r="BL367">
        <f t="shared" si="164"/>
        <v>1.4884984620478006</v>
      </c>
      <c r="BM367">
        <f t="shared" si="165"/>
        <v>69.978152070128516</v>
      </c>
      <c r="BN367">
        <f t="shared" si="166"/>
        <v>420.71317694924494</v>
      </c>
      <c r="BO367">
        <f t="shared" si="167"/>
        <v>-1.856074089666744E-3</v>
      </c>
    </row>
    <row r="368" spans="1:67" x14ac:dyDescent="0.25">
      <c r="A368" s="1">
        <v>357</v>
      </c>
      <c r="B368" s="1" t="s">
        <v>444</v>
      </c>
      <c r="C368" s="1" t="s">
        <v>81</v>
      </c>
      <c r="D368" s="1" t="s">
        <v>82</v>
      </c>
      <c r="E368" s="1" t="s">
        <v>83</v>
      </c>
      <c r="F368" s="1" t="s">
        <v>84</v>
      </c>
      <c r="G368" s="1" t="s">
        <v>85</v>
      </c>
      <c r="H368" s="1" t="s">
        <v>86</v>
      </c>
      <c r="I368" s="1">
        <v>1980.499996971339</v>
      </c>
      <c r="J368" s="1">
        <v>0</v>
      </c>
      <c r="K368">
        <f t="shared" si="140"/>
        <v>-1.0783031921328055</v>
      </c>
      <c r="L368">
        <f t="shared" si="141"/>
        <v>8.4653045424484107E-3</v>
      </c>
      <c r="M368">
        <f t="shared" si="142"/>
        <v>614.43753017833876</v>
      </c>
      <c r="N368">
        <f t="shared" si="143"/>
        <v>0.10239968048408049</v>
      </c>
      <c r="O368">
        <f t="shared" si="144"/>
        <v>1.167708363802292</v>
      </c>
      <c r="P368">
        <f t="shared" si="145"/>
        <v>28.964811325073242</v>
      </c>
      <c r="Q368" s="1">
        <v>6</v>
      </c>
      <c r="R368">
        <f t="shared" si="146"/>
        <v>1.4200000166893005</v>
      </c>
      <c r="S368" s="1">
        <v>1</v>
      </c>
      <c r="T368">
        <f t="shared" si="147"/>
        <v>2.8400000333786011</v>
      </c>
      <c r="U368" s="1">
        <v>29.713552474975586</v>
      </c>
      <c r="V368" s="1">
        <v>28.964811325073242</v>
      </c>
      <c r="W368" s="1">
        <v>30.014215469360352</v>
      </c>
      <c r="X368" s="1">
        <v>418.08163452148438</v>
      </c>
      <c r="Y368" s="1">
        <v>420.14810180664063</v>
      </c>
      <c r="Z368" s="1">
        <v>28.352651596069336</v>
      </c>
      <c r="AA368" s="1">
        <v>28.551210403442383</v>
      </c>
      <c r="AB368" s="1">
        <v>67.434761047363281</v>
      </c>
      <c r="AC368" s="1">
        <v>67.907020568847656</v>
      </c>
      <c r="AD368" s="1">
        <v>300.59420776367188</v>
      </c>
      <c r="AE368" s="1">
        <v>5.6681159883737564E-2</v>
      </c>
      <c r="AF368" s="1">
        <v>0.10647552460432053</v>
      </c>
      <c r="AG368" s="1">
        <v>99.676422119140625</v>
      </c>
      <c r="AH368" s="1">
        <v>4.084287166595459</v>
      </c>
      <c r="AI368" s="1">
        <v>0.32344517111778259</v>
      </c>
      <c r="AJ368" s="1">
        <v>1.6962612047791481E-2</v>
      </c>
      <c r="AK368" s="1">
        <v>3.4075439907610416E-3</v>
      </c>
      <c r="AL368" s="1">
        <v>2.3087246343493462E-2</v>
      </c>
      <c r="AM368" s="1">
        <v>2.2583585232496262E-3</v>
      </c>
      <c r="AN368" s="1">
        <v>1</v>
      </c>
      <c r="AO368" s="1">
        <v>-0.21956524252891541</v>
      </c>
      <c r="AP368" s="1">
        <v>2.737391471862793</v>
      </c>
      <c r="AQ368" s="1">
        <v>1</v>
      </c>
      <c r="AR368" s="1">
        <v>0</v>
      </c>
      <c r="AS368" s="1">
        <v>0.15999999642372131</v>
      </c>
      <c r="AT368" s="1">
        <v>111115</v>
      </c>
      <c r="AU368" s="1" t="s">
        <v>87</v>
      </c>
      <c r="AV368">
        <f t="shared" si="148"/>
        <v>0.50099034627278638</v>
      </c>
      <c r="AW368">
        <f t="shared" si="149"/>
        <v>1.0239968048408049E-4</v>
      </c>
      <c r="AX368">
        <f t="shared" si="150"/>
        <v>302.11481132507322</v>
      </c>
      <c r="AY368">
        <f t="shared" si="151"/>
        <v>302.86355247497556</v>
      </c>
      <c r="AZ368">
        <f t="shared" si="152"/>
        <v>9.0689853786903862E-3</v>
      </c>
      <c r="BA368">
        <f t="shared" si="153"/>
        <v>5.0017021927876777E-2</v>
      </c>
      <c r="BB368">
        <f t="shared" si="154"/>
        <v>4.0135908639882141</v>
      </c>
      <c r="BC368">
        <f t="shared" si="155"/>
        <v>40.266201160299211</v>
      </c>
      <c r="BD368">
        <f t="shared" si="156"/>
        <v>11.714990756856828</v>
      </c>
      <c r="BE368">
        <f t="shared" si="157"/>
        <v>29.339181900024414</v>
      </c>
      <c r="BF368">
        <f t="shared" si="158"/>
        <v>4.1013865228875428</v>
      </c>
      <c r="BG368">
        <f t="shared" si="159"/>
        <v>8.440146651270174E-3</v>
      </c>
      <c r="BH368">
        <f t="shared" si="160"/>
        <v>2.845882500185922</v>
      </c>
      <c r="BI368">
        <f t="shared" si="161"/>
        <v>1.2555040227016208</v>
      </c>
      <c r="BJ368">
        <f t="shared" si="162"/>
        <v>5.2773461821962056E-3</v>
      </c>
      <c r="BK368">
        <f t="shared" si="163"/>
        <v>61.244934623898303</v>
      </c>
      <c r="BL368">
        <f t="shared" si="164"/>
        <v>1.462430813173383</v>
      </c>
      <c r="BM368">
        <f t="shared" si="165"/>
        <v>69.958932850828944</v>
      </c>
      <c r="BN368">
        <f t="shared" si="166"/>
        <v>420.66067550110199</v>
      </c>
      <c r="BO368">
        <f t="shared" si="167"/>
        <v>-1.7932967116878937E-3</v>
      </c>
    </row>
    <row r="369" spans="1:67" x14ac:dyDescent="0.25">
      <c r="A369" s="1">
        <v>358</v>
      </c>
      <c r="B369" s="1" t="s">
        <v>445</v>
      </c>
      <c r="C369" s="1" t="s">
        <v>81</v>
      </c>
      <c r="D369" s="1" t="s">
        <v>82</v>
      </c>
      <c r="E369" s="1" t="s">
        <v>83</v>
      </c>
      <c r="F369" s="1" t="s">
        <v>84</v>
      </c>
      <c r="G369" s="1" t="s">
        <v>85</v>
      </c>
      <c r="H369" s="1" t="s">
        <v>86</v>
      </c>
      <c r="I369" s="1">
        <v>1985.9999968484044</v>
      </c>
      <c r="J369" s="1">
        <v>0</v>
      </c>
      <c r="K369">
        <f t="shared" si="140"/>
        <v>-1.0924091361104724</v>
      </c>
      <c r="L369">
        <f t="shared" si="141"/>
        <v>8.2455292523400149E-3</v>
      </c>
      <c r="M369">
        <f t="shared" si="142"/>
        <v>622.5379761758652</v>
      </c>
      <c r="N369">
        <f t="shared" si="143"/>
        <v>9.9799908642240948E-2</v>
      </c>
      <c r="O369">
        <f t="shared" si="144"/>
        <v>1.1683143689893578</v>
      </c>
      <c r="P369">
        <f t="shared" si="145"/>
        <v>28.967092514038086</v>
      </c>
      <c r="Q369" s="1">
        <v>6</v>
      </c>
      <c r="R369">
        <f t="shared" si="146"/>
        <v>1.4200000166893005</v>
      </c>
      <c r="S369" s="1">
        <v>1</v>
      </c>
      <c r="T369">
        <f t="shared" si="147"/>
        <v>2.8400000333786011</v>
      </c>
      <c r="U369" s="1">
        <v>29.713361740112305</v>
      </c>
      <c r="V369" s="1">
        <v>28.967092514038086</v>
      </c>
      <c r="W369" s="1">
        <v>30.013134002685547</v>
      </c>
      <c r="X369" s="1">
        <v>418.05999755859375</v>
      </c>
      <c r="Y369" s="1">
        <v>420.15628051757813</v>
      </c>
      <c r="Z369" s="1">
        <v>28.356706619262695</v>
      </c>
      <c r="AA369" s="1">
        <v>28.550176620483398</v>
      </c>
      <c r="AB369" s="1">
        <v>67.445785522460938</v>
      </c>
      <c r="AC369" s="1">
        <v>67.905952453613281</v>
      </c>
      <c r="AD369" s="1">
        <v>300.66864013671875</v>
      </c>
      <c r="AE369" s="1">
        <v>0.12243226170539856</v>
      </c>
      <c r="AF369" s="1">
        <v>2.0675021223723888E-3</v>
      </c>
      <c r="AG369" s="1">
        <v>99.6773681640625</v>
      </c>
      <c r="AH369" s="1">
        <v>4.084287166595459</v>
      </c>
      <c r="AI369" s="1">
        <v>0.32344517111778259</v>
      </c>
      <c r="AJ369" s="1">
        <v>1.6962612047791481E-2</v>
      </c>
      <c r="AK369" s="1">
        <v>3.4075439907610416E-3</v>
      </c>
      <c r="AL369" s="1">
        <v>2.3087246343493462E-2</v>
      </c>
      <c r="AM369" s="1">
        <v>2.2583585232496262E-3</v>
      </c>
      <c r="AN369" s="1">
        <v>1</v>
      </c>
      <c r="AO369" s="1">
        <v>-0.21956524252891541</v>
      </c>
      <c r="AP369" s="1">
        <v>2.737391471862793</v>
      </c>
      <c r="AQ369" s="1">
        <v>1</v>
      </c>
      <c r="AR369" s="1">
        <v>0</v>
      </c>
      <c r="AS369" s="1">
        <v>0.15999999642372131</v>
      </c>
      <c r="AT369" s="1">
        <v>111115</v>
      </c>
      <c r="AU369" s="1" t="s">
        <v>87</v>
      </c>
      <c r="AV369">
        <f t="shared" si="148"/>
        <v>0.50111440022786446</v>
      </c>
      <c r="AW369">
        <f t="shared" si="149"/>
        <v>9.9799908642240941E-5</v>
      </c>
      <c r="AX369">
        <f t="shared" si="150"/>
        <v>302.11709251403806</v>
      </c>
      <c r="AY369">
        <f t="shared" si="151"/>
        <v>302.86336174011228</v>
      </c>
      <c r="AZ369">
        <f t="shared" si="152"/>
        <v>1.9589161435011881E-2</v>
      </c>
      <c r="BA369">
        <f t="shared" si="153"/>
        <v>5.1099888453197226E-2</v>
      </c>
      <c r="BB369">
        <f t="shared" si="154"/>
        <v>4.0141208351382911</v>
      </c>
      <c r="BC369">
        <f t="shared" si="155"/>
        <v>40.271135856349133</v>
      </c>
      <c r="BD369">
        <f t="shared" si="156"/>
        <v>11.720959235865735</v>
      </c>
      <c r="BE369">
        <f t="shared" si="157"/>
        <v>29.340227127075195</v>
      </c>
      <c r="BF369">
        <f t="shared" si="158"/>
        <v>4.1016339696768904</v>
      </c>
      <c r="BG369">
        <f t="shared" si="159"/>
        <v>8.2216588552284694E-3</v>
      </c>
      <c r="BH369">
        <f t="shared" si="160"/>
        <v>2.8458064661489333</v>
      </c>
      <c r="BI369">
        <f t="shared" si="161"/>
        <v>1.2558275035279571</v>
      </c>
      <c r="BJ369">
        <f t="shared" si="162"/>
        <v>5.1406760722432629E-3</v>
      </c>
      <c r="BK369">
        <f t="shared" si="163"/>
        <v>62.052947047392081</v>
      </c>
      <c r="BL369">
        <f t="shared" si="164"/>
        <v>1.4816819479860661</v>
      </c>
      <c r="BM369">
        <f t="shared" si="165"/>
        <v>69.944931105800336</v>
      </c>
      <c r="BN369">
        <f t="shared" si="166"/>
        <v>420.67555950223175</v>
      </c>
      <c r="BO369">
        <f t="shared" si="167"/>
        <v>-1.8163280475577165E-3</v>
      </c>
    </row>
    <row r="370" spans="1:67" x14ac:dyDescent="0.25">
      <c r="A370" s="1">
        <v>359</v>
      </c>
      <c r="B370" s="1" t="s">
        <v>446</v>
      </c>
      <c r="C370" s="1" t="s">
        <v>81</v>
      </c>
      <c r="D370" s="1" t="s">
        <v>82</v>
      </c>
      <c r="E370" s="1" t="s">
        <v>83</v>
      </c>
      <c r="F370" s="1" t="s">
        <v>84</v>
      </c>
      <c r="G370" s="1" t="s">
        <v>85</v>
      </c>
      <c r="H370" s="1" t="s">
        <v>86</v>
      </c>
      <c r="I370" s="1">
        <v>1990.9999967366457</v>
      </c>
      <c r="J370" s="1">
        <v>0</v>
      </c>
      <c r="K370">
        <f t="shared" si="140"/>
        <v>-1.0468453134055367</v>
      </c>
      <c r="L370">
        <f t="shared" si="141"/>
        <v>8.3786857445928668E-3</v>
      </c>
      <c r="M370">
        <f t="shared" si="142"/>
        <v>610.53676229266557</v>
      </c>
      <c r="N370">
        <f t="shared" si="143"/>
        <v>0.10131736998993028</v>
      </c>
      <c r="O370">
        <f t="shared" si="144"/>
        <v>1.167300013975709</v>
      </c>
      <c r="P370">
        <f t="shared" si="145"/>
        <v>28.961383819580078</v>
      </c>
      <c r="Q370" s="1">
        <v>6</v>
      </c>
      <c r="R370">
        <f t="shared" si="146"/>
        <v>1.4200000166893005</v>
      </c>
      <c r="S370" s="1">
        <v>1</v>
      </c>
      <c r="T370">
        <f t="shared" si="147"/>
        <v>2.8400000333786011</v>
      </c>
      <c r="U370" s="1">
        <v>29.714328765869141</v>
      </c>
      <c r="V370" s="1">
        <v>28.961383819580078</v>
      </c>
      <c r="W370" s="1">
        <v>30.014623641967773</v>
      </c>
      <c r="X370" s="1">
        <v>418.116455078125</v>
      </c>
      <c r="Y370" s="1">
        <v>420.12100219726563</v>
      </c>
      <c r="Z370" s="1">
        <v>28.350440979003906</v>
      </c>
      <c r="AA370" s="1">
        <v>28.546897888183594</v>
      </c>
      <c r="AB370" s="1">
        <v>67.427490234375</v>
      </c>
      <c r="AC370" s="1">
        <v>67.894729614257813</v>
      </c>
      <c r="AD370" s="1">
        <v>300.60049438476563</v>
      </c>
      <c r="AE370" s="1">
        <v>0.19422678649425507</v>
      </c>
      <c r="AF370" s="1">
        <v>6.3058100640773773E-2</v>
      </c>
      <c r="AG370" s="1">
        <v>99.677894592285156</v>
      </c>
      <c r="AH370" s="1">
        <v>4.084287166595459</v>
      </c>
      <c r="AI370" s="1">
        <v>0.32344517111778259</v>
      </c>
      <c r="AJ370" s="1">
        <v>1.6962612047791481E-2</v>
      </c>
      <c r="AK370" s="1">
        <v>3.4075439907610416E-3</v>
      </c>
      <c r="AL370" s="1">
        <v>2.3087246343493462E-2</v>
      </c>
      <c r="AM370" s="1">
        <v>2.2583585232496262E-3</v>
      </c>
      <c r="AN370" s="1">
        <v>1</v>
      </c>
      <c r="AO370" s="1">
        <v>-0.21956524252891541</v>
      </c>
      <c r="AP370" s="1">
        <v>2.737391471862793</v>
      </c>
      <c r="AQ370" s="1">
        <v>1</v>
      </c>
      <c r="AR370" s="1">
        <v>0</v>
      </c>
      <c r="AS370" s="1">
        <v>0.15999999642372131</v>
      </c>
      <c r="AT370" s="1">
        <v>111115</v>
      </c>
      <c r="AU370" s="1" t="s">
        <v>87</v>
      </c>
      <c r="AV370">
        <f t="shared" si="148"/>
        <v>0.50100082397460932</v>
      </c>
      <c r="AW370">
        <f t="shared" si="149"/>
        <v>1.0131736998993029E-4</v>
      </c>
      <c r="AX370">
        <f t="shared" si="150"/>
        <v>302.11138381958006</v>
      </c>
      <c r="AY370">
        <f t="shared" si="151"/>
        <v>302.86432876586912</v>
      </c>
      <c r="AZ370">
        <f t="shared" si="152"/>
        <v>3.1076285144471694E-2</v>
      </c>
      <c r="BA370">
        <f t="shared" si="153"/>
        <v>5.1371402139382183E-2</v>
      </c>
      <c r="BB370">
        <f t="shared" si="154"/>
        <v>4.0127946926108011</v>
      </c>
      <c r="BC370">
        <f t="shared" si="155"/>
        <v>40.257618893581473</v>
      </c>
      <c r="BD370">
        <f t="shared" si="156"/>
        <v>11.710721005397879</v>
      </c>
      <c r="BE370">
        <f t="shared" si="157"/>
        <v>29.337856292724609</v>
      </c>
      <c r="BF370">
        <f t="shared" si="158"/>
        <v>4.1010727176681216</v>
      </c>
      <c r="BG370">
        <f t="shared" si="159"/>
        <v>8.3540393117518524E-3</v>
      </c>
      <c r="BH370">
        <f t="shared" si="160"/>
        <v>2.8454946786350921</v>
      </c>
      <c r="BI370">
        <f t="shared" si="161"/>
        <v>1.2555780390330296</v>
      </c>
      <c r="BJ370">
        <f t="shared" si="162"/>
        <v>5.2234833181786311E-3</v>
      </c>
      <c r="BK370">
        <f t="shared" si="163"/>
        <v>60.857019036523383</v>
      </c>
      <c r="BL370">
        <f t="shared" si="164"/>
        <v>1.4532402786328478</v>
      </c>
      <c r="BM370">
        <f t="shared" si="165"/>
        <v>69.962767115700046</v>
      </c>
      <c r="BN370">
        <f t="shared" si="166"/>
        <v>420.61862232278941</v>
      </c>
      <c r="BO370">
        <f t="shared" si="167"/>
        <v>-1.7412494592725831E-3</v>
      </c>
    </row>
    <row r="371" spans="1:67" x14ac:dyDescent="0.25">
      <c r="A371" s="1">
        <v>360</v>
      </c>
      <c r="B371" s="1" t="s">
        <v>447</v>
      </c>
      <c r="C371" s="1" t="s">
        <v>81</v>
      </c>
      <c r="D371" s="1" t="s">
        <v>82</v>
      </c>
      <c r="E371" s="1" t="s">
        <v>83</v>
      </c>
      <c r="F371" s="1" t="s">
        <v>84</v>
      </c>
      <c r="G371" s="1" t="s">
        <v>85</v>
      </c>
      <c r="H371" s="1" t="s">
        <v>86</v>
      </c>
      <c r="I371" s="1">
        <v>1995.999996624887</v>
      </c>
      <c r="J371" s="1">
        <v>0</v>
      </c>
      <c r="K371">
        <f t="shared" si="140"/>
        <v>-1.09434969111102</v>
      </c>
      <c r="L371">
        <f t="shared" si="141"/>
        <v>8.3516720486289733E-3</v>
      </c>
      <c r="M371">
        <f t="shared" si="142"/>
        <v>620.29364039674101</v>
      </c>
      <c r="N371">
        <f t="shared" si="143"/>
        <v>0.10113281354079481</v>
      </c>
      <c r="O371">
        <f t="shared" si="144"/>
        <v>1.1689223394922434</v>
      </c>
      <c r="P371">
        <f t="shared" si="145"/>
        <v>28.969366073608398</v>
      </c>
      <c r="Q371" s="1">
        <v>6</v>
      </c>
      <c r="R371">
        <f t="shared" si="146"/>
        <v>1.4200000166893005</v>
      </c>
      <c r="S371" s="1">
        <v>1</v>
      </c>
      <c r="T371">
        <f t="shared" si="147"/>
        <v>2.8400000333786011</v>
      </c>
      <c r="U371" s="1">
        <v>29.715785980224609</v>
      </c>
      <c r="V371" s="1">
        <v>28.969366073608398</v>
      </c>
      <c r="W371" s="1">
        <v>30.016016006469727</v>
      </c>
      <c r="X371" s="1">
        <v>418.11801147460938</v>
      </c>
      <c r="Y371" s="1">
        <v>420.21722412109375</v>
      </c>
      <c r="Z371" s="1">
        <v>28.353069305419922</v>
      </c>
      <c r="AA371" s="1">
        <v>28.549140930175781</v>
      </c>
      <c r="AB371" s="1">
        <v>67.42828369140625</v>
      </c>
      <c r="AC371" s="1">
        <v>67.894577026367188</v>
      </c>
      <c r="AD371" s="1">
        <v>300.641845703125</v>
      </c>
      <c r="AE371" s="1">
        <v>0.23276694118976593</v>
      </c>
      <c r="AF371" s="1">
        <v>3.7214156240224838E-2</v>
      </c>
      <c r="AG371" s="1">
        <v>99.678192138671875</v>
      </c>
      <c r="AH371" s="1">
        <v>4.084287166595459</v>
      </c>
      <c r="AI371" s="1">
        <v>0.32344517111778259</v>
      </c>
      <c r="AJ371" s="1">
        <v>1.6962612047791481E-2</v>
      </c>
      <c r="AK371" s="1">
        <v>3.4075439907610416E-3</v>
      </c>
      <c r="AL371" s="1">
        <v>2.3087246343493462E-2</v>
      </c>
      <c r="AM371" s="1">
        <v>2.2583585232496262E-3</v>
      </c>
      <c r="AN371" s="1">
        <v>1</v>
      </c>
      <c r="AO371" s="1">
        <v>-0.21956524252891541</v>
      </c>
      <c r="AP371" s="1">
        <v>2.737391471862793</v>
      </c>
      <c r="AQ371" s="1">
        <v>1</v>
      </c>
      <c r="AR371" s="1">
        <v>0</v>
      </c>
      <c r="AS371" s="1">
        <v>0.15999999642372131</v>
      </c>
      <c r="AT371" s="1">
        <v>111115</v>
      </c>
      <c r="AU371" s="1" t="s">
        <v>87</v>
      </c>
      <c r="AV371">
        <f t="shared" si="148"/>
        <v>0.50106974283854155</v>
      </c>
      <c r="AW371">
        <f t="shared" si="149"/>
        <v>1.0113281354079481E-4</v>
      </c>
      <c r="AX371">
        <f t="shared" si="150"/>
        <v>302.11936607360838</v>
      </c>
      <c r="AY371">
        <f t="shared" si="151"/>
        <v>302.86578598022459</v>
      </c>
      <c r="AZ371">
        <f t="shared" si="152"/>
        <v>3.7242709757923098E-2</v>
      </c>
      <c r="BA371">
        <f t="shared" si="153"/>
        <v>5.0657356873040342E-2</v>
      </c>
      <c r="BB371">
        <f t="shared" si="154"/>
        <v>4.0146490945243265</v>
      </c>
      <c r="BC371">
        <f t="shared" si="155"/>
        <v>40.276102609677785</v>
      </c>
      <c r="BD371">
        <f t="shared" si="156"/>
        <v>11.726961679502004</v>
      </c>
      <c r="BE371">
        <f t="shared" si="157"/>
        <v>29.342576026916504</v>
      </c>
      <c r="BF371">
        <f t="shared" si="158"/>
        <v>4.1021900951251107</v>
      </c>
      <c r="BG371">
        <f t="shared" si="159"/>
        <v>8.3271840523345027E-3</v>
      </c>
      <c r="BH371">
        <f t="shared" si="160"/>
        <v>2.8457267550320831</v>
      </c>
      <c r="BI371">
        <f t="shared" si="161"/>
        <v>1.2564633400930276</v>
      </c>
      <c r="BJ371">
        <f t="shared" si="162"/>
        <v>5.2066846002058777E-3</v>
      </c>
      <c r="BK371">
        <f t="shared" si="163"/>
        <v>61.829748669862589</v>
      </c>
      <c r="BL371">
        <f t="shared" si="164"/>
        <v>1.4761261671130153</v>
      </c>
      <c r="BM371">
        <f t="shared" si="165"/>
        <v>69.934306988362579</v>
      </c>
      <c r="BN371">
        <f t="shared" si="166"/>
        <v>420.73742555265579</v>
      </c>
      <c r="BO371">
        <f t="shared" si="167"/>
        <v>-1.8190106846389803E-3</v>
      </c>
    </row>
    <row r="372" spans="1:67" x14ac:dyDescent="0.25">
      <c r="A372" s="1">
        <v>361</v>
      </c>
      <c r="B372" s="1" t="s">
        <v>448</v>
      </c>
      <c r="C372" s="1" t="s">
        <v>81</v>
      </c>
      <c r="D372" s="1" t="s">
        <v>82</v>
      </c>
      <c r="E372" s="1" t="s">
        <v>83</v>
      </c>
      <c r="F372" s="1" t="s">
        <v>84</v>
      </c>
      <c r="G372" s="1" t="s">
        <v>85</v>
      </c>
      <c r="H372" s="1" t="s">
        <v>86</v>
      </c>
      <c r="I372" s="1">
        <v>2001.4999965019524</v>
      </c>
      <c r="J372" s="1">
        <v>0</v>
      </c>
      <c r="K372">
        <f t="shared" si="140"/>
        <v>-1.0987952265333139</v>
      </c>
      <c r="L372">
        <f t="shared" si="141"/>
        <v>8.6582567812556709E-3</v>
      </c>
      <c r="M372">
        <f t="shared" si="142"/>
        <v>613.7399566310587</v>
      </c>
      <c r="N372">
        <f t="shared" si="143"/>
        <v>0.10456959805454327</v>
      </c>
      <c r="O372">
        <f t="shared" si="144"/>
        <v>1.1659934232786346</v>
      </c>
      <c r="P372">
        <f t="shared" si="145"/>
        <v>28.955265045166016</v>
      </c>
      <c r="Q372" s="1">
        <v>6</v>
      </c>
      <c r="R372">
        <f t="shared" si="146"/>
        <v>1.4200000166893005</v>
      </c>
      <c r="S372" s="1">
        <v>1</v>
      </c>
      <c r="T372">
        <f t="shared" si="147"/>
        <v>2.8400000333786011</v>
      </c>
      <c r="U372" s="1">
        <v>29.714958190917969</v>
      </c>
      <c r="V372" s="1">
        <v>28.955265045166016</v>
      </c>
      <c r="W372" s="1">
        <v>30.014545440673828</v>
      </c>
      <c r="X372" s="1">
        <v>418.06915283203125</v>
      </c>
      <c r="Y372" s="1">
        <v>420.174072265625</v>
      </c>
      <c r="Z372" s="1">
        <v>28.343008041381836</v>
      </c>
      <c r="AA372" s="1">
        <v>28.54571533203125</v>
      </c>
      <c r="AB372" s="1">
        <v>67.407447814941406</v>
      </c>
      <c r="AC372" s="1">
        <v>67.889541625976563</v>
      </c>
      <c r="AD372" s="1">
        <v>300.68356323242188</v>
      </c>
      <c r="AE372" s="1">
        <v>0.25242331624031067</v>
      </c>
      <c r="AF372" s="1">
        <v>4.3417759239673615E-2</v>
      </c>
      <c r="AG372" s="1">
        <v>99.678016662597656</v>
      </c>
      <c r="AH372" s="1">
        <v>4.084287166595459</v>
      </c>
      <c r="AI372" s="1">
        <v>0.32344517111778259</v>
      </c>
      <c r="AJ372" s="1">
        <v>1.6962612047791481E-2</v>
      </c>
      <c r="AK372" s="1">
        <v>3.4075439907610416E-3</v>
      </c>
      <c r="AL372" s="1">
        <v>2.3087246343493462E-2</v>
      </c>
      <c r="AM372" s="1">
        <v>2.2583585232496262E-3</v>
      </c>
      <c r="AN372" s="1">
        <v>1</v>
      </c>
      <c r="AO372" s="1">
        <v>-0.21956524252891541</v>
      </c>
      <c r="AP372" s="1">
        <v>2.737391471862793</v>
      </c>
      <c r="AQ372" s="1">
        <v>1</v>
      </c>
      <c r="AR372" s="1">
        <v>0</v>
      </c>
      <c r="AS372" s="1">
        <v>0.15999999642372131</v>
      </c>
      <c r="AT372" s="1">
        <v>111115</v>
      </c>
      <c r="AU372" s="1" t="s">
        <v>87</v>
      </c>
      <c r="AV372">
        <f t="shared" si="148"/>
        <v>0.50113927205403641</v>
      </c>
      <c r="AW372">
        <f t="shared" si="149"/>
        <v>1.0456959805454327E-4</v>
      </c>
      <c r="AX372">
        <f t="shared" si="150"/>
        <v>302.10526504516599</v>
      </c>
      <c r="AY372">
        <f t="shared" si="151"/>
        <v>302.86495819091795</v>
      </c>
      <c r="AZ372">
        <f t="shared" si="152"/>
        <v>4.0387729695713581E-2</v>
      </c>
      <c r="BA372">
        <f t="shared" si="153"/>
        <v>5.0762635725481633E-2</v>
      </c>
      <c r="BB372">
        <f t="shared" si="154"/>
        <v>4.0113737117906147</v>
      </c>
      <c r="BC372">
        <f t="shared" si="155"/>
        <v>40.243313883028023</v>
      </c>
      <c r="BD372">
        <f t="shared" si="156"/>
        <v>11.697598550996773</v>
      </c>
      <c r="BE372">
        <f t="shared" si="157"/>
        <v>29.335111618041992</v>
      </c>
      <c r="BF372">
        <f t="shared" si="158"/>
        <v>4.1004230493697857</v>
      </c>
      <c r="BG372">
        <f t="shared" si="159"/>
        <v>8.6319407395074859E-3</v>
      </c>
      <c r="BH372">
        <f t="shared" si="160"/>
        <v>2.8453802885119801</v>
      </c>
      <c r="BI372">
        <f t="shared" si="161"/>
        <v>1.2550427608578056</v>
      </c>
      <c r="BJ372">
        <f t="shared" si="162"/>
        <v>5.3973211382053804E-3</v>
      </c>
      <c r="BK372">
        <f t="shared" si="163"/>
        <v>61.176381623572638</v>
      </c>
      <c r="BL372">
        <f t="shared" si="164"/>
        <v>1.4606802207516163</v>
      </c>
      <c r="BM372">
        <f t="shared" si="165"/>
        <v>69.988946506195362</v>
      </c>
      <c r="BN372">
        <f t="shared" si="166"/>
        <v>420.69638689181721</v>
      </c>
      <c r="BO372">
        <f t="shared" si="167"/>
        <v>-1.8280052486136227E-3</v>
      </c>
    </row>
    <row r="373" spans="1:67" x14ac:dyDescent="0.25">
      <c r="A373" s="1">
        <v>362</v>
      </c>
      <c r="B373" s="1" t="s">
        <v>449</v>
      </c>
      <c r="C373" s="1" t="s">
        <v>81</v>
      </c>
      <c r="D373" s="1" t="s">
        <v>82</v>
      </c>
      <c r="E373" s="1" t="s">
        <v>83</v>
      </c>
      <c r="F373" s="1" t="s">
        <v>84</v>
      </c>
      <c r="G373" s="1" t="s">
        <v>85</v>
      </c>
      <c r="H373" s="1" t="s">
        <v>86</v>
      </c>
      <c r="I373" s="1">
        <v>2006.4999963901937</v>
      </c>
      <c r="J373" s="1">
        <v>0</v>
      </c>
      <c r="K373">
        <f t="shared" si="140"/>
        <v>-1.0615078340650583</v>
      </c>
      <c r="L373">
        <f t="shared" si="141"/>
        <v>8.3085386648134307E-3</v>
      </c>
      <c r="M373">
        <f t="shared" si="142"/>
        <v>615.06539312060181</v>
      </c>
      <c r="N373">
        <f t="shared" si="143"/>
        <v>0.10045540207561035</v>
      </c>
      <c r="O373">
        <f t="shared" si="144"/>
        <v>1.1671177025830555</v>
      </c>
      <c r="P373">
        <f t="shared" si="145"/>
        <v>28.959238052368164</v>
      </c>
      <c r="Q373" s="1">
        <v>6</v>
      </c>
      <c r="R373">
        <f t="shared" si="146"/>
        <v>1.4200000166893005</v>
      </c>
      <c r="S373" s="1">
        <v>1</v>
      </c>
      <c r="T373">
        <f t="shared" si="147"/>
        <v>2.8400000333786011</v>
      </c>
      <c r="U373" s="1">
        <v>29.716543197631836</v>
      </c>
      <c r="V373" s="1">
        <v>28.959238052368164</v>
      </c>
      <c r="W373" s="1">
        <v>30.015712738037109</v>
      </c>
      <c r="X373" s="1">
        <v>418.13955688476563</v>
      </c>
      <c r="Y373" s="1">
        <v>420.17404174804688</v>
      </c>
      <c r="Z373" s="1">
        <v>28.348920822143555</v>
      </c>
      <c r="AA373" s="1">
        <v>28.543703079223633</v>
      </c>
      <c r="AB373" s="1">
        <v>67.415336608886719</v>
      </c>
      <c r="AC373" s="1">
        <v>67.8785400390625</v>
      </c>
      <c r="AD373" s="1">
        <v>300.60653686523438</v>
      </c>
      <c r="AE373" s="1">
        <v>0.38167235255241394</v>
      </c>
      <c r="AF373" s="1">
        <v>5.8926314115524292E-2</v>
      </c>
      <c r="AG373" s="1">
        <v>99.677978515625</v>
      </c>
      <c r="AH373" s="1">
        <v>4.084287166595459</v>
      </c>
      <c r="AI373" s="1">
        <v>0.32344517111778259</v>
      </c>
      <c r="AJ373" s="1">
        <v>1.6962612047791481E-2</v>
      </c>
      <c r="AK373" s="1">
        <v>3.4075439907610416E-3</v>
      </c>
      <c r="AL373" s="1">
        <v>2.3087246343493462E-2</v>
      </c>
      <c r="AM373" s="1">
        <v>2.2583585232496262E-3</v>
      </c>
      <c r="AN373" s="1">
        <v>1</v>
      </c>
      <c r="AO373" s="1">
        <v>-0.21956524252891541</v>
      </c>
      <c r="AP373" s="1">
        <v>2.737391471862793</v>
      </c>
      <c r="AQ373" s="1">
        <v>1</v>
      </c>
      <c r="AR373" s="1">
        <v>0</v>
      </c>
      <c r="AS373" s="1">
        <v>0.15999999642372131</v>
      </c>
      <c r="AT373" s="1">
        <v>111115</v>
      </c>
      <c r="AU373" s="1" t="s">
        <v>87</v>
      </c>
      <c r="AV373">
        <f t="shared" si="148"/>
        <v>0.50101089477539063</v>
      </c>
      <c r="AW373">
        <f t="shared" si="149"/>
        <v>1.0045540207561035E-4</v>
      </c>
      <c r="AX373">
        <f t="shared" si="150"/>
        <v>302.10923805236814</v>
      </c>
      <c r="AY373">
        <f t="shared" si="151"/>
        <v>302.86654319763181</v>
      </c>
      <c r="AZ373">
        <f t="shared" si="152"/>
        <v>6.1067575043419531E-2</v>
      </c>
      <c r="BA373">
        <f t="shared" si="153"/>
        <v>5.2728562428849823E-2</v>
      </c>
      <c r="BB373">
        <f t="shared" si="154"/>
        <v>4.0122963248702881</v>
      </c>
      <c r="BC373">
        <f t="shared" si="155"/>
        <v>40.252585221131277</v>
      </c>
      <c r="BD373">
        <f t="shared" si="156"/>
        <v>11.708882141907644</v>
      </c>
      <c r="BE373">
        <f t="shared" si="157"/>
        <v>29.337890625</v>
      </c>
      <c r="BF373">
        <f t="shared" si="158"/>
        <v>4.1010808447334925</v>
      </c>
      <c r="BG373">
        <f t="shared" si="159"/>
        <v>8.2843025917199963E-3</v>
      </c>
      <c r="BH373">
        <f t="shared" si="160"/>
        <v>2.8451786222872326</v>
      </c>
      <c r="BI373">
        <f t="shared" si="161"/>
        <v>1.2559022224462599</v>
      </c>
      <c r="BJ373">
        <f t="shared" si="162"/>
        <v>5.179861138620497E-3</v>
      </c>
      <c r="BK373">
        <f t="shared" si="163"/>
        <v>61.308475041179797</v>
      </c>
      <c r="BL373">
        <f t="shared" si="164"/>
        <v>1.4638348208322198</v>
      </c>
      <c r="BM373">
        <f t="shared" si="165"/>
        <v>69.963116309110802</v>
      </c>
      <c r="BN373">
        <f t="shared" si="166"/>
        <v>420.6786317336614</v>
      </c>
      <c r="BO373">
        <f t="shared" si="167"/>
        <v>-1.7653950178469072E-3</v>
      </c>
    </row>
    <row r="374" spans="1:67" x14ac:dyDescent="0.25">
      <c r="A374" s="1">
        <v>363</v>
      </c>
      <c r="B374" s="1" t="s">
        <v>450</v>
      </c>
      <c r="C374" s="1" t="s">
        <v>81</v>
      </c>
      <c r="D374" s="1" t="s">
        <v>82</v>
      </c>
      <c r="E374" s="1" t="s">
        <v>83</v>
      </c>
      <c r="F374" s="1" t="s">
        <v>84</v>
      </c>
      <c r="G374" s="1" t="s">
        <v>85</v>
      </c>
      <c r="H374" s="1" t="s">
        <v>86</v>
      </c>
      <c r="I374" s="1">
        <v>2011.499996278435</v>
      </c>
      <c r="J374" s="1">
        <v>0</v>
      </c>
      <c r="K374">
        <f t="shared" si="140"/>
        <v>-1.0818453838346651</v>
      </c>
      <c r="L374">
        <f t="shared" si="141"/>
        <v>8.583247347156743E-3</v>
      </c>
      <c r="M374">
        <f t="shared" si="142"/>
        <v>612.39659252907791</v>
      </c>
      <c r="N374">
        <f t="shared" si="143"/>
        <v>0.10366252692163978</v>
      </c>
      <c r="O374">
        <f t="shared" si="144"/>
        <v>1.1659438729888105</v>
      </c>
      <c r="P374">
        <f t="shared" si="145"/>
        <v>28.956640243530273</v>
      </c>
      <c r="Q374" s="1">
        <v>6</v>
      </c>
      <c r="R374">
        <f t="shared" si="146"/>
        <v>1.4200000166893005</v>
      </c>
      <c r="S374" s="1">
        <v>1</v>
      </c>
      <c r="T374">
        <f t="shared" si="147"/>
        <v>2.8400000333786011</v>
      </c>
      <c r="U374" s="1">
        <v>29.715139389038086</v>
      </c>
      <c r="V374" s="1">
        <v>28.956640243530273</v>
      </c>
      <c r="W374" s="1">
        <v>30.014890670776367</v>
      </c>
      <c r="X374" s="1">
        <v>418.13897705078125</v>
      </c>
      <c r="Y374" s="1">
        <v>420.21102905273438</v>
      </c>
      <c r="Z374" s="1">
        <v>28.348489761352539</v>
      </c>
      <c r="AA374" s="1">
        <v>28.549457550048828</v>
      </c>
      <c r="AB374" s="1">
        <v>67.419677734375</v>
      </c>
      <c r="AC374" s="1">
        <v>67.897636413574219</v>
      </c>
      <c r="AD374" s="1">
        <v>300.65420532226563</v>
      </c>
      <c r="AE374" s="1">
        <v>2.7963751927018166E-2</v>
      </c>
      <c r="AF374" s="1">
        <v>7.7533617615699768E-2</v>
      </c>
      <c r="AG374" s="1">
        <v>99.677871704101563</v>
      </c>
      <c r="AH374" s="1">
        <v>4.084287166595459</v>
      </c>
      <c r="AI374" s="1">
        <v>0.32344517111778259</v>
      </c>
      <c r="AJ374" s="1">
        <v>1.6962612047791481E-2</v>
      </c>
      <c r="AK374" s="1">
        <v>3.4075439907610416E-3</v>
      </c>
      <c r="AL374" s="1">
        <v>2.3087246343493462E-2</v>
      </c>
      <c r="AM374" s="1">
        <v>2.2583585232496262E-3</v>
      </c>
      <c r="AN374" s="1">
        <v>1</v>
      </c>
      <c r="AO374" s="1">
        <v>-0.21956524252891541</v>
      </c>
      <c r="AP374" s="1">
        <v>2.737391471862793</v>
      </c>
      <c r="AQ374" s="1">
        <v>1</v>
      </c>
      <c r="AR374" s="1">
        <v>0</v>
      </c>
      <c r="AS374" s="1">
        <v>0.15999999642372131</v>
      </c>
      <c r="AT374" s="1">
        <v>111115</v>
      </c>
      <c r="AU374" s="1" t="s">
        <v>87</v>
      </c>
      <c r="AV374">
        <f t="shared" si="148"/>
        <v>0.50109034220377602</v>
      </c>
      <c r="AW374">
        <f t="shared" si="149"/>
        <v>1.0366252692163978E-4</v>
      </c>
      <c r="AX374">
        <f t="shared" si="150"/>
        <v>302.10664024353025</v>
      </c>
      <c r="AY374">
        <f t="shared" si="151"/>
        <v>302.86513938903806</v>
      </c>
      <c r="AZ374">
        <f t="shared" si="152"/>
        <v>4.4742002083167365E-3</v>
      </c>
      <c r="BA374">
        <f t="shared" si="153"/>
        <v>5.0648539681824249E-2</v>
      </c>
      <c r="BB374">
        <f t="shared" si="154"/>
        <v>4.0116930398842712</v>
      </c>
      <c r="BC374">
        <f t="shared" si="155"/>
        <v>40.246576008295705</v>
      </c>
      <c r="BD374">
        <f t="shared" si="156"/>
        <v>11.697118458246877</v>
      </c>
      <c r="BE374">
        <f t="shared" si="157"/>
        <v>29.33588981628418</v>
      </c>
      <c r="BF374">
        <f t="shared" si="158"/>
        <v>4.1006072408574115</v>
      </c>
      <c r="BG374">
        <f t="shared" si="159"/>
        <v>8.5573846189995716E-3</v>
      </c>
      <c r="BH374">
        <f t="shared" si="160"/>
        <v>2.8457491668954606</v>
      </c>
      <c r="BI374">
        <f t="shared" si="161"/>
        <v>1.2548580739619508</v>
      </c>
      <c r="BJ374">
        <f t="shared" si="162"/>
        <v>5.3506829938107514E-3</v>
      </c>
      <c r="BK374">
        <f t="shared" si="163"/>
        <v>61.042388982142391</v>
      </c>
      <c r="BL374">
        <f t="shared" si="164"/>
        <v>1.4573548769283378</v>
      </c>
      <c r="BM374">
        <f t="shared" si="165"/>
        <v>69.991711622429548</v>
      </c>
      <c r="BN374">
        <f t="shared" si="166"/>
        <v>420.72528653548494</v>
      </c>
      <c r="BO374">
        <f t="shared" si="167"/>
        <v>-1.7997541994430627E-3</v>
      </c>
    </row>
    <row r="375" spans="1:67" x14ac:dyDescent="0.25">
      <c r="A375" s="1">
        <v>364</v>
      </c>
      <c r="B375" s="1" t="s">
        <v>451</v>
      </c>
      <c r="C375" s="1" t="s">
        <v>81</v>
      </c>
      <c r="D375" s="1" t="s">
        <v>82</v>
      </c>
      <c r="E375" s="1" t="s">
        <v>83</v>
      </c>
      <c r="F375" s="1" t="s">
        <v>84</v>
      </c>
      <c r="G375" s="1" t="s">
        <v>85</v>
      </c>
      <c r="H375" s="1" t="s">
        <v>86</v>
      </c>
      <c r="I375" s="1">
        <v>2016.9999961555004</v>
      </c>
      <c r="J375" s="1">
        <v>0</v>
      </c>
      <c r="K375">
        <f t="shared" si="140"/>
        <v>-1.1284860590081793</v>
      </c>
      <c r="L375">
        <f t="shared" si="141"/>
        <v>8.5089547889713023E-3</v>
      </c>
      <c r="M375">
        <f t="shared" si="142"/>
        <v>622.80768314965383</v>
      </c>
      <c r="N375">
        <f t="shared" si="143"/>
        <v>0.10303731520271621</v>
      </c>
      <c r="O375">
        <f t="shared" si="144"/>
        <v>1.1689922825245129</v>
      </c>
      <c r="P375">
        <f t="shared" si="145"/>
        <v>28.967805862426758</v>
      </c>
      <c r="Q375" s="1">
        <v>6</v>
      </c>
      <c r="R375">
        <f t="shared" si="146"/>
        <v>1.4200000166893005</v>
      </c>
      <c r="S375" s="1">
        <v>1</v>
      </c>
      <c r="T375">
        <f t="shared" si="147"/>
        <v>2.8400000333786011</v>
      </c>
      <c r="U375" s="1">
        <v>29.716272354125977</v>
      </c>
      <c r="V375" s="1">
        <v>28.967805862426758</v>
      </c>
      <c r="W375" s="1">
        <v>30.015111923217773</v>
      </c>
      <c r="X375" s="1">
        <v>418.03009033203125</v>
      </c>
      <c r="Y375" s="1">
        <v>420.19589233398438</v>
      </c>
      <c r="Z375" s="1">
        <v>28.344997406005859</v>
      </c>
      <c r="AA375" s="1">
        <v>28.544767379760742</v>
      </c>
      <c r="AB375" s="1">
        <v>67.407279968261719</v>
      </c>
      <c r="AC375" s="1">
        <v>67.882354736328125</v>
      </c>
      <c r="AD375" s="1">
        <v>300.63418579101563</v>
      </c>
      <c r="AE375" s="1">
        <v>0.20253908634185791</v>
      </c>
      <c r="AF375" s="1">
        <v>7.856384664773941E-2</v>
      </c>
      <c r="AG375" s="1">
        <v>99.678314208984375</v>
      </c>
      <c r="AH375" s="1">
        <v>4.084287166595459</v>
      </c>
      <c r="AI375" s="1">
        <v>0.32344517111778259</v>
      </c>
      <c r="AJ375" s="1">
        <v>1.6962612047791481E-2</v>
      </c>
      <c r="AK375" s="1">
        <v>3.4075439907610416E-3</v>
      </c>
      <c r="AL375" s="1">
        <v>2.3087246343493462E-2</v>
      </c>
      <c r="AM375" s="1">
        <v>2.2583585232496262E-3</v>
      </c>
      <c r="AN375" s="1">
        <v>1</v>
      </c>
      <c r="AO375" s="1">
        <v>-0.21956524252891541</v>
      </c>
      <c r="AP375" s="1">
        <v>2.737391471862793</v>
      </c>
      <c r="AQ375" s="1">
        <v>1</v>
      </c>
      <c r="AR375" s="1">
        <v>0</v>
      </c>
      <c r="AS375" s="1">
        <v>0.15999999642372131</v>
      </c>
      <c r="AT375" s="1">
        <v>111115</v>
      </c>
      <c r="AU375" s="1" t="s">
        <v>87</v>
      </c>
      <c r="AV375">
        <f t="shared" si="148"/>
        <v>0.50105697631835933</v>
      </c>
      <c r="AW375">
        <f t="shared" si="149"/>
        <v>1.0303731520271621E-4</v>
      </c>
      <c r="AX375">
        <f t="shared" si="150"/>
        <v>302.11780586242674</v>
      </c>
      <c r="AY375">
        <f t="shared" si="151"/>
        <v>302.86627235412595</v>
      </c>
      <c r="AZ375">
        <f t="shared" si="152"/>
        <v>3.2406253090361048E-2</v>
      </c>
      <c r="BA375">
        <f t="shared" si="153"/>
        <v>4.9928564962868703E-2</v>
      </c>
      <c r="BB375">
        <f t="shared" si="154"/>
        <v>4.0142865744266718</v>
      </c>
      <c r="BC375">
        <f t="shared" si="155"/>
        <v>40.272416385477449</v>
      </c>
      <c r="BD375">
        <f t="shared" si="156"/>
        <v>11.727649005716707</v>
      </c>
      <c r="BE375">
        <f t="shared" si="157"/>
        <v>29.342039108276367</v>
      </c>
      <c r="BF375">
        <f t="shared" si="158"/>
        <v>4.102062968490265</v>
      </c>
      <c r="BG375">
        <f t="shared" si="159"/>
        <v>8.4835371715786569E-3</v>
      </c>
      <c r="BH375">
        <f t="shared" si="160"/>
        <v>2.8452942919021589</v>
      </c>
      <c r="BI375">
        <f t="shared" si="161"/>
        <v>1.2567686765881061</v>
      </c>
      <c r="BJ375">
        <f t="shared" si="162"/>
        <v>5.3044885028612427E-3</v>
      </c>
      <c r="BK375">
        <f t="shared" si="163"/>
        <v>62.080419932760783</v>
      </c>
      <c r="BL375">
        <f t="shared" si="164"/>
        <v>1.4821841300976533</v>
      </c>
      <c r="BM375">
        <f t="shared" si="165"/>
        <v>69.931578515501286</v>
      </c>
      <c r="BN375">
        <f t="shared" si="166"/>
        <v>420.73232055995476</v>
      </c>
      <c r="BO375">
        <f t="shared" si="167"/>
        <v>-1.8757011901093868E-3</v>
      </c>
    </row>
    <row r="376" spans="1:67" x14ac:dyDescent="0.25">
      <c r="A376" s="1">
        <v>365</v>
      </c>
      <c r="B376" s="1" t="s">
        <v>452</v>
      </c>
      <c r="C376" s="1" t="s">
        <v>81</v>
      </c>
      <c r="D376" s="1" t="s">
        <v>82</v>
      </c>
      <c r="E376" s="1" t="s">
        <v>83</v>
      </c>
      <c r="F376" s="1" t="s">
        <v>84</v>
      </c>
      <c r="G376" s="1" t="s">
        <v>85</v>
      </c>
      <c r="H376" s="1" t="s">
        <v>86</v>
      </c>
      <c r="I376" s="1">
        <v>2021.9999960437417</v>
      </c>
      <c r="J376" s="1">
        <v>0</v>
      </c>
      <c r="K376">
        <f t="shared" si="140"/>
        <v>-1.060537433909116</v>
      </c>
      <c r="L376">
        <f t="shared" si="141"/>
        <v>8.5200402423781536E-3</v>
      </c>
      <c r="M376">
        <f t="shared" si="142"/>
        <v>609.80667412229548</v>
      </c>
      <c r="N376">
        <f t="shared" si="143"/>
        <v>0.10315737982925004</v>
      </c>
      <c r="O376">
        <f t="shared" si="144"/>
        <v>1.1688473561756929</v>
      </c>
      <c r="P376">
        <f t="shared" si="145"/>
        <v>28.964773178100586</v>
      </c>
      <c r="Q376" s="1">
        <v>6</v>
      </c>
      <c r="R376">
        <f t="shared" si="146"/>
        <v>1.4200000166893005</v>
      </c>
      <c r="S376" s="1">
        <v>1</v>
      </c>
      <c r="T376">
        <f t="shared" si="147"/>
        <v>2.8400000333786011</v>
      </c>
      <c r="U376" s="1">
        <v>29.714162826538086</v>
      </c>
      <c r="V376" s="1">
        <v>28.964773178100586</v>
      </c>
      <c r="W376" s="1">
        <v>30.013471603393555</v>
      </c>
      <c r="X376" s="1">
        <v>418.105712890625</v>
      </c>
      <c r="Y376" s="1">
        <v>420.13580322265625</v>
      </c>
      <c r="Z376" s="1">
        <v>28.339069366455078</v>
      </c>
      <c r="AA376" s="1">
        <v>28.539072036743164</v>
      </c>
      <c r="AB376" s="1">
        <v>67.401565551757813</v>
      </c>
      <c r="AC376" s="1">
        <v>67.877243041992188</v>
      </c>
      <c r="AD376" s="1">
        <v>300.63607788085938</v>
      </c>
      <c r="AE376" s="1">
        <v>0.189693883061409</v>
      </c>
      <c r="AF376" s="1">
        <v>0.13128599524497986</v>
      </c>
      <c r="AG376" s="1">
        <v>99.678596496582031</v>
      </c>
      <c r="AH376" s="1">
        <v>4.084287166595459</v>
      </c>
      <c r="AI376" s="1">
        <v>0.32344517111778259</v>
      </c>
      <c r="AJ376" s="1">
        <v>1.6962612047791481E-2</v>
      </c>
      <c r="AK376" s="1">
        <v>3.4075439907610416E-3</v>
      </c>
      <c r="AL376" s="1">
        <v>2.3087246343493462E-2</v>
      </c>
      <c r="AM376" s="1">
        <v>2.2583585232496262E-3</v>
      </c>
      <c r="AN376" s="1">
        <v>1</v>
      </c>
      <c r="AO376" s="1">
        <v>-0.21956524252891541</v>
      </c>
      <c r="AP376" s="1">
        <v>2.737391471862793</v>
      </c>
      <c r="AQ376" s="1">
        <v>1</v>
      </c>
      <c r="AR376" s="1">
        <v>0</v>
      </c>
      <c r="AS376" s="1">
        <v>0.15999999642372131</v>
      </c>
      <c r="AT376" s="1">
        <v>111115</v>
      </c>
      <c r="AU376" s="1" t="s">
        <v>87</v>
      </c>
      <c r="AV376">
        <f t="shared" si="148"/>
        <v>0.50106012980143222</v>
      </c>
      <c r="AW376">
        <f t="shared" si="149"/>
        <v>1.0315737982925003E-4</v>
      </c>
      <c r="AX376">
        <f t="shared" si="150"/>
        <v>302.11477317810056</v>
      </c>
      <c r="AY376">
        <f t="shared" si="151"/>
        <v>302.86416282653806</v>
      </c>
      <c r="AZ376">
        <f t="shared" si="152"/>
        <v>3.0351020611427248E-2</v>
      </c>
      <c r="BA376">
        <f t="shared" si="153"/>
        <v>4.9967582230760053E-2</v>
      </c>
      <c r="BB376">
        <f t="shared" si="154"/>
        <v>4.0135820021131021</v>
      </c>
      <c r="BC376">
        <f t="shared" si="155"/>
        <v>40.265233893524247</v>
      </c>
      <c r="BD376">
        <f t="shared" si="156"/>
        <v>11.726161856781083</v>
      </c>
      <c r="BE376">
        <f t="shared" si="157"/>
        <v>29.339468002319336</v>
      </c>
      <c r="BF376">
        <f t="shared" si="158"/>
        <v>4.1014542533792726</v>
      </c>
      <c r="BG376">
        <f t="shared" si="159"/>
        <v>8.4945564529522056E-3</v>
      </c>
      <c r="BH376">
        <f t="shared" si="160"/>
        <v>2.8447346459374092</v>
      </c>
      <c r="BI376">
        <f t="shared" si="161"/>
        <v>1.2567196074418634</v>
      </c>
      <c r="BJ376">
        <f t="shared" si="162"/>
        <v>5.3113814760374816E-3</v>
      </c>
      <c r="BK376">
        <f t="shared" si="163"/>
        <v>60.784673410758984</v>
      </c>
      <c r="BL376">
        <f t="shared" si="164"/>
        <v>1.4514513389355697</v>
      </c>
      <c r="BM376">
        <f t="shared" si="165"/>
        <v>69.930346032046216</v>
      </c>
      <c r="BN376">
        <f t="shared" si="166"/>
        <v>420.63993192651196</v>
      </c>
      <c r="BO376">
        <f t="shared" si="167"/>
        <v>-1.7631171960668639E-3</v>
      </c>
    </row>
    <row r="377" spans="1:67" x14ac:dyDescent="0.25">
      <c r="A377" s="1">
        <v>366</v>
      </c>
      <c r="B377" s="1" t="s">
        <v>453</v>
      </c>
      <c r="C377" s="1" t="s">
        <v>81</v>
      </c>
      <c r="D377" s="1" t="s">
        <v>82</v>
      </c>
      <c r="E377" s="1" t="s">
        <v>83</v>
      </c>
      <c r="F377" s="1" t="s">
        <v>84</v>
      </c>
      <c r="G377" s="1" t="s">
        <v>85</v>
      </c>
      <c r="H377" s="1" t="s">
        <v>86</v>
      </c>
      <c r="I377" s="1">
        <v>2026.999995931983</v>
      </c>
      <c r="J377" s="1">
        <v>0</v>
      </c>
      <c r="K377">
        <f t="shared" si="140"/>
        <v>-1.0582728614161563</v>
      </c>
      <c r="L377">
        <f t="shared" si="141"/>
        <v>8.5995184563082434E-3</v>
      </c>
      <c r="M377">
        <f t="shared" si="142"/>
        <v>607.55228765760717</v>
      </c>
      <c r="N377">
        <f t="shared" si="143"/>
        <v>0.10418991566990686</v>
      </c>
      <c r="O377">
        <f t="shared" si="144"/>
        <v>1.1696534490653412</v>
      </c>
      <c r="P377">
        <f t="shared" si="145"/>
        <v>28.97083854675293</v>
      </c>
      <c r="Q377" s="1">
        <v>6</v>
      </c>
      <c r="R377">
        <f t="shared" si="146"/>
        <v>1.4200000166893005</v>
      </c>
      <c r="S377" s="1">
        <v>1</v>
      </c>
      <c r="T377">
        <f t="shared" si="147"/>
        <v>2.8400000333786011</v>
      </c>
      <c r="U377" s="1">
        <v>29.715419769287109</v>
      </c>
      <c r="V377" s="1">
        <v>28.97083854675293</v>
      </c>
      <c r="W377" s="1">
        <v>30.014675140380859</v>
      </c>
      <c r="X377" s="1">
        <v>418.10501098632813</v>
      </c>
      <c r="Y377" s="1">
        <v>420.12954711914063</v>
      </c>
      <c r="Z377" s="1">
        <v>28.343204498291016</v>
      </c>
      <c r="AA377" s="1">
        <v>28.545190811157227</v>
      </c>
      <c r="AB377" s="1">
        <v>67.406356811523438</v>
      </c>
      <c r="AC377" s="1">
        <v>67.886726379394531</v>
      </c>
      <c r="AD377" s="1">
        <v>300.66134643554688</v>
      </c>
      <c r="AE377" s="1">
        <v>0.18516422808170319</v>
      </c>
      <c r="AF377" s="1">
        <v>6.7195385694503784E-2</v>
      </c>
      <c r="AG377" s="1">
        <v>99.678359985351563</v>
      </c>
      <c r="AH377" s="1">
        <v>4.084287166595459</v>
      </c>
      <c r="AI377" s="1">
        <v>0.32344517111778259</v>
      </c>
      <c r="AJ377" s="1">
        <v>1.6962612047791481E-2</v>
      </c>
      <c r="AK377" s="1">
        <v>3.4075439907610416E-3</v>
      </c>
      <c r="AL377" s="1">
        <v>2.3087246343493462E-2</v>
      </c>
      <c r="AM377" s="1">
        <v>2.2583585232496262E-3</v>
      </c>
      <c r="AN377" s="1">
        <v>1</v>
      </c>
      <c r="AO377" s="1">
        <v>-0.21956524252891541</v>
      </c>
      <c r="AP377" s="1">
        <v>2.737391471862793</v>
      </c>
      <c r="AQ377" s="1">
        <v>1</v>
      </c>
      <c r="AR377" s="1">
        <v>0</v>
      </c>
      <c r="AS377" s="1">
        <v>0.15999999642372131</v>
      </c>
      <c r="AT377" s="1">
        <v>111115</v>
      </c>
      <c r="AU377" s="1" t="s">
        <v>87</v>
      </c>
      <c r="AV377">
        <f t="shared" si="148"/>
        <v>0.50110224405924464</v>
      </c>
      <c r="AW377">
        <f t="shared" si="149"/>
        <v>1.0418991566990686E-4</v>
      </c>
      <c r="AX377">
        <f t="shared" si="150"/>
        <v>302.12083854675291</v>
      </c>
      <c r="AY377">
        <f t="shared" si="151"/>
        <v>302.86541976928709</v>
      </c>
      <c r="AZ377">
        <f t="shared" si="152"/>
        <v>2.9626275830873627E-2</v>
      </c>
      <c r="BA377">
        <f t="shared" si="153"/>
        <v>4.8799280316652212E-2</v>
      </c>
      <c r="BB377">
        <f t="shared" si="154"/>
        <v>4.0149912545904209</v>
      </c>
      <c r="BC377">
        <f t="shared" si="155"/>
        <v>40.279467430849103</v>
      </c>
      <c r="BD377">
        <f t="shared" si="156"/>
        <v>11.734276619691876</v>
      </c>
      <c r="BE377">
        <f t="shared" si="157"/>
        <v>29.34312915802002</v>
      </c>
      <c r="BF377">
        <f t="shared" si="158"/>
        <v>4.1023210639891037</v>
      </c>
      <c r="BG377">
        <f t="shared" si="159"/>
        <v>8.5735577284717351E-3</v>
      </c>
      <c r="BH377">
        <f t="shared" si="160"/>
        <v>2.8453378055250798</v>
      </c>
      <c r="BI377">
        <f t="shared" si="161"/>
        <v>1.2569832584640239</v>
      </c>
      <c r="BJ377">
        <f t="shared" si="162"/>
        <v>5.3607999577804828E-3</v>
      </c>
      <c r="BK377">
        <f t="shared" si="163"/>
        <v>60.559815639058833</v>
      </c>
      <c r="BL377">
        <f t="shared" si="164"/>
        <v>1.4461070206169457</v>
      </c>
      <c r="BM377">
        <f t="shared" si="165"/>
        <v>69.920692475215773</v>
      </c>
      <c r="BN377">
        <f t="shared" si="166"/>
        <v>420.63259935369013</v>
      </c>
      <c r="BO377">
        <f t="shared" si="167"/>
        <v>-1.7591401953067991E-3</v>
      </c>
    </row>
    <row r="378" spans="1:67" x14ac:dyDescent="0.25">
      <c r="A378" s="1">
        <v>367</v>
      </c>
      <c r="B378" s="1" t="s">
        <v>454</v>
      </c>
      <c r="C378" s="1" t="s">
        <v>81</v>
      </c>
      <c r="D378" s="1" t="s">
        <v>82</v>
      </c>
      <c r="E378" s="1" t="s">
        <v>83</v>
      </c>
      <c r="F378" s="1" t="s">
        <v>84</v>
      </c>
      <c r="G378" s="1" t="s">
        <v>85</v>
      </c>
      <c r="H378" s="1" t="s">
        <v>86</v>
      </c>
      <c r="I378" s="1">
        <v>2032.4999958090484</v>
      </c>
      <c r="J378" s="1">
        <v>0</v>
      </c>
      <c r="K378">
        <f t="shared" si="140"/>
        <v>-1.0635494158991701</v>
      </c>
      <c r="L378">
        <f t="shared" si="141"/>
        <v>8.4554294063388154E-3</v>
      </c>
      <c r="M378">
        <f t="shared" si="142"/>
        <v>611.89032578166234</v>
      </c>
      <c r="N378">
        <f t="shared" si="143"/>
        <v>0.10252323270575533</v>
      </c>
      <c r="O378">
        <f t="shared" si="144"/>
        <v>1.1705030448998244</v>
      </c>
      <c r="P378">
        <f t="shared" si="145"/>
        <v>28.97125244140625</v>
      </c>
      <c r="Q378" s="1">
        <v>6</v>
      </c>
      <c r="R378">
        <f t="shared" si="146"/>
        <v>1.4200000166893005</v>
      </c>
      <c r="S378" s="1">
        <v>1</v>
      </c>
      <c r="T378">
        <f t="shared" si="147"/>
        <v>2.8400000333786011</v>
      </c>
      <c r="U378" s="1">
        <v>29.715246200561523</v>
      </c>
      <c r="V378" s="1">
        <v>28.97125244140625</v>
      </c>
      <c r="W378" s="1">
        <v>30.014097213745117</v>
      </c>
      <c r="X378" s="1">
        <v>418.12420654296875</v>
      </c>
      <c r="Y378" s="1">
        <v>420.16098022460938</v>
      </c>
      <c r="Z378" s="1">
        <v>28.338796615600586</v>
      </c>
      <c r="AA378" s="1">
        <v>28.53758430480957</v>
      </c>
      <c r="AB378" s="1">
        <v>67.39666748046875</v>
      </c>
      <c r="AC378" s="1">
        <v>67.869430541992188</v>
      </c>
      <c r="AD378" s="1">
        <v>300.61459350585938</v>
      </c>
      <c r="AE378" s="1">
        <v>0.24335558712482452</v>
      </c>
      <c r="AF378" s="1">
        <v>0.17987459897994995</v>
      </c>
      <c r="AG378" s="1">
        <v>99.67852783203125</v>
      </c>
      <c r="AH378" s="1">
        <v>4.084287166595459</v>
      </c>
      <c r="AI378" s="1">
        <v>0.32344517111778259</v>
      </c>
      <c r="AJ378" s="1">
        <v>1.6962612047791481E-2</v>
      </c>
      <c r="AK378" s="1">
        <v>3.4075439907610416E-3</v>
      </c>
      <c r="AL378" s="1">
        <v>2.3087246343493462E-2</v>
      </c>
      <c r="AM378" s="1">
        <v>2.2583585232496262E-3</v>
      </c>
      <c r="AN378" s="1">
        <v>1</v>
      </c>
      <c r="AO378" s="1">
        <v>-0.21956524252891541</v>
      </c>
      <c r="AP378" s="1">
        <v>2.737391471862793</v>
      </c>
      <c r="AQ378" s="1">
        <v>1</v>
      </c>
      <c r="AR378" s="1">
        <v>0</v>
      </c>
      <c r="AS378" s="1">
        <v>0.15999999642372131</v>
      </c>
      <c r="AT378" s="1">
        <v>111115</v>
      </c>
      <c r="AU378" s="1" t="s">
        <v>87</v>
      </c>
      <c r="AV378">
        <f t="shared" si="148"/>
        <v>0.50102432250976559</v>
      </c>
      <c r="AW378">
        <f t="shared" si="149"/>
        <v>1.0252323270575533E-4</v>
      </c>
      <c r="AX378">
        <f t="shared" si="150"/>
        <v>302.12125244140623</v>
      </c>
      <c r="AY378">
        <f t="shared" si="151"/>
        <v>302.8652462005615</v>
      </c>
      <c r="AZ378">
        <f t="shared" si="152"/>
        <v>3.8936893069664524E-2</v>
      </c>
      <c r="BA378">
        <f t="shared" si="153"/>
        <v>4.9656516512353262E-2</v>
      </c>
      <c r="BB378">
        <f t="shared" si="154"/>
        <v>4.0150874362857234</v>
      </c>
      <c r="BC378">
        <f t="shared" si="155"/>
        <v>40.28036452395812</v>
      </c>
      <c r="BD378">
        <f t="shared" si="156"/>
        <v>11.74278021914855</v>
      </c>
      <c r="BE378">
        <f t="shared" si="157"/>
        <v>29.343249320983887</v>
      </c>
      <c r="BF378">
        <f t="shared" si="158"/>
        <v>4.1023495163277435</v>
      </c>
      <c r="BG378">
        <f t="shared" si="159"/>
        <v>8.4303300894003359E-3</v>
      </c>
      <c r="BH378">
        <f t="shared" si="160"/>
        <v>2.844584391385899</v>
      </c>
      <c r="BI378">
        <f t="shared" si="161"/>
        <v>1.2577651249418444</v>
      </c>
      <c r="BJ378">
        <f t="shared" si="162"/>
        <v>5.2712055885751341E-3</v>
      </c>
      <c r="BK378">
        <f t="shared" si="163"/>
        <v>60.992326868578104</v>
      </c>
      <c r="BL378">
        <f t="shared" si="164"/>
        <v>1.45632353926478</v>
      </c>
      <c r="BM378">
        <f t="shared" si="165"/>
        <v>69.898146933249066</v>
      </c>
      <c r="BN378">
        <f t="shared" si="166"/>
        <v>420.66654068045057</v>
      </c>
      <c r="BO378">
        <f t="shared" si="167"/>
        <v>-1.7671986277549502E-3</v>
      </c>
    </row>
    <row r="379" spans="1:67" x14ac:dyDescent="0.25">
      <c r="A379" s="1">
        <v>368</v>
      </c>
      <c r="B379" s="1" t="s">
        <v>455</v>
      </c>
      <c r="C379" s="1" t="s">
        <v>81</v>
      </c>
      <c r="D379" s="1" t="s">
        <v>82</v>
      </c>
      <c r="E379" s="1" t="s">
        <v>83</v>
      </c>
      <c r="F379" s="1" t="s">
        <v>84</v>
      </c>
      <c r="G379" s="1" t="s">
        <v>85</v>
      </c>
      <c r="H379" s="1" t="s">
        <v>86</v>
      </c>
      <c r="I379" s="1">
        <v>2037.4999956972897</v>
      </c>
      <c r="J379" s="1">
        <v>0</v>
      </c>
      <c r="K379">
        <f t="shared" si="140"/>
        <v>-1.0755108390096164</v>
      </c>
      <c r="L379">
        <f t="shared" si="141"/>
        <v>8.4215839979656319E-3</v>
      </c>
      <c r="M379">
        <f t="shared" si="142"/>
        <v>614.93998268342068</v>
      </c>
      <c r="N379">
        <f t="shared" si="143"/>
        <v>0.10210222733255561</v>
      </c>
      <c r="O379">
        <f t="shared" si="144"/>
        <v>1.170366683703715</v>
      </c>
      <c r="P379">
        <f t="shared" si="145"/>
        <v>28.969255447387695</v>
      </c>
      <c r="Q379" s="1">
        <v>6</v>
      </c>
      <c r="R379">
        <f t="shared" si="146"/>
        <v>1.4200000166893005</v>
      </c>
      <c r="S379" s="1">
        <v>1</v>
      </c>
      <c r="T379">
        <f t="shared" si="147"/>
        <v>2.8400000333786011</v>
      </c>
      <c r="U379" s="1">
        <v>29.712980270385742</v>
      </c>
      <c r="V379" s="1">
        <v>28.969255447387695</v>
      </c>
      <c r="W379" s="1">
        <v>30.013303756713867</v>
      </c>
      <c r="X379" s="1">
        <v>418.09091186523438</v>
      </c>
      <c r="Y379" s="1">
        <v>420.15194702148438</v>
      </c>
      <c r="Z379" s="1">
        <v>28.336450576782227</v>
      </c>
      <c r="AA379" s="1">
        <v>28.534425735473633</v>
      </c>
      <c r="AB379" s="1">
        <v>67.399566650390625</v>
      </c>
      <c r="AC379" s="1">
        <v>67.870452880859375</v>
      </c>
      <c r="AD379" s="1">
        <v>300.60983276367188</v>
      </c>
      <c r="AE379" s="1">
        <v>0.16702011227607727</v>
      </c>
      <c r="AF379" s="1">
        <v>6.719314306974411E-2</v>
      </c>
      <c r="AG379" s="1">
        <v>99.678077697753906</v>
      </c>
      <c r="AH379" s="1">
        <v>4.084287166595459</v>
      </c>
      <c r="AI379" s="1">
        <v>0.32344517111778259</v>
      </c>
      <c r="AJ379" s="1">
        <v>1.6962612047791481E-2</v>
      </c>
      <c r="AK379" s="1">
        <v>3.4075439907610416E-3</v>
      </c>
      <c r="AL379" s="1">
        <v>2.3087246343493462E-2</v>
      </c>
      <c r="AM379" s="1">
        <v>2.2583585232496262E-3</v>
      </c>
      <c r="AN379" s="1">
        <v>1</v>
      </c>
      <c r="AO379" s="1">
        <v>-0.21956524252891541</v>
      </c>
      <c r="AP379" s="1">
        <v>2.737391471862793</v>
      </c>
      <c r="AQ379" s="1">
        <v>1</v>
      </c>
      <c r="AR379" s="1">
        <v>0</v>
      </c>
      <c r="AS379" s="1">
        <v>0.15999999642372131</v>
      </c>
      <c r="AT379" s="1">
        <v>111115</v>
      </c>
      <c r="AU379" s="1" t="s">
        <v>87</v>
      </c>
      <c r="AV379">
        <f t="shared" si="148"/>
        <v>0.50101638793945302</v>
      </c>
      <c r="AW379">
        <f t="shared" si="149"/>
        <v>1.0210222733255562E-4</v>
      </c>
      <c r="AX379">
        <f t="shared" si="150"/>
        <v>302.11925544738767</v>
      </c>
      <c r="AY379">
        <f t="shared" si="151"/>
        <v>302.86298027038572</v>
      </c>
      <c r="AZ379">
        <f t="shared" si="152"/>
        <v>2.6723217366861896E-2</v>
      </c>
      <c r="BA379">
        <f t="shared" si="153"/>
        <v>4.9690089549765455E-2</v>
      </c>
      <c r="BB379">
        <f t="shared" si="154"/>
        <v>4.0146233892250445</v>
      </c>
      <c r="BC379">
        <f t="shared" si="155"/>
        <v>40.275890967703802</v>
      </c>
      <c r="BD379">
        <f t="shared" si="156"/>
        <v>11.741465232230169</v>
      </c>
      <c r="BE379">
        <f t="shared" si="157"/>
        <v>29.341117858886719</v>
      </c>
      <c r="BF379">
        <f t="shared" si="158"/>
        <v>4.101844851573861</v>
      </c>
      <c r="BG379">
        <f t="shared" si="159"/>
        <v>8.3966849182078706E-3</v>
      </c>
      <c r="BH379">
        <f t="shared" si="160"/>
        <v>2.8442567055213295</v>
      </c>
      <c r="BI379">
        <f t="shared" si="161"/>
        <v>1.2575881460525316</v>
      </c>
      <c r="BJ379">
        <f t="shared" si="162"/>
        <v>5.2501594349772737E-3</v>
      </c>
      <c r="BK379">
        <f t="shared" si="163"/>
        <v>61.296035373373456</v>
      </c>
      <c r="BL379">
        <f t="shared" si="164"/>
        <v>1.463613311904933</v>
      </c>
      <c r="BM379">
        <f t="shared" si="165"/>
        <v>69.897935983807599</v>
      </c>
      <c r="BN379">
        <f t="shared" si="166"/>
        <v>420.66319336500493</v>
      </c>
      <c r="BO379">
        <f t="shared" si="167"/>
        <v>-1.787082610523426E-3</v>
      </c>
    </row>
    <row r="380" spans="1:67" x14ac:dyDescent="0.25">
      <c r="A380" s="1">
        <v>369</v>
      </c>
      <c r="B380" s="1" t="s">
        <v>456</v>
      </c>
      <c r="C380" s="1" t="s">
        <v>81</v>
      </c>
      <c r="D380" s="1" t="s">
        <v>82</v>
      </c>
      <c r="E380" s="1" t="s">
        <v>83</v>
      </c>
      <c r="F380" s="1" t="s">
        <v>84</v>
      </c>
      <c r="G380" s="1" t="s">
        <v>85</v>
      </c>
      <c r="H380" s="1" t="s">
        <v>86</v>
      </c>
      <c r="I380" s="1">
        <v>2042.499995585531</v>
      </c>
      <c r="J380" s="1">
        <v>0</v>
      </c>
      <c r="K380">
        <f t="shared" si="140"/>
        <v>-1.0733888640642983</v>
      </c>
      <c r="L380">
        <f t="shared" si="141"/>
        <v>8.4251055888827555E-3</v>
      </c>
      <c r="M380">
        <f t="shared" si="142"/>
        <v>614.49708537605613</v>
      </c>
      <c r="N380">
        <f t="shared" si="143"/>
        <v>0.10197553342248825</v>
      </c>
      <c r="O380">
        <f t="shared" si="144"/>
        <v>1.1684370120831105</v>
      </c>
      <c r="P380">
        <f t="shared" si="145"/>
        <v>28.960338592529297</v>
      </c>
      <c r="Q380" s="1">
        <v>6</v>
      </c>
      <c r="R380">
        <f t="shared" si="146"/>
        <v>1.4200000166893005</v>
      </c>
      <c r="S380" s="1">
        <v>1</v>
      </c>
      <c r="T380">
        <f t="shared" si="147"/>
        <v>2.8400000333786011</v>
      </c>
      <c r="U380" s="1">
        <v>29.713706970214844</v>
      </c>
      <c r="V380" s="1">
        <v>28.960338592529297</v>
      </c>
      <c r="W380" s="1">
        <v>30.012672424316406</v>
      </c>
      <c r="X380" s="1">
        <v>418.12088012695313</v>
      </c>
      <c r="Y380" s="1">
        <v>420.177734375</v>
      </c>
      <c r="Z380" s="1">
        <v>28.335365295410156</v>
      </c>
      <c r="AA380" s="1">
        <v>28.533090591430664</v>
      </c>
      <c r="AB380" s="1">
        <v>67.393966674804688</v>
      </c>
      <c r="AC380" s="1">
        <v>67.864234924316406</v>
      </c>
      <c r="AD380" s="1">
        <v>300.61663818359375</v>
      </c>
      <c r="AE380" s="1">
        <v>0.27131381630897522</v>
      </c>
      <c r="AF380" s="1">
        <v>0.2553345263004303</v>
      </c>
      <c r="AG380" s="1">
        <v>99.677772521972656</v>
      </c>
      <c r="AH380" s="1">
        <v>4.084287166595459</v>
      </c>
      <c r="AI380" s="1">
        <v>0.32344517111778259</v>
      </c>
      <c r="AJ380" s="1">
        <v>1.6962612047791481E-2</v>
      </c>
      <c r="AK380" s="1">
        <v>3.4075439907610416E-3</v>
      </c>
      <c r="AL380" s="1">
        <v>2.3087246343493462E-2</v>
      </c>
      <c r="AM380" s="1">
        <v>2.2583585232496262E-3</v>
      </c>
      <c r="AN380" s="1">
        <v>1</v>
      </c>
      <c r="AO380" s="1">
        <v>-0.21956524252891541</v>
      </c>
      <c r="AP380" s="1">
        <v>2.737391471862793</v>
      </c>
      <c r="AQ380" s="1">
        <v>1</v>
      </c>
      <c r="AR380" s="1">
        <v>0</v>
      </c>
      <c r="AS380" s="1">
        <v>0.15999999642372131</v>
      </c>
      <c r="AT380" s="1">
        <v>111115</v>
      </c>
      <c r="AU380" s="1" t="s">
        <v>87</v>
      </c>
      <c r="AV380">
        <f t="shared" si="148"/>
        <v>0.50102773030598946</v>
      </c>
      <c r="AW380">
        <f t="shared" si="149"/>
        <v>1.0197553342248824E-4</v>
      </c>
      <c r="AX380">
        <f t="shared" si="150"/>
        <v>302.11033859252927</v>
      </c>
      <c r="AY380">
        <f t="shared" si="151"/>
        <v>302.86370697021482</v>
      </c>
      <c r="AZ380">
        <f t="shared" si="152"/>
        <v>4.3410209639142217E-2</v>
      </c>
      <c r="BA380">
        <f t="shared" si="153"/>
        <v>5.1239004618192842E-2</v>
      </c>
      <c r="BB380">
        <f t="shared" si="154"/>
        <v>4.0125519254045745</v>
      </c>
      <c r="BC380">
        <f t="shared" si="155"/>
        <v>40.255232675068655</v>
      </c>
      <c r="BD380">
        <f t="shared" si="156"/>
        <v>11.722142083637991</v>
      </c>
      <c r="BE380">
        <f t="shared" si="157"/>
        <v>29.33702278137207</v>
      </c>
      <c r="BF380">
        <f t="shared" si="158"/>
        <v>4.1008754148893205</v>
      </c>
      <c r="BG380">
        <f t="shared" si="159"/>
        <v>8.4001857118557073E-3</v>
      </c>
      <c r="BH380">
        <f t="shared" si="160"/>
        <v>2.844114913321464</v>
      </c>
      <c r="BI380">
        <f t="shared" si="161"/>
        <v>1.2567605015678565</v>
      </c>
      <c r="BJ380">
        <f t="shared" si="162"/>
        <v>5.2523492924144571E-3</v>
      </c>
      <c r="BK380">
        <f t="shared" si="163"/>
        <v>61.251700691529734</v>
      </c>
      <c r="BL380">
        <f t="shared" si="164"/>
        <v>1.4624694149729269</v>
      </c>
      <c r="BM380">
        <f t="shared" si="165"/>
        <v>69.932432673966716</v>
      </c>
      <c r="BN380">
        <f t="shared" si="166"/>
        <v>420.68797203325909</v>
      </c>
      <c r="BO380">
        <f t="shared" si="167"/>
        <v>-1.7843318435362262E-3</v>
      </c>
    </row>
    <row r="381" spans="1:67" x14ac:dyDescent="0.25">
      <c r="A381" s="1">
        <v>370</v>
      </c>
      <c r="B381" s="1" t="s">
        <v>457</v>
      </c>
      <c r="C381" s="1" t="s">
        <v>81</v>
      </c>
      <c r="D381" s="1" t="s">
        <v>82</v>
      </c>
      <c r="E381" s="1" t="s">
        <v>83</v>
      </c>
      <c r="F381" s="1" t="s">
        <v>84</v>
      </c>
      <c r="G381" s="1" t="s">
        <v>85</v>
      </c>
      <c r="H381" s="1" t="s">
        <v>86</v>
      </c>
      <c r="I381" s="1">
        <v>2047.9999954625964</v>
      </c>
      <c r="J381" s="1">
        <v>0</v>
      </c>
      <c r="K381">
        <f t="shared" si="140"/>
        <v>-1.1206532674836178</v>
      </c>
      <c r="L381">
        <f t="shared" si="141"/>
        <v>8.5367844047796737E-3</v>
      </c>
      <c r="M381">
        <f t="shared" si="142"/>
        <v>620.64062456809756</v>
      </c>
      <c r="N381">
        <f t="shared" si="143"/>
        <v>0.1034334754313454</v>
      </c>
      <c r="O381">
        <f t="shared" si="144"/>
        <v>1.1696906862152097</v>
      </c>
      <c r="P381">
        <f t="shared" si="145"/>
        <v>28.9637451171875</v>
      </c>
      <c r="Q381" s="1">
        <v>6</v>
      </c>
      <c r="R381">
        <f t="shared" si="146"/>
        <v>1.4200000166893005</v>
      </c>
      <c r="S381" s="1">
        <v>1</v>
      </c>
      <c r="T381">
        <f t="shared" si="147"/>
        <v>2.8400000333786011</v>
      </c>
      <c r="U381" s="1">
        <v>29.711889266967773</v>
      </c>
      <c r="V381" s="1">
        <v>28.9637451171875</v>
      </c>
      <c r="W381" s="1">
        <v>30.014474868774414</v>
      </c>
      <c r="X381" s="1">
        <v>418.02725219726563</v>
      </c>
      <c r="Y381" s="1">
        <v>420.17706298828125</v>
      </c>
      <c r="Z381" s="1">
        <v>28.327705383300781</v>
      </c>
      <c r="AA381" s="1">
        <v>28.528244018554688</v>
      </c>
      <c r="AB381" s="1">
        <v>67.383277893066406</v>
      </c>
      <c r="AC381" s="1">
        <v>67.860305786132813</v>
      </c>
      <c r="AD381" s="1">
        <v>300.638427734375</v>
      </c>
      <c r="AE381" s="1">
        <v>0.34462875127792358</v>
      </c>
      <c r="AF381" s="1">
        <v>5.3755767643451691E-2</v>
      </c>
      <c r="AG381" s="1">
        <v>99.678497314453125</v>
      </c>
      <c r="AH381" s="1">
        <v>4.084287166595459</v>
      </c>
      <c r="AI381" s="1">
        <v>0.32344517111778259</v>
      </c>
      <c r="AJ381" s="1">
        <v>1.6962612047791481E-2</v>
      </c>
      <c r="AK381" s="1">
        <v>3.4075439907610416E-3</v>
      </c>
      <c r="AL381" s="1">
        <v>2.3087246343493462E-2</v>
      </c>
      <c r="AM381" s="1">
        <v>2.2583585232496262E-3</v>
      </c>
      <c r="AN381" s="1">
        <v>1</v>
      </c>
      <c r="AO381" s="1">
        <v>-0.21956524252891541</v>
      </c>
      <c r="AP381" s="1">
        <v>2.737391471862793</v>
      </c>
      <c r="AQ381" s="1">
        <v>1</v>
      </c>
      <c r="AR381" s="1">
        <v>0</v>
      </c>
      <c r="AS381" s="1">
        <v>0.15999999642372131</v>
      </c>
      <c r="AT381" s="1">
        <v>111115</v>
      </c>
      <c r="AU381" s="1" t="s">
        <v>87</v>
      </c>
      <c r="AV381">
        <f t="shared" si="148"/>
        <v>0.50106404622395828</v>
      </c>
      <c r="AW381">
        <f t="shared" si="149"/>
        <v>1.034334754313454E-4</v>
      </c>
      <c r="AX381">
        <f t="shared" si="150"/>
        <v>302.11374511718748</v>
      </c>
      <c r="AY381">
        <f t="shared" si="151"/>
        <v>302.86188926696775</v>
      </c>
      <c r="AZ381">
        <f t="shared" si="152"/>
        <v>5.5140598971979315E-2</v>
      </c>
      <c r="BA381">
        <f t="shared" si="153"/>
        <v>4.9940656261052915E-2</v>
      </c>
      <c r="BB381">
        <f t="shared" si="154"/>
        <v>4.0133431810047764</v>
      </c>
      <c r="BC381">
        <f t="shared" si="155"/>
        <v>40.262878044238455</v>
      </c>
      <c r="BD381">
        <f t="shared" si="156"/>
        <v>11.734634025683768</v>
      </c>
      <c r="BE381">
        <f t="shared" si="157"/>
        <v>29.337817192077637</v>
      </c>
      <c r="BF381">
        <f t="shared" si="158"/>
        <v>4.10106346186077</v>
      </c>
      <c r="BG381">
        <f t="shared" si="159"/>
        <v>8.5112005023639768E-3</v>
      </c>
      <c r="BH381">
        <f t="shared" si="160"/>
        <v>2.8436524947895667</v>
      </c>
      <c r="BI381">
        <f t="shared" si="161"/>
        <v>1.2574109670712033</v>
      </c>
      <c r="BJ381">
        <f t="shared" si="162"/>
        <v>5.3217929668563022E-3</v>
      </c>
      <c r="BK381">
        <f t="shared" si="163"/>
        <v>61.864524829251629</v>
      </c>
      <c r="BL381">
        <f t="shared" si="164"/>
        <v>1.4770930620394365</v>
      </c>
      <c r="BM381">
        <f t="shared" si="165"/>
        <v>69.907242295222389</v>
      </c>
      <c r="BN381">
        <f t="shared" si="166"/>
        <v>420.709767880296</v>
      </c>
      <c r="BO381">
        <f t="shared" si="167"/>
        <v>-1.8621336008818419E-3</v>
      </c>
    </row>
    <row r="382" spans="1:67" x14ac:dyDescent="0.25">
      <c r="A382" s="1">
        <v>371</v>
      </c>
      <c r="B382" s="1" t="s">
        <v>458</v>
      </c>
      <c r="C382" s="1" t="s">
        <v>81</v>
      </c>
      <c r="D382" s="1" t="s">
        <v>82</v>
      </c>
      <c r="E382" s="1" t="s">
        <v>83</v>
      </c>
      <c r="F382" s="1" t="s">
        <v>84</v>
      </c>
      <c r="G382" s="1" t="s">
        <v>85</v>
      </c>
      <c r="H382" s="1" t="s">
        <v>86</v>
      </c>
      <c r="I382" s="1">
        <v>2052.9999953508377</v>
      </c>
      <c r="J382" s="1">
        <v>0</v>
      </c>
      <c r="K382">
        <f t="shared" si="140"/>
        <v>-1.1937166262657546</v>
      </c>
      <c r="L382">
        <f t="shared" si="141"/>
        <v>8.4365476548779374E-3</v>
      </c>
      <c r="M382">
        <f t="shared" si="142"/>
        <v>636.83906978229732</v>
      </c>
      <c r="N382">
        <f t="shared" si="143"/>
        <v>0.10238422932533539</v>
      </c>
      <c r="O382">
        <f t="shared" si="144"/>
        <v>1.171520486829857</v>
      </c>
      <c r="P382">
        <f t="shared" si="145"/>
        <v>28.973093032836914</v>
      </c>
      <c r="Q382" s="1">
        <v>6</v>
      </c>
      <c r="R382">
        <f t="shared" si="146"/>
        <v>1.4200000166893005</v>
      </c>
      <c r="S382" s="1">
        <v>1</v>
      </c>
      <c r="T382">
        <f t="shared" si="147"/>
        <v>2.8400000333786011</v>
      </c>
      <c r="U382" s="1">
        <v>29.713151931762695</v>
      </c>
      <c r="V382" s="1">
        <v>28.973093032836914</v>
      </c>
      <c r="W382" s="1">
        <v>30.015729904174805</v>
      </c>
      <c r="X382" s="1">
        <v>417.86526489257813</v>
      </c>
      <c r="Y382" s="1">
        <v>420.16177368164063</v>
      </c>
      <c r="Z382" s="1">
        <v>28.333280563354492</v>
      </c>
      <c r="AA382" s="1">
        <v>28.531784057617188</v>
      </c>
      <c r="AB382" s="1">
        <v>67.391387939453125</v>
      </c>
      <c r="AC382" s="1">
        <v>67.863533020019531</v>
      </c>
      <c r="AD382" s="1">
        <v>300.63861083984375</v>
      </c>
      <c r="AE382" s="1">
        <v>0.29927971959114075</v>
      </c>
      <c r="AF382" s="1">
        <v>5.3755205124616623E-2</v>
      </c>
      <c r="AG382" s="1">
        <v>99.678123474121094</v>
      </c>
      <c r="AH382" s="1">
        <v>4.084287166595459</v>
      </c>
      <c r="AI382" s="1">
        <v>0.32344517111778259</v>
      </c>
      <c r="AJ382" s="1">
        <v>1.6962612047791481E-2</v>
      </c>
      <c r="AK382" s="1">
        <v>3.4075439907610416E-3</v>
      </c>
      <c r="AL382" s="1">
        <v>2.3087246343493462E-2</v>
      </c>
      <c r="AM382" s="1">
        <v>2.2583585232496262E-3</v>
      </c>
      <c r="AN382" s="1">
        <v>1</v>
      </c>
      <c r="AO382" s="1">
        <v>-0.21956524252891541</v>
      </c>
      <c r="AP382" s="1">
        <v>2.737391471862793</v>
      </c>
      <c r="AQ382" s="1">
        <v>1</v>
      </c>
      <c r="AR382" s="1">
        <v>0</v>
      </c>
      <c r="AS382" s="1">
        <v>0.15999999642372131</v>
      </c>
      <c r="AT382" s="1">
        <v>111115</v>
      </c>
      <c r="AU382" s="1" t="s">
        <v>87</v>
      </c>
      <c r="AV382">
        <f t="shared" si="148"/>
        <v>0.50106435139973959</v>
      </c>
      <c r="AW382">
        <f t="shared" si="149"/>
        <v>1.0238422932533539E-4</v>
      </c>
      <c r="AX382">
        <f t="shared" si="150"/>
        <v>302.12309303283689</v>
      </c>
      <c r="AY382">
        <f t="shared" si="151"/>
        <v>302.86315193176267</v>
      </c>
      <c r="AZ382">
        <f t="shared" si="152"/>
        <v>4.7884754064274837E-2</v>
      </c>
      <c r="BA382">
        <f t="shared" si="153"/>
        <v>4.9296078878379813E-2</v>
      </c>
      <c r="BB382">
        <f t="shared" si="154"/>
        <v>4.0155151810619829</v>
      </c>
      <c r="BC382">
        <f t="shared" si="155"/>
        <v>40.284819187075783</v>
      </c>
      <c r="BD382">
        <f t="shared" si="156"/>
        <v>11.753035129458596</v>
      </c>
      <c r="BE382">
        <f t="shared" si="157"/>
        <v>29.343122482299805</v>
      </c>
      <c r="BF382">
        <f t="shared" si="158"/>
        <v>4.1023194833086682</v>
      </c>
      <c r="BG382">
        <f t="shared" si="159"/>
        <v>8.4115601453062117E-3</v>
      </c>
      <c r="BH382">
        <f t="shared" si="160"/>
        <v>2.8439946942321259</v>
      </c>
      <c r="BI382">
        <f t="shared" si="161"/>
        <v>1.2583247890765423</v>
      </c>
      <c r="BJ382">
        <f t="shared" si="162"/>
        <v>5.2594643665814077E-3</v>
      </c>
      <c r="BK382">
        <f t="shared" si="163"/>
        <v>63.478923430904253</v>
      </c>
      <c r="BL382">
        <f t="shared" si="164"/>
        <v>1.515699689198367</v>
      </c>
      <c r="BM382">
        <f t="shared" si="165"/>
        <v>69.875011982025399</v>
      </c>
      <c r="BN382">
        <f t="shared" si="166"/>
        <v>420.7292093952035</v>
      </c>
      <c r="BO382">
        <f t="shared" si="167"/>
        <v>-1.9825332232902356E-3</v>
      </c>
    </row>
    <row r="383" spans="1:67" x14ac:dyDescent="0.25">
      <c r="A383" s="1">
        <v>372</v>
      </c>
      <c r="B383" s="1" t="s">
        <v>459</v>
      </c>
      <c r="C383" s="1" t="s">
        <v>81</v>
      </c>
      <c r="D383" s="1" t="s">
        <v>82</v>
      </c>
      <c r="E383" s="1" t="s">
        <v>83</v>
      </c>
      <c r="F383" s="1" t="s">
        <v>84</v>
      </c>
      <c r="G383" s="1" t="s">
        <v>85</v>
      </c>
      <c r="H383" s="1" t="s">
        <v>86</v>
      </c>
      <c r="I383" s="1">
        <v>2057.999995239079</v>
      </c>
      <c r="J383" s="1">
        <v>0</v>
      </c>
      <c r="K383">
        <f t="shared" si="140"/>
        <v>-1.1979754498822541</v>
      </c>
      <c r="L383">
        <f t="shared" si="141"/>
        <v>8.5807873643693622E-3</v>
      </c>
      <c r="M383">
        <f t="shared" si="142"/>
        <v>633.71427246899384</v>
      </c>
      <c r="N383">
        <f t="shared" si="143"/>
        <v>0.10408920520354009</v>
      </c>
      <c r="O383">
        <f t="shared" si="144"/>
        <v>1.1710871140112609</v>
      </c>
      <c r="P383">
        <f t="shared" si="145"/>
        <v>28.970373153686523</v>
      </c>
      <c r="Q383" s="1">
        <v>6</v>
      </c>
      <c r="R383">
        <f t="shared" si="146"/>
        <v>1.4200000166893005</v>
      </c>
      <c r="S383" s="1">
        <v>1</v>
      </c>
      <c r="T383">
        <f t="shared" si="147"/>
        <v>2.8400000333786011</v>
      </c>
      <c r="U383" s="1">
        <v>29.710807800292969</v>
      </c>
      <c r="V383" s="1">
        <v>28.970373153686523</v>
      </c>
      <c r="W383" s="1">
        <v>30.013816833496094</v>
      </c>
      <c r="X383" s="1">
        <v>417.70639038085938</v>
      </c>
      <c r="Y383" s="1">
        <v>420.01040649414063</v>
      </c>
      <c r="Z383" s="1">
        <v>28.327615737915039</v>
      </c>
      <c r="AA383" s="1">
        <v>28.529460906982422</v>
      </c>
      <c r="AB383" s="1">
        <v>67.387786865234375</v>
      </c>
      <c r="AC383" s="1">
        <v>67.867950439453125</v>
      </c>
      <c r="AD383" s="1">
        <v>300.58563232421875</v>
      </c>
      <c r="AE383" s="1">
        <v>0.2199215441942215</v>
      </c>
      <c r="AF383" s="1">
        <v>9.3036293983459473E-3</v>
      </c>
      <c r="AG383" s="1">
        <v>99.679275512695313</v>
      </c>
      <c r="AH383" s="1">
        <v>4.084287166595459</v>
      </c>
      <c r="AI383" s="1">
        <v>0.32344517111778259</v>
      </c>
      <c r="AJ383" s="1">
        <v>1.6962612047791481E-2</v>
      </c>
      <c r="AK383" s="1">
        <v>3.4075439907610416E-3</v>
      </c>
      <c r="AL383" s="1">
        <v>2.3087246343493462E-2</v>
      </c>
      <c r="AM383" s="1">
        <v>2.2583585232496262E-3</v>
      </c>
      <c r="AN383" s="1">
        <v>1</v>
      </c>
      <c r="AO383" s="1">
        <v>-0.21956524252891541</v>
      </c>
      <c r="AP383" s="1">
        <v>2.737391471862793</v>
      </c>
      <c r="AQ383" s="1">
        <v>1</v>
      </c>
      <c r="AR383" s="1">
        <v>0</v>
      </c>
      <c r="AS383" s="1">
        <v>0.15999999642372131</v>
      </c>
      <c r="AT383" s="1">
        <v>111115</v>
      </c>
      <c r="AU383" s="1" t="s">
        <v>87</v>
      </c>
      <c r="AV383">
        <f t="shared" si="148"/>
        <v>0.50097605387369781</v>
      </c>
      <c r="AW383">
        <f t="shared" si="149"/>
        <v>1.0408920520354009E-4</v>
      </c>
      <c r="AX383">
        <f t="shared" si="150"/>
        <v>302.1203731536865</v>
      </c>
      <c r="AY383">
        <f t="shared" si="151"/>
        <v>302.86080780029295</v>
      </c>
      <c r="AZ383">
        <f t="shared" si="152"/>
        <v>3.5187446284574708E-2</v>
      </c>
      <c r="BA383">
        <f t="shared" si="153"/>
        <v>4.8350662982935694E-2</v>
      </c>
      <c r="BB383">
        <f t="shared" si="154"/>
        <v>4.014883107987032</v>
      </c>
      <c r="BC383">
        <f t="shared" si="155"/>
        <v>40.278012529050635</v>
      </c>
      <c r="BD383">
        <f t="shared" si="156"/>
        <v>11.748551622068213</v>
      </c>
      <c r="BE383">
        <f t="shared" si="157"/>
        <v>29.340590476989746</v>
      </c>
      <c r="BF383">
        <f t="shared" si="158"/>
        <v>4.1017199920929768</v>
      </c>
      <c r="BG383">
        <f t="shared" si="159"/>
        <v>8.5549394364270136E-3</v>
      </c>
      <c r="BH383">
        <f t="shared" si="160"/>
        <v>2.8437959939757711</v>
      </c>
      <c r="BI383">
        <f t="shared" si="161"/>
        <v>1.2579239981172057</v>
      </c>
      <c r="BJ383">
        <f t="shared" si="162"/>
        <v>5.3491534301417579E-3</v>
      </c>
      <c r="BK383">
        <f t="shared" si="163"/>
        <v>63.168179561764106</v>
      </c>
      <c r="BL383">
        <f t="shared" si="164"/>
        <v>1.5088061216355468</v>
      </c>
      <c r="BM383">
        <f t="shared" si="165"/>
        <v>69.883082475428722</v>
      </c>
      <c r="BN383">
        <f t="shared" si="166"/>
        <v>420.57986664848335</v>
      </c>
      <c r="BO383">
        <f t="shared" si="167"/>
        <v>-1.9905426723060733E-3</v>
      </c>
    </row>
    <row r="384" spans="1:67" x14ac:dyDescent="0.25">
      <c r="A384" s="1">
        <v>373</v>
      </c>
      <c r="B384" s="1" t="s">
        <v>460</v>
      </c>
      <c r="C384" s="1" t="s">
        <v>81</v>
      </c>
      <c r="D384" s="1" t="s">
        <v>82</v>
      </c>
      <c r="E384" s="1" t="s">
        <v>83</v>
      </c>
      <c r="F384" s="1" t="s">
        <v>84</v>
      </c>
      <c r="G384" s="1" t="s">
        <v>85</v>
      </c>
      <c r="H384" s="1" t="s">
        <v>86</v>
      </c>
      <c r="I384" s="1">
        <v>2063.4999951161444</v>
      </c>
      <c r="J384" s="1">
        <v>0</v>
      </c>
      <c r="K384">
        <f t="shared" si="140"/>
        <v>-1.1531989096081643</v>
      </c>
      <c r="L384">
        <f t="shared" si="141"/>
        <v>8.5287064445284666E-3</v>
      </c>
      <c r="M384">
        <f t="shared" si="142"/>
        <v>626.64416029019264</v>
      </c>
      <c r="N384">
        <f t="shared" si="143"/>
        <v>0.10342385581967091</v>
      </c>
      <c r="O384">
        <f t="shared" si="144"/>
        <v>1.1706868747983163</v>
      </c>
      <c r="P384">
        <f t="shared" si="145"/>
        <v>28.968757629394531</v>
      </c>
      <c r="Q384" s="1">
        <v>6</v>
      </c>
      <c r="R384">
        <f t="shared" si="146"/>
        <v>1.4200000166893005</v>
      </c>
      <c r="S384" s="1">
        <v>1</v>
      </c>
      <c r="T384">
        <f t="shared" si="147"/>
        <v>2.8400000333786011</v>
      </c>
      <c r="U384" s="1">
        <v>29.712627410888672</v>
      </c>
      <c r="V384" s="1">
        <v>28.968757629394531</v>
      </c>
      <c r="W384" s="1">
        <v>30.016473770141602</v>
      </c>
      <c r="X384" s="1">
        <v>417.71005249023438</v>
      </c>
      <c r="Y384" s="1">
        <v>419.92489624023438</v>
      </c>
      <c r="Z384" s="1">
        <v>28.329208374023438</v>
      </c>
      <c r="AA384" s="1">
        <v>28.529729843139648</v>
      </c>
      <c r="AB384" s="1">
        <v>67.384475708007813</v>
      </c>
      <c r="AC384" s="1">
        <v>67.861434936523438</v>
      </c>
      <c r="AD384" s="1">
        <v>300.6357421875</v>
      </c>
      <c r="AE384" s="1">
        <v>0.20027831196784973</v>
      </c>
      <c r="AF384" s="1">
        <v>0.17057172954082489</v>
      </c>
      <c r="AG384" s="1">
        <v>99.679206848144531</v>
      </c>
      <c r="AH384" s="1">
        <v>4.084287166595459</v>
      </c>
      <c r="AI384" s="1">
        <v>0.32344517111778259</v>
      </c>
      <c r="AJ384" s="1">
        <v>1.6962612047791481E-2</v>
      </c>
      <c r="AK384" s="1">
        <v>3.4075439907610416E-3</v>
      </c>
      <c r="AL384" s="1">
        <v>2.3087246343493462E-2</v>
      </c>
      <c r="AM384" s="1">
        <v>2.2583585232496262E-3</v>
      </c>
      <c r="AN384" s="1">
        <v>1</v>
      </c>
      <c r="AO384" s="1">
        <v>-0.21956524252891541</v>
      </c>
      <c r="AP384" s="1">
        <v>2.737391471862793</v>
      </c>
      <c r="AQ384" s="1">
        <v>1</v>
      </c>
      <c r="AR384" s="1">
        <v>0</v>
      </c>
      <c r="AS384" s="1">
        <v>0.15999999642372131</v>
      </c>
      <c r="AT384" s="1">
        <v>111115</v>
      </c>
      <c r="AU384" s="1" t="s">
        <v>87</v>
      </c>
      <c r="AV384">
        <f t="shared" si="148"/>
        <v>0.50105957031249992</v>
      </c>
      <c r="AW384">
        <f t="shared" si="149"/>
        <v>1.0342385581967091E-4</v>
      </c>
      <c r="AX384">
        <f t="shared" si="150"/>
        <v>302.11875762939451</v>
      </c>
      <c r="AY384">
        <f t="shared" si="151"/>
        <v>302.86262741088865</v>
      </c>
      <c r="AZ384">
        <f t="shared" si="152"/>
        <v>3.2044529198604899E-2</v>
      </c>
      <c r="BA384">
        <f t="shared" si="153"/>
        <v>4.9110384112305498E-2</v>
      </c>
      <c r="BB384">
        <f t="shared" si="154"/>
        <v>4.0145077171543155</v>
      </c>
      <c r="BC384">
        <f t="shared" si="155"/>
        <v>40.274274285410243</v>
      </c>
      <c r="BD384">
        <f t="shared" si="156"/>
        <v>11.744544442270595</v>
      </c>
      <c r="BE384">
        <f t="shared" si="157"/>
        <v>29.340692520141602</v>
      </c>
      <c r="BF384">
        <f t="shared" si="158"/>
        <v>4.1017441509021646</v>
      </c>
      <c r="BG384">
        <f t="shared" si="159"/>
        <v>8.50317086449375E-3</v>
      </c>
      <c r="BH384">
        <f t="shared" si="160"/>
        <v>2.8438208423559992</v>
      </c>
      <c r="BI384">
        <f t="shared" si="161"/>
        <v>1.2579233085461654</v>
      </c>
      <c r="BJ384">
        <f t="shared" si="162"/>
        <v>5.3167701184277756E-3</v>
      </c>
      <c r="BK384">
        <f t="shared" si="163"/>
        <v>62.463392873747949</v>
      </c>
      <c r="BL384">
        <f t="shared" si="164"/>
        <v>1.4922767521068732</v>
      </c>
      <c r="BM384">
        <f t="shared" si="165"/>
        <v>69.890063811134297</v>
      </c>
      <c r="BN384">
        <f t="shared" si="166"/>
        <v>420.4730717718096</v>
      </c>
      <c r="BO384">
        <f t="shared" si="167"/>
        <v>-1.9168206192092391E-3</v>
      </c>
    </row>
    <row r="385" spans="1:67" x14ac:dyDescent="0.25">
      <c r="A385" s="1">
        <v>374</v>
      </c>
      <c r="B385" s="1" t="s">
        <v>461</v>
      </c>
      <c r="C385" s="1" t="s">
        <v>81</v>
      </c>
      <c r="D385" s="1" t="s">
        <v>82</v>
      </c>
      <c r="E385" s="1" t="s">
        <v>83</v>
      </c>
      <c r="F385" s="1" t="s">
        <v>84</v>
      </c>
      <c r="G385" s="1" t="s">
        <v>85</v>
      </c>
      <c r="H385" s="1" t="s">
        <v>86</v>
      </c>
      <c r="I385" s="1">
        <v>2068.4999950043857</v>
      </c>
      <c r="J385" s="1">
        <v>0</v>
      </c>
      <c r="K385">
        <f t="shared" si="140"/>
        <v>-1.0650182225597471</v>
      </c>
      <c r="L385">
        <f t="shared" si="141"/>
        <v>8.7552474494146382E-3</v>
      </c>
      <c r="M385">
        <f t="shared" si="142"/>
        <v>605.02288723767174</v>
      </c>
      <c r="N385">
        <f t="shared" si="143"/>
        <v>0.10609843610214137</v>
      </c>
      <c r="O385">
        <f t="shared" si="144"/>
        <v>1.1699747035401886</v>
      </c>
      <c r="P385">
        <f t="shared" si="145"/>
        <v>28.963569641113281</v>
      </c>
      <c r="Q385" s="1">
        <v>6</v>
      </c>
      <c r="R385">
        <f t="shared" si="146"/>
        <v>1.4200000166893005</v>
      </c>
      <c r="S385" s="1">
        <v>1</v>
      </c>
      <c r="T385">
        <f t="shared" si="147"/>
        <v>2.8400000333786011</v>
      </c>
      <c r="U385" s="1">
        <v>29.712745666503906</v>
      </c>
      <c r="V385" s="1">
        <v>28.963569641113281</v>
      </c>
      <c r="W385" s="1">
        <v>30.014179229736328</v>
      </c>
      <c r="X385" s="1">
        <v>417.80471801757813</v>
      </c>
      <c r="Y385" s="1">
        <v>419.841552734375</v>
      </c>
      <c r="Z385" s="1">
        <v>28.319412231445313</v>
      </c>
      <c r="AA385" s="1">
        <v>28.525140762329102</v>
      </c>
      <c r="AB385" s="1">
        <v>67.359870910644531</v>
      </c>
      <c r="AC385" s="1">
        <v>67.849212646484375</v>
      </c>
      <c r="AD385" s="1">
        <v>300.60574340820313</v>
      </c>
      <c r="AE385" s="1">
        <v>0.20933991670608521</v>
      </c>
      <c r="AF385" s="1">
        <v>0.18297030031681061</v>
      </c>
      <c r="AG385" s="1">
        <v>99.677955627441406</v>
      </c>
      <c r="AH385" s="1">
        <v>4.084287166595459</v>
      </c>
      <c r="AI385" s="1">
        <v>0.32344517111778259</v>
      </c>
      <c r="AJ385" s="1">
        <v>1.6962612047791481E-2</v>
      </c>
      <c r="AK385" s="1">
        <v>3.4075439907610416E-3</v>
      </c>
      <c r="AL385" s="1">
        <v>2.3087246343493462E-2</v>
      </c>
      <c r="AM385" s="1">
        <v>2.2583585232496262E-3</v>
      </c>
      <c r="AN385" s="1">
        <v>1</v>
      </c>
      <c r="AO385" s="1">
        <v>-0.21956524252891541</v>
      </c>
      <c r="AP385" s="1">
        <v>2.737391471862793</v>
      </c>
      <c r="AQ385" s="1">
        <v>1</v>
      </c>
      <c r="AR385" s="1">
        <v>0</v>
      </c>
      <c r="AS385" s="1">
        <v>0.15999999642372131</v>
      </c>
      <c r="AT385" s="1">
        <v>111115</v>
      </c>
      <c r="AU385" s="1" t="s">
        <v>87</v>
      </c>
      <c r="AV385">
        <f t="shared" si="148"/>
        <v>0.50100957234700516</v>
      </c>
      <c r="AW385">
        <f t="shared" si="149"/>
        <v>1.0609843610214136E-4</v>
      </c>
      <c r="AX385">
        <f t="shared" si="150"/>
        <v>302.11356964111326</v>
      </c>
      <c r="AY385">
        <f t="shared" si="151"/>
        <v>302.86274566650388</v>
      </c>
      <c r="AZ385">
        <f t="shared" si="152"/>
        <v>3.349438592431575E-2</v>
      </c>
      <c r="BA385">
        <f t="shared" si="153"/>
        <v>4.8506504392765028E-2</v>
      </c>
      <c r="BB385">
        <f t="shared" si="154"/>
        <v>4.0133024187141491</v>
      </c>
      <c r="BC385">
        <f t="shared" si="155"/>
        <v>40.262687907789356</v>
      </c>
      <c r="BD385">
        <f t="shared" si="156"/>
        <v>11.737547145460255</v>
      </c>
      <c r="BE385">
        <f t="shared" si="157"/>
        <v>29.338157653808594</v>
      </c>
      <c r="BF385">
        <f t="shared" si="158"/>
        <v>4.1011440557212469</v>
      </c>
      <c r="BG385">
        <f t="shared" si="159"/>
        <v>8.7283394315808976E-3</v>
      </c>
      <c r="BH385">
        <f t="shared" si="160"/>
        <v>2.8433277151739604</v>
      </c>
      <c r="BI385">
        <f t="shared" si="161"/>
        <v>1.2578163405472864</v>
      </c>
      <c r="BJ385">
        <f t="shared" si="162"/>
        <v>5.4576232973031578E-3</v>
      </c>
      <c r="BK385">
        <f t="shared" si="163"/>
        <v>60.307444507663135</v>
      </c>
      <c r="BL385">
        <f t="shared" si="164"/>
        <v>1.4410743369664916</v>
      </c>
      <c r="BM385">
        <f t="shared" si="165"/>
        <v>69.901989271484737</v>
      </c>
      <c r="BN385">
        <f t="shared" si="166"/>
        <v>420.34781139055718</v>
      </c>
      <c r="BO385">
        <f t="shared" si="167"/>
        <v>-1.7710783867537839E-3</v>
      </c>
    </row>
    <row r="386" spans="1:67" x14ac:dyDescent="0.25">
      <c r="A386" s="1">
        <v>375</v>
      </c>
      <c r="B386" s="1" t="s">
        <v>462</v>
      </c>
      <c r="C386" s="1" t="s">
        <v>81</v>
      </c>
      <c r="D386" s="1" t="s">
        <v>82</v>
      </c>
      <c r="E386" s="1" t="s">
        <v>83</v>
      </c>
      <c r="F386" s="1" t="s">
        <v>84</v>
      </c>
      <c r="G386" s="1" t="s">
        <v>85</v>
      </c>
      <c r="H386" s="1" t="s">
        <v>86</v>
      </c>
      <c r="I386" s="1">
        <v>2073.499994892627</v>
      </c>
      <c r="J386" s="1">
        <v>0</v>
      </c>
      <c r="K386">
        <f t="shared" si="140"/>
        <v>-1.1121222192813509</v>
      </c>
      <c r="L386">
        <f t="shared" si="141"/>
        <v>8.2810948701977343E-3</v>
      </c>
      <c r="M386">
        <f t="shared" si="142"/>
        <v>625.08664277518733</v>
      </c>
      <c r="N386">
        <f t="shared" si="143"/>
        <v>0.10077138466068898</v>
      </c>
      <c r="O386">
        <f t="shared" si="144"/>
        <v>1.174638787286316</v>
      </c>
      <c r="P386">
        <f t="shared" si="145"/>
        <v>28.982311248779297</v>
      </c>
      <c r="Q386" s="1">
        <v>6</v>
      </c>
      <c r="R386">
        <f t="shared" si="146"/>
        <v>1.4200000166893005</v>
      </c>
      <c r="S386" s="1">
        <v>1</v>
      </c>
      <c r="T386">
        <f t="shared" si="147"/>
        <v>2.8400000333786011</v>
      </c>
      <c r="U386" s="1">
        <v>29.715969085693359</v>
      </c>
      <c r="V386" s="1">
        <v>28.982311248779297</v>
      </c>
      <c r="W386" s="1">
        <v>30.015470504760742</v>
      </c>
      <c r="X386" s="1">
        <v>417.73858642578125</v>
      </c>
      <c r="Y386" s="1">
        <v>419.8739013671875</v>
      </c>
      <c r="Z386" s="1">
        <v>28.326622009277344</v>
      </c>
      <c r="AA386" s="1">
        <v>28.522022247314453</v>
      </c>
      <c r="AB386" s="1">
        <v>67.364570617675781</v>
      </c>
      <c r="AC386" s="1">
        <v>67.829261779785156</v>
      </c>
      <c r="AD386" s="1">
        <v>300.6051025390625</v>
      </c>
      <c r="AE386" s="1">
        <v>0.22446341812610626</v>
      </c>
      <c r="AF386" s="1">
        <v>7.9600341618061066E-2</v>
      </c>
      <c r="AG386" s="1">
        <v>99.67803955078125</v>
      </c>
      <c r="AH386" s="1">
        <v>4.084287166595459</v>
      </c>
      <c r="AI386" s="1">
        <v>0.32344517111778259</v>
      </c>
      <c r="AJ386" s="1">
        <v>1.6962612047791481E-2</v>
      </c>
      <c r="AK386" s="1">
        <v>3.4075439907610416E-3</v>
      </c>
      <c r="AL386" s="1">
        <v>2.3087246343493462E-2</v>
      </c>
      <c r="AM386" s="1">
        <v>2.2583585232496262E-3</v>
      </c>
      <c r="AN386" s="1">
        <v>1</v>
      </c>
      <c r="AO386" s="1">
        <v>-0.21956524252891541</v>
      </c>
      <c r="AP386" s="1">
        <v>2.737391471862793</v>
      </c>
      <c r="AQ386" s="1">
        <v>1</v>
      </c>
      <c r="AR386" s="1">
        <v>0</v>
      </c>
      <c r="AS386" s="1">
        <v>0.15999999642372131</v>
      </c>
      <c r="AT386" s="1">
        <v>111115</v>
      </c>
      <c r="AU386" s="1" t="s">
        <v>87</v>
      </c>
      <c r="AV386">
        <f t="shared" si="148"/>
        <v>0.50100850423177079</v>
      </c>
      <c r="AW386">
        <f t="shared" si="149"/>
        <v>1.0077138466068898E-4</v>
      </c>
      <c r="AX386">
        <f t="shared" si="150"/>
        <v>302.13231124877927</v>
      </c>
      <c r="AY386">
        <f t="shared" si="151"/>
        <v>302.86596908569334</v>
      </c>
      <c r="AZ386">
        <f t="shared" si="152"/>
        <v>3.5914146097433264E-2</v>
      </c>
      <c r="BA386">
        <f t="shared" si="153"/>
        <v>4.9106984744848252E-2</v>
      </c>
      <c r="BB386">
        <f t="shared" si="154"/>
        <v>4.0176580489223888</v>
      </c>
      <c r="BC386">
        <f t="shared" si="155"/>
        <v>40.306350997960607</v>
      </c>
      <c r="BD386">
        <f t="shared" si="156"/>
        <v>11.784328750646154</v>
      </c>
      <c r="BE386">
        <f t="shared" si="157"/>
        <v>29.349140167236328</v>
      </c>
      <c r="BF386">
        <f t="shared" si="158"/>
        <v>4.1037445693264516</v>
      </c>
      <c r="BG386">
        <f t="shared" si="159"/>
        <v>8.2570184082329783E-3</v>
      </c>
      <c r="BH386">
        <f t="shared" si="160"/>
        <v>2.8430192616360728</v>
      </c>
      <c r="BI386">
        <f t="shared" si="161"/>
        <v>1.2607253076903788</v>
      </c>
      <c r="BJ386">
        <f t="shared" si="162"/>
        <v>5.1627942375197088E-3</v>
      </c>
      <c r="BK386">
        <f t="shared" si="163"/>
        <v>62.307411101210192</v>
      </c>
      <c r="BL386">
        <f t="shared" si="164"/>
        <v>1.4887485045862316</v>
      </c>
      <c r="BM386">
        <f t="shared" si="165"/>
        <v>69.809105294722372</v>
      </c>
      <c r="BN386">
        <f t="shared" si="166"/>
        <v>420.40255100746361</v>
      </c>
      <c r="BO386">
        <f t="shared" si="167"/>
        <v>-1.8467123218059119E-3</v>
      </c>
    </row>
    <row r="387" spans="1:67" x14ac:dyDescent="0.25">
      <c r="A387" s="1">
        <v>376</v>
      </c>
      <c r="B387" s="1" t="s">
        <v>463</v>
      </c>
      <c r="C387" s="1" t="s">
        <v>81</v>
      </c>
      <c r="D387" s="1" t="s">
        <v>82</v>
      </c>
      <c r="E387" s="1" t="s">
        <v>83</v>
      </c>
      <c r="F387" s="1" t="s">
        <v>84</v>
      </c>
      <c r="G387" s="1" t="s">
        <v>85</v>
      </c>
      <c r="H387" s="1" t="s">
        <v>86</v>
      </c>
      <c r="I387" s="1">
        <v>2078.9999947696924</v>
      </c>
      <c r="J387" s="1">
        <v>0</v>
      </c>
      <c r="K387">
        <f t="shared" si="140"/>
        <v>-1.0929142562693392</v>
      </c>
      <c r="L387">
        <f t="shared" si="141"/>
        <v>8.3573860398116033E-3</v>
      </c>
      <c r="M387">
        <f t="shared" si="142"/>
        <v>619.47514726718668</v>
      </c>
      <c r="N387">
        <f t="shared" si="143"/>
        <v>0.10158215109247207</v>
      </c>
      <c r="O387">
        <f t="shared" si="144"/>
        <v>1.1733324467098991</v>
      </c>
      <c r="P387">
        <f t="shared" si="145"/>
        <v>28.975734710693359</v>
      </c>
      <c r="Q387" s="1">
        <v>6</v>
      </c>
      <c r="R387">
        <f t="shared" si="146"/>
        <v>1.4200000166893005</v>
      </c>
      <c r="S387" s="1">
        <v>1</v>
      </c>
      <c r="T387">
        <f t="shared" si="147"/>
        <v>2.8400000333786011</v>
      </c>
      <c r="U387" s="1">
        <v>29.715869903564453</v>
      </c>
      <c r="V387" s="1">
        <v>28.975734710693359</v>
      </c>
      <c r="W387" s="1">
        <v>30.014280319213867</v>
      </c>
      <c r="X387" s="1">
        <v>417.747802734375</v>
      </c>
      <c r="Y387" s="1">
        <v>419.84393310546875</v>
      </c>
      <c r="Z387" s="1">
        <v>28.322599411010742</v>
      </c>
      <c r="AA387" s="1">
        <v>28.519556045532227</v>
      </c>
      <c r="AB387" s="1">
        <v>67.355941772460938</v>
      </c>
      <c r="AC387" s="1">
        <v>67.8243408203125</v>
      </c>
      <c r="AD387" s="1">
        <v>300.62985229492188</v>
      </c>
      <c r="AE387" s="1">
        <v>0.2395690381526947</v>
      </c>
      <c r="AF387" s="1">
        <v>0.10027167946100235</v>
      </c>
      <c r="AG387" s="1">
        <v>99.678855895996094</v>
      </c>
      <c r="AH387" s="1">
        <v>4.084287166595459</v>
      </c>
      <c r="AI387" s="1">
        <v>0.32344517111778259</v>
      </c>
      <c r="AJ387" s="1">
        <v>1.6962612047791481E-2</v>
      </c>
      <c r="AK387" s="1">
        <v>3.4075439907610416E-3</v>
      </c>
      <c r="AL387" s="1">
        <v>2.3087246343493462E-2</v>
      </c>
      <c r="AM387" s="1">
        <v>2.2583585232496262E-3</v>
      </c>
      <c r="AN387" s="1">
        <v>1</v>
      </c>
      <c r="AO387" s="1">
        <v>-0.21956524252891541</v>
      </c>
      <c r="AP387" s="1">
        <v>2.737391471862793</v>
      </c>
      <c r="AQ387" s="1">
        <v>1</v>
      </c>
      <c r="AR387" s="1">
        <v>0</v>
      </c>
      <c r="AS387" s="1">
        <v>0.15999999642372131</v>
      </c>
      <c r="AT387" s="1">
        <v>111115</v>
      </c>
      <c r="AU387" s="1" t="s">
        <v>87</v>
      </c>
      <c r="AV387">
        <f t="shared" si="148"/>
        <v>0.50104975382486971</v>
      </c>
      <c r="AW387">
        <f t="shared" si="149"/>
        <v>1.0158215109247206E-4</v>
      </c>
      <c r="AX387">
        <f t="shared" si="150"/>
        <v>302.12573471069334</v>
      </c>
      <c r="AY387">
        <f t="shared" si="151"/>
        <v>302.86586990356443</v>
      </c>
      <c r="AZ387">
        <f t="shared" si="152"/>
        <v>3.8331045247665507E-2</v>
      </c>
      <c r="BA387">
        <f t="shared" si="153"/>
        <v>4.9600776982146121E-2</v>
      </c>
      <c r="BB387">
        <f t="shared" si="154"/>
        <v>4.0161291639902901</v>
      </c>
      <c r="BC387">
        <f t="shared" si="155"/>
        <v>40.290682792152815</v>
      </c>
      <c r="BD387">
        <f t="shared" si="156"/>
        <v>11.771126746620588</v>
      </c>
      <c r="BE387">
        <f t="shared" si="157"/>
        <v>29.345802307128906</v>
      </c>
      <c r="BF387">
        <f t="shared" si="158"/>
        <v>4.1029540562755598</v>
      </c>
      <c r="BG387">
        <f t="shared" si="159"/>
        <v>8.3328645731788453E-3</v>
      </c>
      <c r="BH387">
        <f t="shared" si="160"/>
        <v>2.842796717280391</v>
      </c>
      <c r="BI387">
        <f t="shared" si="161"/>
        <v>1.2601573389951688</v>
      </c>
      <c r="BJ387">
        <f t="shared" si="162"/>
        <v>5.2102379215050974E-3</v>
      </c>
      <c r="BK387">
        <f t="shared" si="163"/>
        <v>61.748573935596866</v>
      </c>
      <c r="BL387">
        <f t="shared" si="164"/>
        <v>1.4754891006405675</v>
      </c>
      <c r="BM387">
        <f t="shared" si="165"/>
        <v>69.832292085726039</v>
      </c>
      <c r="BN387">
        <f t="shared" si="166"/>
        <v>420.36345220005421</v>
      </c>
      <c r="BO387">
        <f t="shared" si="167"/>
        <v>-1.8155885619697719E-3</v>
      </c>
    </row>
    <row r="388" spans="1:67" x14ac:dyDescent="0.25">
      <c r="A388" s="1">
        <v>377</v>
      </c>
      <c r="B388" s="1" t="s">
        <v>464</v>
      </c>
      <c r="C388" s="1" t="s">
        <v>81</v>
      </c>
      <c r="D388" s="1" t="s">
        <v>82</v>
      </c>
      <c r="E388" s="1" t="s">
        <v>83</v>
      </c>
      <c r="F388" s="1" t="s">
        <v>84</v>
      </c>
      <c r="G388" s="1" t="s">
        <v>85</v>
      </c>
      <c r="H388" s="1" t="s">
        <v>86</v>
      </c>
      <c r="I388" s="1">
        <v>2083.9999946579337</v>
      </c>
      <c r="J388" s="1">
        <v>0</v>
      </c>
      <c r="K388">
        <f t="shared" si="140"/>
        <v>-1.1193634835431041</v>
      </c>
      <c r="L388">
        <f t="shared" si="141"/>
        <v>8.4542739066267268E-3</v>
      </c>
      <c r="M388">
        <f t="shared" si="142"/>
        <v>622.11717495154585</v>
      </c>
      <c r="N388">
        <f t="shared" si="143"/>
        <v>0.10252344086017079</v>
      </c>
      <c r="O388">
        <f t="shared" si="144"/>
        <v>1.1706779686896853</v>
      </c>
      <c r="P388">
        <f t="shared" si="145"/>
        <v>28.965208053588867</v>
      </c>
      <c r="Q388" s="1">
        <v>6</v>
      </c>
      <c r="R388">
        <f t="shared" si="146"/>
        <v>1.4200000166893005</v>
      </c>
      <c r="S388" s="1">
        <v>1</v>
      </c>
      <c r="T388">
        <f t="shared" si="147"/>
        <v>2.8400000333786011</v>
      </c>
      <c r="U388" s="1">
        <v>29.713205337524414</v>
      </c>
      <c r="V388" s="1">
        <v>28.965208053588867</v>
      </c>
      <c r="W388" s="1">
        <v>30.014354705810547</v>
      </c>
      <c r="X388" s="1">
        <v>417.72027587890625</v>
      </c>
      <c r="Y388" s="1">
        <v>419.868408203125</v>
      </c>
      <c r="Z388" s="1">
        <v>28.323078155517578</v>
      </c>
      <c r="AA388" s="1">
        <v>28.521860122680664</v>
      </c>
      <c r="AB388" s="1">
        <v>67.366897583007813</v>
      </c>
      <c r="AC388" s="1">
        <v>67.839706420898438</v>
      </c>
      <c r="AD388" s="1">
        <v>300.62872314453125</v>
      </c>
      <c r="AE388" s="1">
        <v>0.16172513365745544</v>
      </c>
      <c r="AF388" s="1">
        <v>8.4764249622821808E-2</v>
      </c>
      <c r="AG388" s="1">
        <v>99.678108215332031</v>
      </c>
      <c r="AH388" s="1">
        <v>4.084287166595459</v>
      </c>
      <c r="AI388" s="1">
        <v>0.32344517111778259</v>
      </c>
      <c r="AJ388" s="1">
        <v>1.6962612047791481E-2</v>
      </c>
      <c r="AK388" s="1">
        <v>3.4075439907610416E-3</v>
      </c>
      <c r="AL388" s="1">
        <v>2.3087246343493462E-2</v>
      </c>
      <c r="AM388" s="1">
        <v>2.2583585232496262E-3</v>
      </c>
      <c r="AN388" s="1">
        <v>1</v>
      </c>
      <c r="AO388" s="1">
        <v>-0.21956524252891541</v>
      </c>
      <c r="AP388" s="1">
        <v>2.737391471862793</v>
      </c>
      <c r="AQ388" s="1">
        <v>1</v>
      </c>
      <c r="AR388" s="1">
        <v>0</v>
      </c>
      <c r="AS388" s="1">
        <v>0.15999999642372131</v>
      </c>
      <c r="AT388" s="1">
        <v>111115</v>
      </c>
      <c r="AU388" s="1" t="s">
        <v>87</v>
      </c>
      <c r="AV388">
        <f t="shared" si="148"/>
        <v>0.50104787190755196</v>
      </c>
      <c r="AW388">
        <f t="shared" si="149"/>
        <v>1.0252344086017079E-4</v>
      </c>
      <c r="AX388">
        <f t="shared" si="150"/>
        <v>302.11520805358884</v>
      </c>
      <c r="AY388">
        <f t="shared" si="151"/>
        <v>302.86320533752439</v>
      </c>
      <c r="AZ388">
        <f t="shared" si="152"/>
        <v>2.5876020806818723E-2</v>
      </c>
      <c r="BA388">
        <f t="shared" si="153"/>
        <v>5.0045030653694894E-2</v>
      </c>
      <c r="BB388">
        <f t="shared" si="154"/>
        <v>4.0136830285008118</v>
      </c>
      <c r="BC388">
        <f t="shared" si="155"/>
        <v>40.266444662354111</v>
      </c>
      <c r="BD388">
        <f t="shared" si="156"/>
        <v>11.744584539673447</v>
      </c>
      <c r="BE388">
        <f t="shared" si="157"/>
        <v>29.339206695556641</v>
      </c>
      <c r="BF388">
        <f t="shared" si="158"/>
        <v>4.1013923928249003</v>
      </c>
      <c r="BG388">
        <f t="shared" si="159"/>
        <v>8.4291814390714415E-3</v>
      </c>
      <c r="BH388">
        <f t="shared" si="160"/>
        <v>2.8430050598111265</v>
      </c>
      <c r="BI388">
        <f t="shared" si="161"/>
        <v>1.2583873330137738</v>
      </c>
      <c r="BJ388">
        <f t="shared" si="162"/>
        <v>5.2704870690914738E-3</v>
      </c>
      <c r="BK388">
        <f t="shared" si="163"/>
        <v>62.011463087436837</v>
      </c>
      <c r="BL388">
        <f t="shared" si="164"/>
        <v>1.4816956046156644</v>
      </c>
      <c r="BM388">
        <f t="shared" si="165"/>
        <v>69.883564127428784</v>
      </c>
      <c r="BN388">
        <f t="shared" si="166"/>
        <v>420.40049999362594</v>
      </c>
      <c r="BO388">
        <f t="shared" si="167"/>
        <v>-1.8607282766141483E-3</v>
      </c>
    </row>
    <row r="389" spans="1:67" x14ac:dyDescent="0.25">
      <c r="A389" s="1">
        <v>378</v>
      </c>
      <c r="B389" s="1" t="s">
        <v>465</v>
      </c>
      <c r="C389" s="1" t="s">
        <v>81</v>
      </c>
      <c r="D389" s="1" t="s">
        <v>82</v>
      </c>
      <c r="E389" s="1" t="s">
        <v>83</v>
      </c>
      <c r="F389" s="1" t="s">
        <v>84</v>
      </c>
      <c r="G389" s="1" t="s">
        <v>85</v>
      </c>
      <c r="H389" s="1" t="s">
        <v>86</v>
      </c>
      <c r="I389" s="1">
        <v>2088.999994546175</v>
      </c>
      <c r="J389" s="1">
        <v>0</v>
      </c>
      <c r="K389">
        <f t="shared" si="140"/>
        <v>-1.066063891583342</v>
      </c>
      <c r="L389">
        <f t="shared" si="141"/>
        <v>8.5910409746444618E-3</v>
      </c>
      <c r="M389">
        <f t="shared" si="142"/>
        <v>608.86011132113708</v>
      </c>
      <c r="N389">
        <f t="shared" si="143"/>
        <v>0.10407262547042158</v>
      </c>
      <c r="O389">
        <f t="shared" si="144"/>
        <v>1.1695368933979622</v>
      </c>
      <c r="P389">
        <f t="shared" si="145"/>
        <v>28.958026885986328</v>
      </c>
      <c r="Q389" s="1">
        <v>6</v>
      </c>
      <c r="R389">
        <f t="shared" si="146"/>
        <v>1.4200000166893005</v>
      </c>
      <c r="S389" s="1">
        <v>1</v>
      </c>
      <c r="T389">
        <f t="shared" si="147"/>
        <v>2.8400000333786011</v>
      </c>
      <c r="U389" s="1">
        <v>29.711576461791992</v>
      </c>
      <c r="V389" s="1">
        <v>28.958026885986328</v>
      </c>
      <c r="W389" s="1">
        <v>30.013801574707031</v>
      </c>
      <c r="X389" s="1">
        <v>417.7557373046875</v>
      </c>
      <c r="Y389" s="1">
        <v>419.79635620117188</v>
      </c>
      <c r="Z389" s="1">
        <v>28.314340591430664</v>
      </c>
      <c r="AA389" s="1">
        <v>28.516141891479492</v>
      </c>
      <c r="AB389" s="1">
        <v>67.35345458984375</v>
      </c>
      <c r="AC389" s="1">
        <v>67.833503723144531</v>
      </c>
      <c r="AD389" s="1">
        <v>300.60720825195313</v>
      </c>
      <c r="AE389" s="1">
        <v>3.8541547954082489E-2</v>
      </c>
      <c r="AF389" s="1">
        <v>0.18089732527732849</v>
      </c>
      <c r="AG389" s="1">
        <v>99.679618835449219</v>
      </c>
      <c r="AH389" s="1">
        <v>4.084287166595459</v>
      </c>
      <c r="AI389" s="1">
        <v>0.32344517111778259</v>
      </c>
      <c r="AJ389" s="1">
        <v>1.6962612047791481E-2</v>
      </c>
      <c r="AK389" s="1">
        <v>3.4075439907610416E-3</v>
      </c>
      <c r="AL389" s="1">
        <v>2.3087246343493462E-2</v>
      </c>
      <c r="AM389" s="1">
        <v>2.2583585232496262E-3</v>
      </c>
      <c r="AN389" s="1">
        <v>1</v>
      </c>
      <c r="AO389" s="1">
        <v>-0.21956524252891541</v>
      </c>
      <c r="AP389" s="1">
        <v>2.737391471862793</v>
      </c>
      <c r="AQ389" s="1">
        <v>1</v>
      </c>
      <c r="AR389" s="1">
        <v>0</v>
      </c>
      <c r="AS389" s="1">
        <v>0.15999999642372131</v>
      </c>
      <c r="AT389" s="1">
        <v>111115</v>
      </c>
      <c r="AU389" s="1" t="s">
        <v>87</v>
      </c>
      <c r="AV389">
        <f t="shared" si="148"/>
        <v>0.5010120137532551</v>
      </c>
      <c r="AW389">
        <f t="shared" si="149"/>
        <v>1.0407262547042158E-4</v>
      </c>
      <c r="AX389">
        <f t="shared" si="150"/>
        <v>302.10802688598631</v>
      </c>
      <c r="AY389">
        <f t="shared" si="151"/>
        <v>302.86157646179197</v>
      </c>
      <c r="AZ389">
        <f t="shared" si="152"/>
        <v>6.1666475348178817E-3</v>
      </c>
      <c r="BA389">
        <f t="shared" si="153"/>
        <v>4.9794491420172685E-2</v>
      </c>
      <c r="BB389">
        <f t="shared" si="154"/>
        <v>4.0120150477982239</v>
      </c>
      <c r="BC389">
        <f t="shared" si="155"/>
        <v>40.249101016540251</v>
      </c>
      <c r="BD389">
        <f t="shared" si="156"/>
        <v>11.732959125060759</v>
      </c>
      <c r="BE389">
        <f t="shared" si="157"/>
        <v>29.33480167388916</v>
      </c>
      <c r="BF389">
        <f t="shared" si="158"/>
        <v>4.1003496907980805</v>
      </c>
      <c r="BG389">
        <f t="shared" si="159"/>
        <v>8.5651313291033662E-3</v>
      </c>
      <c r="BH389">
        <f t="shared" si="160"/>
        <v>2.8424781544002617</v>
      </c>
      <c r="BI389">
        <f t="shared" si="161"/>
        <v>1.2578715363978188</v>
      </c>
      <c r="BJ389">
        <f t="shared" si="162"/>
        <v>5.3555288865376463E-3</v>
      </c>
      <c r="BK389">
        <f t="shared" si="163"/>
        <v>60.690943820600125</v>
      </c>
      <c r="BL389">
        <f t="shared" si="164"/>
        <v>1.4503701671706826</v>
      </c>
      <c r="BM389">
        <f t="shared" si="165"/>
        <v>69.902214985305903</v>
      </c>
      <c r="BN389">
        <f t="shared" si="166"/>
        <v>420.30311191832777</v>
      </c>
      <c r="BO389">
        <f t="shared" si="167"/>
        <v>-1.7730115534336369E-3</v>
      </c>
    </row>
    <row r="390" spans="1:67" x14ac:dyDescent="0.25">
      <c r="A390" s="1">
        <v>379</v>
      </c>
      <c r="B390" s="1" t="s">
        <v>466</v>
      </c>
      <c r="C390" s="1" t="s">
        <v>81</v>
      </c>
      <c r="D390" s="1" t="s">
        <v>82</v>
      </c>
      <c r="E390" s="1" t="s">
        <v>83</v>
      </c>
      <c r="F390" s="1" t="s">
        <v>84</v>
      </c>
      <c r="G390" s="1" t="s">
        <v>85</v>
      </c>
      <c r="H390" s="1" t="s">
        <v>86</v>
      </c>
      <c r="I390" s="1">
        <v>2094.4999944232404</v>
      </c>
      <c r="J390" s="1">
        <v>0</v>
      </c>
      <c r="K390">
        <f t="shared" si="140"/>
        <v>-1.1054165885965939</v>
      </c>
      <c r="L390">
        <f t="shared" si="141"/>
        <v>8.575472505463335E-3</v>
      </c>
      <c r="M390">
        <f t="shared" si="142"/>
        <v>616.52361716423979</v>
      </c>
      <c r="N390">
        <f t="shared" si="143"/>
        <v>0.10398467221994513</v>
      </c>
      <c r="O390">
        <f t="shared" si="144"/>
        <v>1.1706428096797521</v>
      </c>
      <c r="P390">
        <f t="shared" si="145"/>
        <v>28.963647842407227</v>
      </c>
      <c r="Q390" s="1">
        <v>6</v>
      </c>
      <c r="R390">
        <f t="shared" si="146"/>
        <v>1.4200000166893005</v>
      </c>
      <c r="S390" s="1">
        <v>1</v>
      </c>
      <c r="T390">
        <f t="shared" si="147"/>
        <v>2.8400000333786011</v>
      </c>
      <c r="U390" s="1">
        <v>29.715217590332031</v>
      </c>
      <c r="V390" s="1">
        <v>28.963647842407227</v>
      </c>
      <c r="W390" s="1">
        <v>30.016103744506836</v>
      </c>
      <c r="X390" s="1">
        <v>417.70361328125</v>
      </c>
      <c r="Y390" s="1">
        <v>419.82247924804688</v>
      </c>
      <c r="Z390" s="1">
        <v>28.316822052001953</v>
      </c>
      <c r="AA390" s="1">
        <v>28.518417358398438</v>
      </c>
      <c r="AB390" s="1">
        <v>67.344596862792969</v>
      </c>
      <c r="AC390" s="1">
        <v>67.824043273925781</v>
      </c>
      <c r="AD390" s="1">
        <v>300.65936279296875</v>
      </c>
      <c r="AE390" s="1">
        <v>0.2630058228969574</v>
      </c>
      <c r="AF390" s="1">
        <v>0.17367227375507355</v>
      </c>
      <c r="AG390" s="1">
        <v>99.678665161132813</v>
      </c>
      <c r="AH390" s="1">
        <v>4.084287166595459</v>
      </c>
      <c r="AI390" s="1">
        <v>0.32344517111778259</v>
      </c>
      <c r="AJ390" s="1">
        <v>1.6962612047791481E-2</v>
      </c>
      <c r="AK390" s="1">
        <v>3.4075439907610416E-3</v>
      </c>
      <c r="AL390" s="1">
        <v>2.3087246343493462E-2</v>
      </c>
      <c r="AM390" s="1">
        <v>2.2583585232496262E-3</v>
      </c>
      <c r="AN390" s="1">
        <v>1</v>
      </c>
      <c r="AO390" s="1">
        <v>-0.21956524252891541</v>
      </c>
      <c r="AP390" s="1">
        <v>2.737391471862793</v>
      </c>
      <c r="AQ390" s="1">
        <v>1</v>
      </c>
      <c r="AR390" s="1">
        <v>0</v>
      </c>
      <c r="AS390" s="1">
        <v>0.15999999642372131</v>
      </c>
      <c r="AT390" s="1">
        <v>111115</v>
      </c>
      <c r="AU390" s="1" t="s">
        <v>87</v>
      </c>
      <c r="AV390">
        <f t="shared" si="148"/>
        <v>0.5010989379882812</v>
      </c>
      <c r="AW390">
        <f t="shared" si="149"/>
        <v>1.0398467221994513E-4</v>
      </c>
      <c r="AX390">
        <f t="shared" si="150"/>
        <v>302.1136478424072</v>
      </c>
      <c r="AY390">
        <f t="shared" si="151"/>
        <v>302.86521759033201</v>
      </c>
      <c r="AZ390">
        <f t="shared" si="152"/>
        <v>4.2080930722931065E-2</v>
      </c>
      <c r="BA390">
        <f t="shared" si="153"/>
        <v>4.9981736322839768E-2</v>
      </c>
      <c r="BB390">
        <f t="shared" si="154"/>
        <v>4.0133205844729876</v>
      </c>
      <c r="BC390">
        <f t="shared" si="155"/>
        <v>40.262583552712755</v>
      </c>
      <c r="BD390">
        <f t="shared" si="156"/>
        <v>11.744166194314317</v>
      </c>
      <c r="BE390">
        <f t="shared" si="157"/>
        <v>29.339432716369629</v>
      </c>
      <c r="BF390">
        <f t="shared" si="158"/>
        <v>4.1014458998992431</v>
      </c>
      <c r="BG390">
        <f t="shared" si="159"/>
        <v>8.5496565393637682E-3</v>
      </c>
      <c r="BH390">
        <f t="shared" si="160"/>
        <v>2.8426777747932355</v>
      </c>
      <c r="BI390">
        <f t="shared" si="161"/>
        <v>1.2587681251060077</v>
      </c>
      <c r="BJ390">
        <f t="shared" si="162"/>
        <v>5.3458487590127132E-3</v>
      </c>
      <c r="BK390">
        <f t="shared" si="163"/>
        <v>61.454251199244695</v>
      </c>
      <c r="BL390">
        <f t="shared" si="164"/>
        <v>1.4685340772330928</v>
      </c>
      <c r="BM390">
        <f t="shared" si="165"/>
        <v>69.883144220232822</v>
      </c>
      <c r="BN390">
        <f t="shared" si="166"/>
        <v>420.34794135264764</v>
      </c>
      <c r="BO390">
        <f t="shared" si="167"/>
        <v>-1.8377629407616215E-3</v>
      </c>
    </row>
    <row r="391" spans="1:67" x14ac:dyDescent="0.25">
      <c r="A391" s="1">
        <v>380</v>
      </c>
      <c r="B391" s="1" t="s">
        <v>467</v>
      </c>
      <c r="C391" s="1" t="s">
        <v>81</v>
      </c>
      <c r="D391" s="1" t="s">
        <v>82</v>
      </c>
      <c r="E391" s="1" t="s">
        <v>83</v>
      </c>
      <c r="F391" s="1" t="s">
        <v>84</v>
      </c>
      <c r="G391" s="1" t="s">
        <v>85</v>
      </c>
      <c r="H391" s="1" t="s">
        <v>86</v>
      </c>
      <c r="I391" s="1">
        <v>2099.4999943114817</v>
      </c>
      <c r="J391" s="1">
        <v>0</v>
      </c>
      <c r="K391">
        <f t="shared" si="140"/>
        <v>-1.0233711781665402</v>
      </c>
      <c r="L391">
        <f t="shared" si="141"/>
        <v>8.3909706910783588E-3</v>
      </c>
      <c r="M391">
        <f t="shared" si="142"/>
        <v>605.44615538889695</v>
      </c>
      <c r="N391">
        <f t="shared" si="143"/>
        <v>0.10166747620529645</v>
      </c>
      <c r="O391">
        <f t="shared" si="144"/>
        <v>1.1696596088663593</v>
      </c>
      <c r="P391">
        <f t="shared" si="145"/>
        <v>28.955417633056641</v>
      </c>
      <c r="Q391" s="1">
        <v>6</v>
      </c>
      <c r="R391">
        <f t="shared" si="146"/>
        <v>1.4200000166893005</v>
      </c>
      <c r="S391" s="1">
        <v>1</v>
      </c>
      <c r="T391">
        <f t="shared" si="147"/>
        <v>2.8400000333786011</v>
      </c>
      <c r="U391" s="1">
        <v>29.713718414306641</v>
      </c>
      <c r="V391" s="1">
        <v>28.955417633056641</v>
      </c>
      <c r="W391" s="1">
        <v>30.014167785644531</v>
      </c>
      <c r="X391" s="1">
        <v>417.820068359375</v>
      </c>
      <c r="Y391" s="1">
        <v>419.77755737304688</v>
      </c>
      <c r="Z391" s="1">
        <v>28.312070846557617</v>
      </c>
      <c r="AA391" s="1">
        <v>28.50921630859375</v>
      </c>
      <c r="AB391" s="1">
        <v>67.338851928710938</v>
      </c>
      <c r="AC391" s="1">
        <v>67.807754516601563</v>
      </c>
      <c r="AD391" s="1">
        <v>300.59738159179688</v>
      </c>
      <c r="AE391" s="1">
        <v>0.22294576466083527</v>
      </c>
      <c r="AF391" s="1">
        <v>0.2015797346830368</v>
      </c>
      <c r="AG391" s="1">
        <v>99.678276062011719</v>
      </c>
      <c r="AH391" s="1">
        <v>4.084287166595459</v>
      </c>
      <c r="AI391" s="1">
        <v>0.32344517111778259</v>
      </c>
      <c r="AJ391" s="1">
        <v>1.6962612047791481E-2</v>
      </c>
      <c r="AK391" s="1">
        <v>3.4075439907610416E-3</v>
      </c>
      <c r="AL391" s="1">
        <v>2.3087246343493462E-2</v>
      </c>
      <c r="AM391" s="1">
        <v>2.2583585232496262E-3</v>
      </c>
      <c r="AN391" s="1">
        <v>1</v>
      </c>
      <c r="AO391" s="1">
        <v>-0.21956524252891541</v>
      </c>
      <c r="AP391" s="1">
        <v>2.737391471862793</v>
      </c>
      <c r="AQ391" s="1">
        <v>1</v>
      </c>
      <c r="AR391" s="1">
        <v>0</v>
      </c>
      <c r="AS391" s="1">
        <v>0.15999999642372131</v>
      </c>
      <c r="AT391" s="1">
        <v>111115</v>
      </c>
      <c r="AU391" s="1" t="s">
        <v>87</v>
      </c>
      <c r="AV391">
        <f t="shared" si="148"/>
        <v>0.50099563598632801</v>
      </c>
      <c r="AW391">
        <f t="shared" si="149"/>
        <v>1.0166747620529646E-4</v>
      </c>
      <c r="AX391">
        <f t="shared" si="150"/>
        <v>302.10541763305662</v>
      </c>
      <c r="AY391">
        <f t="shared" si="151"/>
        <v>302.86371841430662</v>
      </c>
      <c r="AZ391">
        <f t="shared" si="152"/>
        <v>3.5671321548417456E-2</v>
      </c>
      <c r="BA391">
        <f t="shared" si="153"/>
        <v>5.1968150044295149E-2</v>
      </c>
      <c r="BB391">
        <f t="shared" si="154"/>
        <v>4.0114091423859737</v>
      </c>
      <c r="BC391">
        <f t="shared" si="155"/>
        <v>40.243564604692814</v>
      </c>
      <c r="BD391">
        <f t="shared" si="156"/>
        <v>11.734348296099064</v>
      </c>
      <c r="BE391">
        <f t="shared" si="157"/>
        <v>29.334568023681641</v>
      </c>
      <c r="BF391">
        <f t="shared" si="158"/>
        <v>4.1002943904773339</v>
      </c>
      <c r="BG391">
        <f t="shared" si="159"/>
        <v>8.3662520379728204E-3</v>
      </c>
      <c r="BH391">
        <f t="shared" si="160"/>
        <v>2.8417495335196143</v>
      </c>
      <c r="BI391">
        <f t="shared" si="161"/>
        <v>1.2585448569577196</v>
      </c>
      <c r="BJ391">
        <f t="shared" si="162"/>
        <v>5.2311227360722625E-3</v>
      </c>
      <c r="BK391">
        <f t="shared" si="163"/>
        <v>60.349829017538113</v>
      </c>
      <c r="BL391">
        <f t="shared" si="164"/>
        <v>1.4423023450271082</v>
      </c>
      <c r="BM391">
        <f t="shared" si="165"/>
        <v>69.892589992618355</v>
      </c>
      <c r="BN391">
        <f t="shared" si="166"/>
        <v>420.26401901892274</v>
      </c>
      <c r="BO391">
        <f t="shared" si="167"/>
        <v>-1.7019316174824918E-3</v>
      </c>
    </row>
    <row r="392" spans="1:67" x14ac:dyDescent="0.25">
      <c r="A392" s="1">
        <v>381</v>
      </c>
      <c r="B392" s="1" t="s">
        <v>468</v>
      </c>
      <c r="C392" s="1" t="s">
        <v>81</v>
      </c>
      <c r="D392" s="1" t="s">
        <v>82</v>
      </c>
      <c r="E392" s="1" t="s">
        <v>83</v>
      </c>
      <c r="F392" s="1" t="s">
        <v>84</v>
      </c>
      <c r="G392" s="1" t="s">
        <v>85</v>
      </c>
      <c r="H392" s="1" t="s">
        <v>86</v>
      </c>
      <c r="I392" s="1">
        <v>2104.9999941885471</v>
      </c>
      <c r="J392" s="1">
        <v>0</v>
      </c>
      <c r="K392">
        <f t="shared" si="140"/>
        <v>-1.1185115898656248</v>
      </c>
      <c r="L392">
        <f t="shared" si="141"/>
        <v>8.591180127445433E-3</v>
      </c>
      <c r="M392">
        <f t="shared" si="142"/>
        <v>618.59285048500135</v>
      </c>
      <c r="N392">
        <f t="shared" si="143"/>
        <v>0.10436370067161695</v>
      </c>
      <c r="O392">
        <f t="shared" si="144"/>
        <v>1.1727549610871866</v>
      </c>
      <c r="P392">
        <f t="shared" si="145"/>
        <v>28.970071792602539</v>
      </c>
      <c r="Q392" s="1">
        <v>6</v>
      </c>
      <c r="R392">
        <f t="shared" si="146"/>
        <v>1.4200000166893005</v>
      </c>
      <c r="S392" s="1">
        <v>1</v>
      </c>
      <c r="T392">
        <f t="shared" si="147"/>
        <v>2.8400000333786011</v>
      </c>
      <c r="U392" s="1">
        <v>29.713869094848633</v>
      </c>
      <c r="V392" s="1">
        <v>28.970071792602539</v>
      </c>
      <c r="W392" s="1">
        <v>30.014822006225586</v>
      </c>
      <c r="X392" s="1">
        <v>417.7177734375</v>
      </c>
      <c r="Y392" s="1">
        <v>419.862548828125</v>
      </c>
      <c r="Z392" s="1">
        <v>28.31004524230957</v>
      </c>
      <c r="AA392" s="1">
        <v>28.512386322021484</v>
      </c>
      <c r="AB392" s="1">
        <v>67.333274841308594</v>
      </c>
      <c r="AC392" s="1">
        <v>67.814529418945313</v>
      </c>
      <c r="AD392" s="1">
        <v>300.64495849609375</v>
      </c>
      <c r="AE392" s="1">
        <v>0.33480829000473022</v>
      </c>
      <c r="AF392" s="1">
        <v>0.15610058605670929</v>
      </c>
      <c r="AG392" s="1">
        <v>99.678016662597656</v>
      </c>
      <c r="AH392" s="1">
        <v>4.084287166595459</v>
      </c>
      <c r="AI392" s="1">
        <v>0.32344517111778259</v>
      </c>
      <c r="AJ392" s="1">
        <v>1.6962612047791481E-2</v>
      </c>
      <c r="AK392" s="1">
        <v>3.4075439907610416E-3</v>
      </c>
      <c r="AL392" s="1">
        <v>2.3087246343493462E-2</v>
      </c>
      <c r="AM392" s="1">
        <v>2.2583585232496262E-3</v>
      </c>
      <c r="AN392" s="1">
        <v>1</v>
      </c>
      <c r="AO392" s="1">
        <v>-0.21956524252891541</v>
      </c>
      <c r="AP392" s="1">
        <v>2.737391471862793</v>
      </c>
      <c r="AQ392" s="1">
        <v>1</v>
      </c>
      <c r="AR392" s="1">
        <v>0</v>
      </c>
      <c r="AS392" s="1">
        <v>0.15999999642372131</v>
      </c>
      <c r="AT392" s="1">
        <v>111115</v>
      </c>
      <c r="AU392" s="1" t="s">
        <v>87</v>
      </c>
      <c r="AV392">
        <f t="shared" si="148"/>
        <v>0.50107493082682286</v>
      </c>
      <c r="AW392">
        <f t="shared" si="149"/>
        <v>1.0436370067161695E-4</v>
      </c>
      <c r="AX392">
        <f t="shared" si="150"/>
        <v>302.12007179260252</v>
      </c>
      <c r="AY392">
        <f t="shared" si="151"/>
        <v>302.86386909484861</v>
      </c>
      <c r="AZ392">
        <f t="shared" si="152"/>
        <v>5.3569325203389084E-2</v>
      </c>
      <c r="BA392">
        <f t="shared" si="153"/>
        <v>4.887652604463924E-2</v>
      </c>
      <c r="BB392">
        <f t="shared" si="154"/>
        <v>4.0148130799840658</v>
      </c>
      <c r="BC392">
        <f t="shared" si="155"/>
        <v>40.277818664609832</v>
      </c>
      <c r="BD392">
        <f t="shared" si="156"/>
        <v>11.765432342588348</v>
      </c>
      <c r="BE392">
        <f t="shared" si="157"/>
        <v>29.341970443725586</v>
      </c>
      <c r="BF392">
        <f t="shared" si="158"/>
        <v>4.1020467109800549</v>
      </c>
      <c r="BG392">
        <f t="shared" si="159"/>
        <v>8.565269643823821E-3</v>
      </c>
      <c r="BH392">
        <f t="shared" si="160"/>
        <v>2.8420581188968792</v>
      </c>
      <c r="BI392">
        <f t="shared" si="161"/>
        <v>1.2599885920831757</v>
      </c>
      <c r="BJ392">
        <f t="shared" si="162"/>
        <v>5.3556154082425398E-3</v>
      </c>
      <c r="BK392">
        <f t="shared" si="163"/>
        <v>61.660108458007748</v>
      </c>
      <c r="BL392">
        <f t="shared" si="164"/>
        <v>1.4733222865710478</v>
      </c>
      <c r="BM392">
        <f t="shared" si="165"/>
        <v>69.840044015131568</v>
      </c>
      <c r="BN392">
        <f t="shared" si="166"/>
        <v>420.39423566917134</v>
      </c>
      <c r="BO392">
        <f t="shared" si="167"/>
        <v>-1.8581819644435849E-3</v>
      </c>
    </row>
    <row r="393" spans="1:67" x14ac:dyDescent="0.25">
      <c r="A393" s="1">
        <v>382</v>
      </c>
      <c r="B393" s="1" t="s">
        <v>469</v>
      </c>
      <c r="C393" s="1" t="s">
        <v>81</v>
      </c>
      <c r="D393" s="1" t="s">
        <v>82</v>
      </c>
      <c r="E393" s="1" t="s">
        <v>83</v>
      </c>
      <c r="F393" s="1" t="s">
        <v>84</v>
      </c>
      <c r="G393" s="1" t="s">
        <v>85</v>
      </c>
      <c r="H393" s="1" t="s">
        <v>86</v>
      </c>
      <c r="I393" s="1">
        <v>2109.9999940767884</v>
      </c>
      <c r="J393" s="1">
        <v>0</v>
      </c>
      <c r="K393">
        <f t="shared" si="140"/>
        <v>-1.1243643443340985</v>
      </c>
      <c r="L393">
        <f t="shared" si="141"/>
        <v>8.3672104582725639E-3</v>
      </c>
      <c r="M393">
        <f t="shared" si="142"/>
        <v>625.24091082690791</v>
      </c>
      <c r="N393">
        <f t="shared" si="143"/>
        <v>0.10156093622495822</v>
      </c>
      <c r="O393">
        <f t="shared" si="144"/>
        <v>1.1717299941491777</v>
      </c>
      <c r="P393">
        <f t="shared" si="145"/>
        <v>28.964025497436523</v>
      </c>
      <c r="Q393" s="1">
        <v>6</v>
      </c>
      <c r="R393">
        <f t="shared" si="146"/>
        <v>1.4200000166893005</v>
      </c>
      <c r="S393" s="1">
        <v>1</v>
      </c>
      <c r="T393">
        <f t="shared" si="147"/>
        <v>2.8400000333786011</v>
      </c>
      <c r="U393" s="1">
        <v>29.713594436645508</v>
      </c>
      <c r="V393" s="1">
        <v>28.964025497436523</v>
      </c>
      <c r="W393" s="1">
        <v>30.013700485229492</v>
      </c>
      <c r="X393" s="1">
        <v>417.70986938476563</v>
      </c>
      <c r="Y393" s="1">
        <v>419.86862182617188</v>
      </c>
      <c r="Z393" s="1">
        <v>28.311607360839844</v>
      </c>
      <c r="AA393" s="1">
        <v>28.508510589599609</v>
      </c>
      <c r="AB393" s="1">
        <v>67.338211059570313</v>
      </c>
      <c r="AC393" s="1">
        <v>67.806533813476563</v>
      </c>
      <c r="AD393" s="1">
        <v>300.65200805664063</v>
      </c>
      <c r="AE393" s="1">
        <v>0.19800640642642975</v>
      </c>
      <c r="AF393" s="1">
        <v>0.29151582717895508</v>
      </c>
      <c r="AG393" s="1">
        <v>99.678245544433594</v>
      </c>
      <c r="AH393" s="1">
        <v>4.084287166595459</v>
      </c>
      <c r="AI393" s="1">
        <v>0.32344517111778259</v>
      </c>
      <c r="AJ393" s="1">
        <v>1.6962612047791481E-2</v>
      </c>
      <c r="AK393" s="1">
        <v>3.4075439907610416E-3</v>
      </c>
      <c r="AL393" s="1">
        <v>2.3087246343493462E-2</v>
      </c>
      <c r="AM393" s="1">
        <v>2.2583585232496262E-3</v>
      </c>
      <c r="AN393" s="1">
        <v>1</v>
      </c>
      <c r="AO393" s="1">
        <v>-0.21956524252891541</v>
      </c>
      <c r="AP393" s="1">
        <v>2.737391471862793</v>
      </c>
      <c r="AQ393" s="1">
        <v>1</v>
      </c>
      <c r="AR393" s="1">
        <v>0</v>
      </c>
      <c r="AS393" s="1">
        <v>0.15999999642372131</v>
      </c>
      <c r="AT393" s="1">
        <v>111115</v>
      </c>
      <c r="AU393" s="1" t="s">
        <v>87</v>
      </c>
      <c r="AV393">
        <f t="shared" si="148"/>
        <v>0.50108668009440105</v>
      </c>
      <c r="AW393">
        <f t="shared" si="149"/>
        <v>1.0156093622495822E-4</v>
      </c>
      <c r="AX393">
        <f t="shared" si="150"/>
        <v>302.1140254974365</v>
      </c>
      <c r="AY393">
        <f t="shared" si="151"/>
        <v>302.86359443664549</v>
      </c>
      <c r="AZ393">
        <f t="shared" si="152"/>
        <v>3.1681024320102669E-2</v>
      </c>
      <c r="BA393">
        <f t="shared" si="153"/>
        <v>5.0802268360500918E-2</v>
      </c>
      <c r="BB393">
        <f t="shared" si="154"/>
        <v>4.0134083128053728</v>
      </c>
      <c r="BC393">
        <f t="shared" si="155"/>
        <v>40.263633161724485</v>
      </c>
      <c r="BD393">
        <f t="shared" si="156"/>
        <v>11.755122572124876</v>
      </c>
      <c r="BE393">
        <f t="shared" si="157"/>
        <v>29.338809967041016</v>
      </c>
      <c r="BF393">
        <f t="shared" si="158"/>
        <v>4.1012984747060877</v>
      </c>
      <c r="BG393">
        <f t="shared" si="159"/>
        <v>8.3426313907367638E-3</v>
      </c>
      <c r="BH393">
        <f t="shared" si="160"/>
        <v>2.8416783186561951</v>
      </c>
      <c r="BI393">
        <f t="shared" si="161"/>
        <v>1.2596201560498925</v>
      </c>
      <c r="BJ393">
        <f t="shared" si="162"/>
        <v>5.2163473380448201E-3</v>
      </c>
      <c r="BK393">
        <f t="shared" si="163"/>
        <v>62.322917033829839</v>
      </c>
      <c r="BL393">
        <f t="shared" si="164"/>
        <v>1.4891346443263422</v>
      </c>
      <c r="BM393">
        <f t="shared" si="165"/>
        <v>69.853767638007753</v>
      </c>
      <c r="BN393">
        <f t="shared" si="166"/>
        <v>420.40309078638711</v>
      </c>
      <c r="BO393">
        <f t="shared" si="167"/>
        <v>-1.8682328310826552E-3</v>
      </c>
    </row>
    <row r="394" spans="1:67" x14ac:dyDescent="0.25">
      <c r="A394" s="1">
        <v>383</v>
      </c>
      <c r="B394" s="1" t="s">
        <v>470</v>
      </c>
      <c r="C394" s="1" t="s">
        <v>81</v>
      </c>
      <c r="D394" s="1" t="s">
        <v>82</v>
      </c>
      <c r="E394" s="1" t="s">
        <v>83</v>
      </c>
      <c r="F394" s="1" t="s">
        <v>84</v>
      </c>
      <c r="G394" s="1" t="s">
        <v>85</v>
      </c>
      <c r="H394" s="1" t="s">
        <v>86</v>
      </c>
      <c r="I394" s="1">
        <v>2114.9999939650297</v>
      </c>
      <c r="J394" s="1">
        <v>0</v>
      </c>
      <c r="K394">
        <f t="shared" si="140"/>
        <v>-1.0917605023891603</v>
      </c>
      <c r="L394">
        <f t="shared" si="141"/>
        <v>8.6666188226429425E-3</v>
      </c>
      <c r="M394">
        <f t="shared" si="142"/>
        <v>611.90577611327888</v>
      </c>
      <c r="N394">
        <f t="shared" si="143"/>
        <v>0.10512655386653526</v>
      </c>
      <c r="O394">
        <f t="shared" si="144"/>
        <v>1.1710958952612183</v>
      </c>
      <c r="P394">
        <f t="shared" si="145"/>
        <v>28.961557388305664</v>
      </c>
      <c r="Q394" s="1">
        <v>6</v>
      </c>
      <c r="R394">
        <f t="shared" si="146"/>
        <v>1.4200000166893005</v>
      </c>
      <c r="S394" s="1">
        <v>1</v>
      </c>
      <c r="T394">
        <f t="shared" si="147"/>
        <v>2.8400000333786011</v>
      </c>
      <c r="U394" s="1">
        <v>29.715200424194336</v>
      </c>
      <c r="V394" s="1">
        <v>28.961557388305664</v>
      </c>
      <c r="W394" s="1">
        <v>30.014944076538086</v>
      </c>
      <c r="X394" s="1">
        <v>417.76983642578125</v>
      </c>
      <c r="Y394" s="1">
        <v>419.86068725585938</v>
      </c>
      <c r="Z394" s="1">
        <v>28.305202484130859</v>
      </c>
      <c r="AA394" s="1">
        <v>28.509033203125</v>
      </c>
      <c r="AB394" s="1">
        <v>67.31695556640625</v>
      </c>
      <c r="AC394" s="1">
        <v>67.801719665527344</v>
      </c>
      <c r="AD394" s="1">
        <v>300.63034057617188</v>
      </c>
      <c r="AE394" s="1">
        <v>0.2063230574131012</v>
      </c>
      <c r="AF394" s="1">
        <v>2.9979074373841286E-2</v>
      </c>
      <c r="AG394" s="1">
        <v>99.678550720214844</v>
      </c>
      <c r="AH394" s="1">
        <v>4.084287166595459</v>
      </c>
      <c r="AI394" s="1">
        <v>0.32344517111778259</v>
      </c>
      <c r="AJ394" s="1">
        <v>1.6962612047791481E-2</v>
      </c>
      <c r="AK394" s="1">
        <v>3.4075439907610416E-3</v>
      </c>
      <c r="AL394" s="1">
        <v>2.3087246343493462E-2</v>
      </c>
      <c r="AM394" s="1">
        <v>2.2583585232496262E-3</v>
      </c>
      <c r="AN394" s="1">
        <v>1</v>
      </c>
      <c r="AO394" s="1">
        <v>-0.21956524252891541</v>
      </c>
      <c r="AP394" s="1">
        <v>2.737391471862793</v>
      </c>
      <c r="AQ394" s="1">
        <v>1</v>
      </c>
      <c r="AR394" s="1">
        <v>0</v>
      </c>
      <c r="AS394" s="1">
        <v>0.15999999642372131</v>
      </c>
      <c r="AT394" s="1">
        <v>111115</v>
      </c>
      <c r="AU394" s="1" t="s">
        <v>87</v>
      </c>
      <c r="AV394">
        <f t="shared" si="148"/>
        <v>0.50105056762695299</v>
      </c>
      <c r="AW394">
        <f t="shared" si="149"/>
        <v>1.0512655386653526E-4</v>
      </c>
      <c r="AX394">
        <f t="shared" si="150"/>
        <v>302.11155738830564</v>
      </c>
      <c r="AY394">
        <f t="shared" si="151"/>
        <v>302.86520042419431</v>
      </c>
      <c r="AZ394">
        <f t="shared" si="152"/>
        <v>3.3011688448227439E-2</v>
      </c>
      <c r="BA394">
        <f t="shared" si="153"/>
        <v>4.9588465093771884E-2</v>
      </c>
      <c r="BB394">
        <f t="shared" si="154"/>
        <v>4.0128350073832024</v>
      </c>
      <c r="BC394">
        <f t="shared" si="155"/>
        <v>40.257758348099642</v>
      </c>
      <c r="BD394">
        <f t="shared" si="156"/>
        <v>11.748725144974642</v>
      </c>
      <c r="BE394">
        <f t="shared" si="157"/>
        <v>29.33837890625</v>
      </c>
      <c r="BF394">
        <f t="shared" si="158"/>
        <v>4.1011964311831299</v>
      </c>
      <c r="BG394">
        <f t="shared" si="159"/>
        <v>8.640252002306505E-3</v>
      </c>
      <c r="BH394">
        <f t="shared" si="160"/>
        <v>2.8417391121219842</v>
      </c>
      <c r="BI394">
        <f t="shared" si="161"/>
        <v>1.2594573190611458</v>
      </c>
      <c r="BJ394">
        <f t="shared" si="162"/>
        <v>5.4025202217741937E-3</v>
      </c>
      <c r="BK394">
        <f t="shared" si="163"/>
        <v>60.993880940299896</v>
      </c>
      <c r="BL394">
        <f t="shared" si="164"/>
        <v>1.4574019304179078</v>
      </c>
      <c r="BM394">
        <f t="shared" si="165"/>
        <v>69.869027869748976</v>
      </c>
      <c r="BN394">
        <f t="shared" si="166"/>
        <v>420.37965791110685</v>
      </c>
      <c r="BO394">
        <f t="shared" si="167"/>
        <v>-1.8145560455413269E-3</v>
      </c>
    </row>
    <row r="395" spans="1:67" x14ac:dyDescent="0.25">
      <c r="A395" s="1">
        <v>384</v>
      </c>
      <c r="B395" s="1" t="s">
        <v>471</v>
      </c>
      <c r="C395" s="1" t="s">
        <v>81</v>
      </c>
      <c r="D395" s="1" t="s">
        <v>82</v>
      </c>
      <c r="E395" s="1" t="s">
        <v>83</v>
      </c>
      <c r="F395" s="1" t="s">
        <v>84</v>
      </c>
      <c r="G395" s="1" t="s">
        <v>85</v>
      </c>
      <c r="H395" s="1" t="s">
        <v>86</v>
      </c>
      <c r="I395" s="1">
        <v>2120.4999938420951</v>
      </c>
      <c r="J395" s="1">
        <v>0</v>
      </c>
      <c r="K395">
        <f t="shared" si="140"/>
        <v>-1.0739629696401563</v>
      </c>
      <c r="L395">
        <f t="shared" si="141"/>
        <v>8.227026101616644E-3</v>
      </c>
      <c r="M395">
        <f t="shared" si="142"/>
        <v>619.1525581140138</v>
      </c>
      <c r="N395">
        <f t="shared" si="143"/>
        <v>9.9734294384539762E-2</v>
      </c>
      <c r="O395">
        <f t="shared" si="144"/>
        <v>1.1702253323688288</v>
      </c>
      <c r="P395">
        <f t="shared" si="145"/>
        <v>28.955427169799805</v>
      </c>
      <c r="Q395" s="1">
        <v>6</v>
      </c>
      <c r="R395">
        <f t="shared" si="146"/>
        <v>1.4200000166893005</v>
      </c>
      <c r="S395" s="1">
        <v>1</v>
      </c>
      <c r="T395">
        <f t="shared" si="147"/>
        <v>2.8400000333786011</v>
      </c>
      <c r="U395" s="1">
        <v>29.712333679199219</v>
      </c>
      <c r="V395" s="1">
        <v>28.955427169799805</v>
      </c>
      <c r="W395" s="1">
        <v>30.014135360717773</v>
      </c>
      <c r="X395" s="1">
        <v>417.81106567382813</v>
      </c>
      <c r="Y395" s="1">
        <v>419.87078857421875</v>
      </c>
      <c r="Z395" s="1">
        <v>28.310075759887695</v>
      </c>
      <c r="AA395" s="1">
        <v>28.503440856933594</v>
      </c>
      <c r="AB395" s="1">
        <v>67.339759826660156</v>
      </c>
      <c r="AC395" s="1">
        <v>67.799705505371094</v>
      </c>
      <c r="AD395" s="1">
        <v>300.6484375</v>
      </c>
      <c r="AE395" s="1">
        <v>9.900212287902832E-2</v>
      </c>
      <c r="AF395" s="1">
        <v>8.1664882600307465E-2</v>
      </c>
      <c r="AG395" s="1">
        <v>99.678703308105469</v>
      </c>
      <c r="AH395" s="1">
        <v>4.084287166595459</v>
      </c>
      <c r="AI395" s="1">
        <v>0.32344517111778259</v>
      </c>
      <c r="AJ395" s="1">
        <v>1.6962612047791481E-2</v>
      </c>
      <c r="AK395" s="1">
        <v>3.4075439907610416E-3</v>
      </c>
      <c r="AL395" s="1">
        <v>2.3087246343493462E-2</v>
      </c>
      <c r="AM395" s="1">
        <v>2.2583585232496262E-3</v>
      </c>
      <c r="AN395" s="1">
        <v>1</v>
      </c>
      <c r="AO395" s="1">
        <v>-0.21956524252891541</v>
      </c>
      <c r="AP395" s="1">
        <v>2.737391471862793</v>
      </c>
      <c r="AQ395" s="1">
        <v>1</v>
      </c>
      <c r="AR395" s="1">
        <v>0</v>
      </c>
      <c r="AS395" s="1">
        <v>0.15999999642372131</v>
      </c>
      <c r="AT395" s="1">
        <v>111115</v>
      </c>
      <c r="AU395" s="1" t="s">
        <v>87</v>
      </c>
      <c r="AV395">
        <f t="shared" si="148"/>
        <v>0.50108072916666657</v>
      </c>
      <c r="AW395">
        <f t="shared" si="149"/>
        <v>9.9734294384539766E-5</v>
      </c>
      <c r="AX395">
        <f t="shared" si="150"/>
        <v>302.10542716979978</v>
      </c>
      <c r="AY395">
        <f t="shared" si="151"/>
        <v>302.8623336791992</v>
      </c>
      <c r="AZ395">
        <f t="shared" si="152"/>
        <v>1.5840339306585349E-2</v>
      </c>
      <c r="BA395">
        <f t="shared" si="153"/>
        <v>5.2519190338536643E-2</v>
      </c>
      <c r="BB395">
        <f t="shared" si="154"/>
        <v>4.011411356807244</v>
      </c>
      <c r="BC395">
        <f t="shared" si="155"/>
        <v>40.243414327010534</v>
      </c>
      <c r="BD395">
        <f t="shared" si="156"/>
        <v>11.73997347007694</v>
      </c>
      <c r="BE395">
        <f t="shared" si="157"/>
        <v>29.333880424499512</v>
      </c>
      <c r="BF395">
        <f t="shared" si="158"/>
        <v>4.1001316533057377</v>
      </c>
      <c r="BG395">
        <f t="shared" si="159"/>
        <v>8.2032625613288716E-3</v>
      </c>
      <c r="BH395">
        <f t="shared" si="160"/>
        <v>2.8411860244384153</v>
      </c>
      <c r="BI395">
        <f t="shared" si="161"/>
        <v>1.2589456288673224</v>
      </c>
      <c r="BJ395">
        <f t="shared" si="162"/>
        <v>5.1291688237971702E-3</v>
      </c>
      <c r="BK395">
        <f t="shared" si="163"/>
        <v>61.716324142701311</v>
      </c>
      <c r="BL395">
        <f t="shared" si="164"/>
        <v>1.4746264207055426</v>
      </c>
      <c r="BM395">
        <f t="shared" si="165"/>
        <v>69.876403321165142</v>
      </c>
      <c r="BN395">
        <f t="shared" si="166"/>
        <v>420.38129913477303</v>
      </c>
      <c r="BO395">
        <f t="shared" si="167"/>
        <v>-1.7851571840381197E-3</v>
      </c>
    </row>
    <row r="396" spans="1:67" x14ac:dyDescent="0.25">
      <c r="A396" s="1">
        <v>385</v>
      </c>
      <c r="B396" s="1" t="s">
        <v>472</v>
      </c>
      <c r="C396" s="1" t="s">
        <v>81</v>
      </c>
      <c r="D396" s="1" t="s">
        <v>82</v>
      </c>
      <c r="E396" s="1" t="s">
        <v>83</v>
      </c>
      <c r="F396" s="1" t="s">
        <v>84</v>
      </c>
      <c r="G396" s="1" t="s">
        <v>85</v>
      </c>
      <c r="H396" s="1" t="s">
        <v>86</v>
      </c>
      <c r="I396" s="1">
        <v>2125.4999937303364</v>
      </c>
      <c r="J396" s="1">
        <v>0</v>
      </c>
      <c r="K396">
        <f t="shared" si="140"/>
        <v>-1.1693980606597143</v>
      </c>
      <c r="L396">
        <f t="shared" si="141"/>
        <v>8.1373413405982711E-3</v>
      </c>
      <c r="M396">
        <f t="shared" si="142"/>
        <v>640.04670242374561</v>
      </c>
      <c r="N396">
        <f t="shared" si="143"/>
        <v>9.874389827757811E-2</v>
      </c>
      <c r="O396">
        <f t="shared" si="144"/>
        <v>1.1713387542907383</v>
      </c>
      <c r="P396">
        <f t="shared" si="145"/>
        <v>28.957578659057617</v>
      </c>
      <c r="Q396" s="1">
        <v>6</v>
      </c>
      <c r="R396">
        <f t="shared" si="146"/>
        <v>1.4200000166893005</v>
      </c>
      <c r="S396" s="1">
        <v>1</v>
      </c>
      <c r="T396">
        <f t="shared" si="147"/>
        <v>2.8400000333786011</v>
      </c>
      <c r="U396" s="1">
        <v>29.711982727050781</v>
      </c>
      <c r="V396" s="1">
        <v>28.957578659057617</v>
      </c>
      <c r="W396" s="1">
        <v>30.014867782592773</v>
      </c>
      <c r="X396" s="1">
        <v>417.61358642578125</v>
      </c>
      <c r="Y396" s="1">
        <v>419.86495971679688</v>
      </c>
      <c r="Z396" s="1">
        <v>28.305784225463867</v>
      </c>
      <c r="AA396" s="1">
        <v>28.497261047363281</v>
      </c>
      <c r="AB396" s="1">
        <v>67.330963134765625</v>
      </c>
      <c r="AC396" s="1">
        <v>67.786430358886719</v>
      </c>
      <c r="AD396" s="1">
        <v>300.60025024414063</v>
      </c>
      <c r="AE396" s="1">
        <v>0.2584652304649353</v>
      </c>
      <c r="AF396" s="1">
        <v>5.5821936577558517E-2</v>
      </c>
      <c r="AG396" s="1">
        <v>99.678779602050781</v>
      </c>
      <c r="AH396" s="1">
        <v>4.084287166595459</v>
      </c>
      <c r="AI396" s="1">
        <v>0.32344517111778259</v>
      </c>
      <c r="AJ396" s="1">
        <v>1.6962612047791481E-2</v>
      </c>
      <c r="AK396" s="1">
        <v>3.4075439907610416E-3</v>
      </c>
      <c r="AL396" s="1">
        <v>2.3087246343493462E-2</v>
      </c>
      <c r="AM396" s="1">
        <v>2.2583585232496262E-3</v>
      </c>
      <c r="AN396" s="1">
        <v>1</v>
      </c>
      <c r="AO396" s="1">
        <v>-0.21956524252891541</v>
      </c>
      <c r="AP396" s="1">
        <v>2.737391471862793</v>
      </c>
      <c r="AQ396" s="1">
        <v>1</v>
      </c>
      <c r="AR396" s="1">
        <v>0</v>
      </c>
      <c r="AS396" s="1">
        <v>0.15999999642372131</v>
      </c>
      <c r="AT396" s="1">
        <v>111115</v>
      </c>
      <c r="AU396" s="1" t="s">
        <v>87</v>
      </c>
      <c r="AV396">
        <f t="shared" si="148"/>
        <v>0.50100041707356768</v>
      </c>
      <c r="AW396">
        <f t="shared" si="149"/>
        <v>9.8743898277578107E-5</v>
      </c>
      <c r="AX396">
        <f t="shared" si="150"/>
        <v>302.10757865905759</v>
      </c>
      <c r="AY396">
        <f t="shared" si="151"/>
        <v>302.86198272705076</v>
      </c>
      <c r="AZ396">
        <f t="shared" si="152"/>
        <v>4.1354435950045954E-2</v>
      </c>
      <c r="BA396">
        <f t="shared" si="153"/>
        <v>5.2964849996225735E-2</v>
      </c>
      <c r="BB396">
        <f t="shared" si="154"/>
        <v>4.0119109574929697</v>
      </c>
      <c r="BC396">
        <f t="shared" si="155"/>
        <v>40.248395631545527</v>
      </c>
      <c r="BD396">
        <f t="shared" si="156"/>
        <v>11.751134584182246</v>
      </c>
      <c r="BE396">
        <f t="shared" si="157"/>
        <v>29.334780693054199</v>
      </c>
      <c r="BF396">
        <f t="shared" si="158"/>
        <v>4.1003447250284202</v>
      </c>
      <c r="BG396">
        <f t="shared" si="159"/>
        <v>8.1140923482283227E-3</v>
      </c>
      <c r="BH396">
        <f t="shared" si="160"/>
        <v>2.8405722032022314</v>
      </c>
      <c r="BI396">
        <f t="shared" si="161"/>
        <v>1.2597725218261888</v>
      </c>
      <c r="BJ396">
        <f t="shared" si="162"/>
        <v>5.0733913822803471E-3</v>
      </c>
      <c r="BK396">
        <f t="shared" si="163"/>
        <v>63.79907418591592</v>
      </c>
      <c r="BL396">
        <f t="shared" si="164"/>
        <v>1.5244108554699671</v>
      </c>
      <c r="BM396">
        <f t="shared" si="165"/>
        <v>69.850566148999135</v>
      </c>
      <c r="BN396">
        <f t="shared" si="166"/>
        <v>420.42083554895754</v>
      </c>
      <c r="BO396">
        <f t="shared" si="167"/>
        <v>-1.9428893547572706E-3</v>
      </c>
    </row>
    <row r="397" spans="1:67" x14ac:dyDescent="0.25">
      <c r="A397" s="1">
        <v>386</v>
      </c>
      <c r="B397" s="1" t="s">
        <v>473</v>
      </c>
      <c r="C397" s="1" t="s">
        <v>81</v>
      </c>
      <c r="D397" s="1" t="s">
        <v>82</v>
      </c>
      <c r="E397" s="1" t="s">
        <v>83</v>
      </c>
      <c r="F397" s="1" t="s">
        <v>84</v>
      </c>
      <c r="G397" s="1" t="s">
        <v>85</v>
      </c>
      <c r="H397" s="1" t="s">
        <v>86</v>
      </c>
      <c r="I397" s="1">
        <v>2130.4999936185777</v>
      </c>
      <c r="J397" s="1">
        <v>0</v>
      </c>
      <c r="K397">
        <f t="shared" ref="K397:K417" si="168">(X397-Y397*(1000-Z397)/(1000-AA397))*AV397</f>
        <v>-1.1258960057514564</v>
      </c>
      <c r="L397">
        <f t="shared" ref="L397:L417" si="169">IF(BG397&lt;&gt;0,1/(1/BG397-1/T397),0)</f>
        <v>8.1348268121078059E-3</v>
      </c>
      <c r="M397">
        <f t="shared" ref="M397:M417" si="170">((BJ397-AW397/2)*Y397-K397)/(BJ397+AW397/2)</f>
        <v>631.54500061789543</v>
      </c>
      <c r="N397">
        <f t="shared" ref="N397:N417" si="171">AW397*1000</f>
        <v>9.888969877966941E-2</v>
      </c>
      <c r="O397">
        <f t="shared" ref="O397:O417" si="172">(BB397-BH397)</f>
        <v>1.173414371231797</v>
      </c>
      <c r="P397">
        <f t="shared" ref="P397:P417" si="173">(V397+BA397*J397)</f>
        <v>28.966630935668945</v>
      </c>
      <c r="Q397" s="1">
        <v>6</v>
      </c>
      <c r="R397">
        <f t="shared" ref="R397:R460" si="174">(Q397*AO397+AP397)</f>
        <v>1.4200000166893005</v>
      </c>
      <c r="S397" s="1">
        <v>1</v>
      </c>
      <c r="T397">
        <f t="shared" ref="T397:T460" si="175">R397*(S397+1)*(S397+1)/(S397*S397+1)</f>
        <v>2.8400000333786011</v>
      </c>
      <c r="U397" s="1">
        <v>29.708690643310547</v>
      </c>
      <c r="V397" s="1">
        <v>28.966630935668945</v>
      </c>
      <c r="W397" s="1">
        <v>30.013948440551758</v>
      </c>
      <c r="X397" s="1">
        <v>417.6402587890625</v>
      </c>
      <c r="Y397" s="1">
        <v>419.8043212890625</v>
      </c>
      <c r="Z397" s="1">
        <v>28.305864334106445</v>
      </c>
      <c r="AA397" s="1">
        <v>28.497591018676758</v>
      </c>
      <c r="AB397" s="1">
        <v>67.343772888183594</v>
      </c>
      <c r="AC397" s="1">
        <v>67.7999267578125</v>
      </c>
      <c r="AD397" s="1">
        <v>300.65167236328125</v>
      </c>
      <c r="AE397" s="1">
        <v>0.24637135863304138</v>
      </c>
      <c r="AF397" s="1">
        <v>0.24602806568145752</v>
      </c>
      <c r="AG397" s="1">
        <v>99.678573608398438</v>
      </c>
      <c r="AH397" s="1">
        <v>4.084287166595459</v>
      </c>
      <c r="AI397" s="1">
        <v>0.32344517111778259</v>
      </c>
      <c r="AJ397" s="1">
        <v>1.6962612047791481E-2</v>
      </c>
      <c r="AK397" s="1">
        <v>3.4075439907610416E-3</v>
      </c>
      <c r="AL397" s="1">
        <v>2.3087246343493462E-2</v>
      </c>
      <c r="AM397" s="1">
        <v>2.2583585232496262E-3</v>
      </c>
      <c r="AN397" s="1">
        <v>1</v>
      </c>
      <c r="AO397" s="1">
        <v>-0.21956524252891541</v>
      </c>
      <c r="AP397" s="1">
        <v>2.737391471862793</v>
      </c>
      <c r="AQ397" s="1">
        <v>1</v>
      </c>
      <c r="AR397" s="1">
        <v>0</v>
      </c>
      <c r="AS397" s="1">
        <v>0.15999999642372131</v>
      </c>
      <c r="AT397" s="1">
        <v>111115</v>
      </c>
      <c r="AU397" s="1" t="s">
        <v>87</v>
      </c>
      <c r="AV397">
        <f t="shared" ref="AV397:AV417" si="176">AD397*0.000001/(Q397*0.0001)</f>
        <v>0.50108612060546864</v>
      </c>
      <c r="AW397">
        <f t="shared" ref="AW397:AW460" si="177">(AA397-Z397)/(1000-AA397)*AV397</f>
        <v>9.8889698779669417E-5</v>
      </c>
      <c r="AX397">
        <f t="shared" ref="AX397:AX417" si="178">(V397+273.15)</f>
        <v>302.11663093566892</v>
      </c>
      <c r="AY397">
        <f t="shared" ref="AY397:AY417" si="179">(U397+273.15)</f>
        <v>302.85869064331052</v>
      </c>
      <c r="AZ397">
        <f t="shared" ref="AZ397:AZ417" si="180">(AE397*AQ397+AF397*AR397)*AS397</f>
        <v>3.9419416500193982E-2</v>
      </c>
      <c r="BA397">
        <f t="shared" ref="BA397:BA460" si="181">((AZ397+0.00000010773*(AY397^4-AX397^4))-AW397*44100)/(R397*0.92*2*29.3+0.00000043092*AX397^3)</f>
        <v>5.1207771359691324E-2</v>
      </c>
      <c r="BB397">
        <f t="shared" ref="BB397:BB417" si="182">0.61365*EXP(17.502*P397/(240.97+P397))</f>
        <v>4.0140135952490024</v>
      </c>
      <c r="BC397">
        <f t="shared" ref="BC397:BC460" si="183">BB397*1000/AG397</f>
        <v>40.269572987858254</v>
      </c>
      <c r="BD397">
        <f t="shared" ref="BD397:BD460" si="184">(BC397-AA397)</f>
        <v>11.771981969181496</v>
      </c>
      <c r="BE397">
        <f t="shared" ref="BE397:BE417" si="185">IF(J397,V397,(U397+V397)/2)</f>
        <v>29.337660789489746</v>
      </c>
      <c r="BF397">
        <f t="shared" ref="BF397:BF460" si="186">0.61365*EXP(17.502*BE397/(240.97+BE397))</f>
        <v>4.1010264388134843</v>
      </c>
      <c r="BG397">
        <f t="shared" ref="BG397:BG417" si="187">IF(BD397&lt;&gt;0,(1000-(BC397+AA397)/2)/BD397*AW397,0)</f>
        <v>8.1115921653963936E-3</v>
      </c>
      <c r="BH397">
        <f t="shared" ref="BH397:BH417" si="188">AA397*AG397/1000</f>
        <v>2.8405992240172053</v>
      </c>
      <c r="BI397">
        <f t="shared" ref="BI397:BI460" si="189">(BF397-BH397)</f>
        <v>1.2604272147962789</v>
      </c>
      <c r="BJ397">
        <f t="shared" ref="BJ397:BJ417" si="190">1/(1.6/L397+1.37/T397)</f>
        <v>5.0718274838718099E-3</v>
      </c>
      <c r="BK397">
        <f t="shared" ref="BK397:BK417" si="191">M397*AG397*0.001</f>
        <v>62.951504831106924</v>
      </c>
      <c r="BL397">
        <f t="shared" ref="BL397:BL417" si="192">M397/Y397</f>
        <v>1.5043794658393612</v>
      </c>
      <c r="BM397">
        <f t="shared" ref="BM397:BM417" si="193">(1-AW397*AG397/BB397/L397)*100</f>
        <v>69.812599390788321</v>
      </c>
      <c r="BN397">
        <f t="shared" ref="BN397:BN417" si="194">(Y397-K397/(T397/1.35))</f>
        <v>420.33951832775978</v>
      </c>
      <c r="BO397">
        <f t="shared" ref="BO397:BO460" si="195">K397*BM397/100/BN397</f>
        <v>-1.869958054810479E-3</v>
      </c>
    </row>
    <row r="398" spans="1:67" x14ac:dyDescent="0.25">
      <c r="A398" s="1">
        <v>387</v>
      </c>
      <c r="B398" s="1" t="s">
        <v>474</v>
      </c>
      <c r="C398" s="1" t="s">
        <v>81</v>
      </c>
      <c r="D398" s="1" t="s">
        <v>82</v>
      </c>
      <c r="E398" s="1" t="s">
        <v>83</v>
      </c>
      <c r="F398" s="1" t="s">
        <v>84</v>
      </c>
      <c r="G398" s="1" t="s">
        <v>85</v>
      </c>
      <c r="H398" s="1" t="s">
        <v>86</v>
      </c>
      <c r="I398" s="1">
        <v>2135.9999934956431</v>
      </c>
      <c r="J398" s="1">
        <v>0</v>
      </c>
      <c r="K398">
        <f t="shared" si="168"/>
        <v>-1.0615771825488487</v>
      </c>
      <c r="L398">
        <f t="shared" si="169"/>
        <v>8.4468228985872529E-3</v>
      </c>
      <c r="M398">
        <f t="shared" si="170"/>
        <v>611.39311856808399</v>
      </c>
      <c r="N398">
        <f t="shared" si="171"/>
        <v>0.10230605146130167</v>
      </c>
      <c r="O398">
        <f t="shared" si="172"/>
        <v>1.1692699275116327</v>
      </c>
      <c r="P398">
        <f t="shared" si="173"/>
        <v>28.949747085571289</v>
      </c>
      <c r="Q398" s="1">
        <v>6</v>
      </c>
      <c r="R398">
        <f t="shared" si="174"/>
        <v>1.4200000166893005</v>
      </c>
      <c r="S398" s="1">
        <v>1</v>
      </c>
      <c r="T398">
        <f t="shared" si="175"/>
        <v>2.8400000333786011</v>
      </c>
      <c r="U398" s="1">
        <v>29.706281661987305</v>
      </c>
      <c r="V398" s="1">
        <v>28.949747085571289</v>
      </c>
      <c r="W398" s="1">
        <v>30.014032363891602</v>
      </c>
      <c r="X398" s="1">
        <v>417.78103637695313</v>
      </c>
      <c r="Y398" s="1">
        <v>419.81396484375</v>
      </c>
      <c r="Z398" s="1">
        <v>28.30133056640625</v>
      </c>
      <c r="AA398" s="1">
        <v>28.499689102172852</v>
      </c>
      <c r="AB398" s="1">
        <v>67.342666625976563</v>
      </c>
      <c r="AC398" s="1">
        <v>67.814659118652344</v>
      </c>
      <c r="AD398" s="1">
        <v>300.63851928710938</v>
      </c>
      <c r="AE398" s="1">
        <v>0.21462765336036682</v>
      </c>
      <c r="AF398" s="1">
        <v>9.0967267751693726E-2</v>
      </c>
      <c r="AG398" s="1">
        <v>99.6790771484375</v>
      </c>
      <c r="AH398" s="1">
        <v>4.084287166595459</v>
      </c>
      <c r="AI398" s="1">
        <v>0.32344517111778259</v>
      </c>
      <c r="AJ398" s="1">
        <v>1.6962612047791481E-2</v>
      </c>
      <c r="AK398" s="1">
        <v>3.4075439907610416E-3</v>
      </c>
      <c r="AL398" s="1">
        <v>2.3087246343493462E-2</v>
      </c>
      <c r="AM398" s="1">
        <v>2.2583585232496262E-3</v>
      </c>
      <c r="AN398" s="1">
        <v>1</v>
      </c>
      <c r="AO398" s="1">
        <v>-0.21956524252891541</v>
      </c>
      <c r="AP398" s="1">
        <v>2.737391471862793</v>
      </c>
      <c r="AQ398" s="1">
        <v>1</v>
      </c>
      <c r="AR398" s="1">
        <v>0</v>
      </c>
      <c r="AS398" s="1">
        <v>0.15999999642372131</v>
      </c>
      <c r="AT398" s="1">
        <v>111115</v>
      </c>
      <c r="AU398" s="1" t="s">
        <v>87</v>
      </c>
      <c r="AV398">
        <f t="shared" si="176"/>
        <v>0.50106419881184883</v>
      </c>
      <c r="AW398">
        <f t="shared" si="177"/>
        <v>1.0230605146130167E-4</v>
      </c>
      <c r="AX398">
        <f t="shared" si="178"/>
        <v>302.09974708557127</v>
      </c>
      <c r="AY398">
        <f t="shared" si="179"/>
        <v>302.85628166198728</v>
      </c>
      <c r="AZ398">
        <f t="shared" si="180"/>
        <v>3.4340423770090389E-2</v>
      </c>
      <c r="BA398">
        <f t="shared" si="181"/>
        <v>5.1390238123678614E-2</v>
      </c>
      <c r="BB398">
        <f t="shared" si="182"/>
        <v>4.0100926362336038</v>
      </c>
      <c r="BC398">
        <f t="shared" si="183"/>
        <v>40.230033733779038</v>
      </c>
      <c r="BD398">
        <f t="shared" si="184"/>
        <v>11.730344631606187</v>
      </c>
      <c r="BE398">
        <f t="shared" si="185"/>
        <v>29.328014373779297</v>
      </c>
      <c r="BF398">
        <f t="shared" si="186"/>
        <v>4.098743537783319</v>
      </c>
      <c r="BG398">
        <f t="shared" si="187"/>
        <v>8.4217745755255594E-3</v>
      </c>
      <c r="BH398">
        <f t="shared" si="188"/>
        <v>2.8408227087219711</v>
      </c>
      <c r="BI398">
        <f t="shared" si="189"/>
        <v>1.2579208290613479</v>
      </c>
      <c r="BJ398">
        <f t="shared" si="190"/>
        <v>5.2658538283819264E-3</v>
      </c>
      <c r="BK398">
        <f t="shared" si="191"/>
        <v>60.943101833771841</v>
      </c>
      <c r="BL398">
        <f t="shared" si="192"/>
        <v>1.4563429751452828</v>
      </c>
      <c r="BM398">
        <f t="shared" si="193"/>
        <v>69.89368939455322</v>
      </c>
      <c r="BN398">
        <f t="shared" si="194"/>
        <v>420.31858779431246</v>
      </c>
      <c r="BO398">
        <f t="shared" si="195"/>
        <v>-1.7652692034101415E-3</v>
      </c>
    </row>
    <row r="399" spans="1:67" x14ac:dyDescent="0.25">
      <c r="A399" s="1">
        <v>388</v>
      </c>
      <c r="B399" s="1" t="s">
        <v>475</v>
      </c>
      <c r="C399" s="1" t="s">
        <v>81</v>
      </c>
      <c r="D399" s="1" t="s">
        <v>82</v>
      </c>
      <c r="E399" s="1" t="s">
        <v>83</v>
      </c>
      <c r="F399" s="1" t="s">
        <v>84</v>
      </c>
      <c r="G399" s="1" t="s">
        <v>85</v>
      </c>
      <c r="H399" s="1" t="s">
        <v>86</v>
      </c>
      <c r="I399" s="1">
        <v>2140.9999933838844</v>
      </c>
      <c r="J399" s="1">
        <v>0</v>
      </c>
      <c r="K399">
        <f t="shared" si="168"/>
        <v>-1.0276616729027317</v>
      </c>
      <c r="L399">
        <f t="shared" si="169"/>
        <v>8.2682757983206165E-3</v>
      </c>
      <c r="M399">
        <f t="shared" si="170"/>
        <v>609.18770952376804</v>
      </c>
      <c r="N399">
        <f t="shared" si="171"/>
        <v>0.10005347154474517</v>
      </c>
      <c r="O399">
        <f t="shared" si="172"/>
        <v>1.1681384057926874</v>
      </c>
      <c r="P399">
        <f t="shared" si="173"/>
        <v>28.943279266357422</v>
      </c>
      <c r="Q399" s="1">
        <v>6</v>
      </c>
      <c r="R399">
        <f t="shared" si="174"/>
        <v>1.4200000166893005</v>
      </c>
      <c r="S399" s="1">
        <v>1</v>
      </c>
      <c r="T399">
        <f t="shared" si="175"/>
        <v>2.8400000333786011</v>
      </c>
      <c r="U399" s="1">
        <v>29.707778930664063</v>
      </c>
      <c r="V399" s="1">
        <v>28.943279266357422</v>
      </c>
      <c r="W399" s="1">
        <v>30.015501022338867</v>
      </c>
      <c r="X399" s="1">
        <v>417.84768676757813</v>
      </c>
      <c r="Y399" s="1">
        <v>419.81472778320313</v>
      </c>
      <c r="Z399" s="1">
        <v>28.302425384521484</v>
      </c>
      <c r="AA399" s="1">
        <v>28.496408462524414</v>
      </c>
      <c r="AB399" s="1">
        <v>67.338462829589844</v>
      </c>
      <c r="AC399" s="1">
        <v>67.799995422363281</v>
      </c>
      <c r="AD399" s="1">
        <v>300.65191650390625</v>
      </c>
      <c r="AE399" s="1">
        <v>0.14283330738544464</v>
      </c>
      <c r="AF399" s="1">
        <v>1.9640672951936722E-2</v>
      </c>
      <c r="AG399" s="1">
        <v>99.677581787109375</v>
      </c>
      <c r="AH399" s="1">
        <v>4.084287166595459</v>
      </c>
      <c r="AI399" s="1">
        <v>0.32344517111778259</v>
      </c>
      <c r="AJ399" s="1">
        <v>1.6962612047791481E-2</v>
      </c>
      <c r="AK399" s="1">
        <v>3.4075439907610416E-3</v>
      </c>
      <c r="AL399" s="1">
        <v>2.3087246343493462E-2</v>
      </c>
      <c r="AM399" s="1">
        <v>2.2583585232496262E-3</v>
      </c>
      <c r="AN399" s="1">
        <v>1</v>
      </c>
      <c r="AO399" s="1">
        <v>-0.21956524252891541</v>
      </c>
      <c r="AP399" s="1">
        <v>2.737391471862793</v>
      </c>
      <c r="AQ399" s="1">
        <v>1</v>
      </c>
      <c r="AR399" s="1">
        <v>0</v>
      </c>
      <c r="AS399" s="1">
        <v>0.15999999642372131</v>
      </c>
      <c r="AT399" s="1">
        <v>111115</v>
      </c>
      <c r="AU399" s="1" t="s">
        <v>87</v>
      </c>
      <c r="AV399">
        <f t="shared" si="176"/>
        <v>0.50108652750651028</v>
      </c>
      <c r="AW399">
        <f t="shared" si="177"/>
        <v>1.0005347154474517E-4</v>
      </c>
      <c r="AX399">
        <f t="shared" si="178"/>
        <v>302.0932792663574</v>
      </c>
      <c r="AY399">
        <f t="shared" si="179"/>
        <v>302.85777893066404</v>
      </c>
      <c r="AZ399">
        <f t="shared" si="180"/>
        <v>2.285332867085943E-2</v>
      </c>
      <c r="BA399">
        <f t="shared" si="181"/>
        <v>5.3455645753740844E-2</v>
      </c>
      <c r="BB399">
        <f t="shared" si="182"/>
        <v>4.0085914909548404</v>
      </c>
      <c r="BC399">
        <f t="shared" si="183"/>
        <v>40.215577255037743</v>
      </c>
      <c r="BD399">
        <f t="shared" si="184"/>
        <v>11.719168792513329</v>
      </c>
      <c r="BE399">
        <f t="shared" si="185"/>
        <v>29.325529098510742</v>
      </c>
      <c r="BF399">
        <f t="shared" si="186"/>
        <v>4.0981555571384769</v>
      </c>
      <c r="BG399">
        <f t="shared" si="187"/>
        <v>8.2442737109973026E-3</v>
      </c>
      <c r="BH399">
        <f t="shared" si="188"/>
        <v>2.840453085162153</v>
      </c>
      <c r="BI399">
        <f t="shared" si="189"/>
        <v>1.2577024719763239</v>
      </c>
      <c r="BJ399">
        <f t="shared" si="190"/>
        <v>5.1548221445854962E-3</v>
      </c>
      <c r="BK399">
        <f t="shared" si="191"/>
        <v>60.722357739757214</v>
      </c>
      <c r="BL399">
        <f t="shared" si="192"/>
        <v>1.4510870372283822</v>
      </c>
      <c r="BM399">
        <f t="shared" si="193"/>
        <v>69.909950627858251</v>
      </c>
      <c r="BN399">
        <f t="shared" si="194"/>
        <v>420.30322892479228</v>
      </c>
      <c r="BO399">
        <f t="shared" si="195"/>
        <v>-1.7093320219918578E-3</v>
      </c>
    </row>
    <row r="400" spans="1:67" x14ac:dyDescent="0.25">
      <c r="A400" s="1">
        <v>389</v>
      </c>
      <c r="B400" s="1" t="s">
        <v>476</v>
      </c>
      <c r="C400" s="1" t="s">
        <v>81</v>
      </c>
      <c r="D400" s="1" t="s">
        <v>82</v>
      </c>
      <c r="E400" s="1" t="s">
        <v>83</v>
      </c>
      <c r="F400" s="1" t="s">
        <v>84</v>
      </c>
      <c r="G400" s="1" t="s">
        <v>85</v>
      </c>
      <c r="H400" s="1" t="s">
        <v>86</v>
      </c>
      <c r="I400" s="1">
        <v>2145.9999932721257</v>
      </c>
      <c r="J400" s="1">
        <v>0</v>
      </c>
      <c r="K400">
        <f t="shared" si="168"/>
        <v>-1.0596470345667721</v>
      </c>
      <c r="L400">
        <f t="shared" si="169"/>
        <v>8.002654377625892E-3</v>
      </c>
      <c r="M400">
        <f t="shared" si="170"/>
        <v>622.04146979381721</v>
      </c>
      <c r="N400">
        <f t="shared" si="171"/>
        <v>9.721024013454109E-2</v>
      </c>
      <c r="O400">
        <f t="shared" si="172"/>
        <v>1.1725034806064465</v>
      </c>
      <c r="P400">
        <f t="shared" si="173"/>
        <v>28.959674835205078</v>
      </c>
      <c r="Q400" s="1">
        <v>6</v>
      </c>
      <c r="R400">
        <f t="shared" si="174"/>
        <v>1.4200000166893005</v>
      </c>
      <c r="S400" s="1">
        <v>1</v>
      </c>
      <c r="T400">
        <f t="shared" si="175"/>
        <v>2.8400000333786011</v>
      </c>
      <c r="U400" s="1">
        <v>29.708461761474609</v>
      </c>
      <c r="V400" s="1">
        <v>28.959674835205078</v>
      </c>
      <c r="W400" s="1">
        <v>30.014747619628906</v>
      </c>
      <c r="X400" s="1">
        <v>417.78695678710938</v>
      </c>
      <c r="Y400" s="1">
        <v>419.82022094726563</v>
      </c>
      <c r="Z400" s="1">
        <v>28.301891326904297</v>
      </c>
      <c r="AA400" s="1">
        <v>28.490364074707031</v>
      </c>
      <c r="AB400" s="1">
        <v>67.335578918457031</v>
      </c>
      <c r="AC400" s="1">
        <v>67.783988952636719</v>
      </c>
      <c r="AD400" s="1">
        <v>300.65042114257813</v>
      </c>
      <c r="AE400" s="1">
        <v>0.11109760403633118</v>
      </c>
      <c r="AF400" s="1">
        <v>0.13955847918987274</v>
      </c>
      <c r="AG400" s="1">
        <v>99.679115295410156</v>
      </c>
      <c r="AH400" s="1">
        <v>4.084287166595459</v>
      </c>
      <c r="AI400" s="1">
        <v>0.32344517111778259</v>
      </c>
      <c r="AJ400" s="1">
        <v>1.6962612047791481E-2</v>
      </c>
      <c r="AK400" s="1">
        <v>3.4075439907610416E-3</v>
      </c>
      <c r="AL400" s="1">
        <v>2.3087246343493462E-2</v>
      </c>
      <c r="AM400" s="1">
        <v>2.2583585232496262E-3</v>
      </c>
      <c r="AN400" s="1">
        <v>1</v>
      </c>
      <c r="AO400" s="1">
        <v>-0.21956524252891541</v>
      </c>
      <c r="AP400" s="1">
        <v>2.737391471862793</v>
      </c>
      <c r="AQ400" s="1">
        <v>1</v>
      </c>
      <c r="AR400" s="1">
        <v>0</v>
      </c>
      <c r="AS400" s="1">
        <v>0.15999999642372131</v>
      </c>
      <c r="AT400" s="1">
        <v>111115</v>
      </c>
      <c r="AU400" s="1" t="s">
        <v>87</v>
      </c>
      <c r="AV400">
        <f t="shared" si="176"/>
        <v>0.50108403523763012</v>
      </c>
      <c r="AW400">
        <f t="shared" si="177"/>
        <v>9.721024013454109E-5</v>
      </c>
      <c r="AX400">
        <f t="shared" si="178"/>
        <v>302.10967483520506</v>
      </c>
      <c r="AY400">
        <f t="shared" si="179"/>
        <v>302.85846176147459</v>
      </c>
      <c r="AZ400">
        <f t="shared" si="180"/>
        <v>1.7775616248496995E-2</v>
      </c>
      <c r="BA400">
        <f t="shared" si="181"/>
        <v>5.2704631608302521E-2</v>
      </c>
      <c r="BB400">
        <f t="shared" si="182"/>
        <v>4.0123977660173802</v>
      </c>
      <c r="BC400">
        <f t="shared" si="183"/>
        <v>40.253143841878938</v>
      </c>
      <c r="BD400">
        <f t="shared" si="184"/>
        <v>11.762779767171907</v>
      </c>
      <c r="BE400">
        <f t="shared" si="185"/>
        <v>29.334068298339844</v>
      </c>
      <c r="BF400">
        <f t="shared" si="186"/>
        <v>4.1001761176881164</v>
      </c>
      <c r="BG400">
        <f t="shared" si="187"/>
        <v>7.9801675740273359E-3</v>
      </c>
      <c r="BH400">
        <f t="shared" si="188"/>
        <v>2.8398942854109337</v>
      </c>
      <c r="BI400">
        <f t="shared" si="189"/>
        <v>1.2602818322771827</v>
      </c>
      <c r="BJ400">
        <f t="shared" si="190"/>
        <v>4.9896201697402307E-3</v>
      </c>
      <c r="BK400">
        <f t="shared" si="191"/>
        <v>62.004543386104302</v>
      </c>
      <c r="BL400">
        <f t="shared" si="192"/>
        <v>1.4816853470999267</v>
      </c>
      <c r="BM400">
        <f t="shared" si="193"/>
        <v>69.822854977261002</v>
      </c>
      <c r="BN400">
        <f t="shared" si="194"/>
        <v>420.32392639791777</v>
      </c>
      <c r="BO400">
        <f t="shared" si="195"/>
        <v>-1.7602514768953904E-3</v>
      </c>
    </row>
    <row r="401" spans="1:67" x14ac:dyDescent="0.25">
      <c r="A401" s="1">
        <v>390</v>
      </c>
      <c r="B401" s="1" t="s">
        <v>477</v>
      </c>
      <c r="C401" s="1" t="s">
        <v>81</v>
      </c>
      <c r="D401" s="1" t="s">
        <v>82</v>
      </c>
      <c r="E401" s="1" t="s">
        <v>83</v>
      </c>
      <c r="F401" s="1" t="s">
        <v>84</v>
      </c>
      <c r="G401" s="1" t="s">
        <v>85</v>
      </c>
      <c r="H401" s="1" t="s">
        <v>86</v>
      </c>
      <c r="I401" s="1">
        <v>2151.4999931491911</v>
      </c>
      <c r="J401" s="1">
        <v>0</v>
      </c>
      <c r="K401">
        <f t="shared" si="168"/>
        <v>-0.98898567851558172</v>
      </c>
      <c r="L401">
        <f t="shared" si="169"/>
        <v>8.2924027335776022E-3</v>
      </c>
      <c r="M401">
        <f t="shared" si="170"/>
        <v>601.22718403264275</v>
      </c>
      <c r="N401">
        <f t="shared" si="171"/>
        <v>0.10076387265217406</v>
      </c>
      <c r="O401">
        <f t="shared" si="172"/>
        <v>1.1729918884554262</v>
      </c>
      <c r="P401">
        <f t="shared" si="173"/>
        <v>28.965204238891602</v>
      </c>
      <c r="Q401" s="1">
        <v>6</v>
      </c>
      <c r="R401">
        <f t="shared" si="174"/>
        <v>1.4200000166893005</v>
      </c>
      <c r="S401" s="1">
        <v>1</v>
      </c>
      <c r="T401">
        <f t="shared" si="175"/>
        <v>2.8400000333786011</v>
      </c>
      <c r="U401" s="1">
        <v>29.708620071411133</v>
      </c>
      <c r="V401" s="1">
        <v>28.965204238891602</v>
      </c>
      <c r="W401" s="1">
        <v>30.015205383300781</v>
      </c>
      <c r="X401" s="1">
        <v>417.98931884765625</v>
      </c>
      <c r="Y401" s="1">
        <v>419.878662109375</v>
      </c>
      <c r="Z401" s="1">
        <v>28.303304672241211</v>
      </c>
      <c r="AA401" s="1">
        <v>28.498674392700195</v>
      </c>
      <c r="AB401" s="1">
        <v>67.337562561035156</v>
      </c>
      <c r="AC401" s="1">
        <v>67.802375793457031</v>
      </c>
      <c r="AD401" s="1">
        <v>300.63687133789063</v>
      </c>
      <c r="AE401" s="1">
        <v>0.16852886974811554</v>
      </c>
      <c r="AF401" s="1">
        <v>7.339438796043396E-2</v>
      </c>
      <c r="AG401" s="1">
        <v>99.677978515625</v>
      </c>
      <c r="AH401" s="1">
        <v>4.084287166595459</v>
      </c>
      <c r="AI401" s="1">
        <v>0.32344517111778259</v>
      </c>
      <c r="AJ401" s="1">
        <v>1.6962612047791481E-2</v>
      </c>
      <c r="AK401" s="1">
        <v>3.4075439907610416E-3</v>
      </c>
      <c r="AL401" s="1">
        <v>2.3087246343493462E-2</v>
      </c>
      <c r="AM401" s="1">
        <v>2.2583585232496262E-3</v>
      </c>
      <c r="AN401" s="1">
        <v>1</v>
      </c>
      <c r="AO401" s="1">
        <v>-0.21956524252891541</v>
      </c>
      <c r="AP401" s="1">
        <v>2.737391471862793</v>
      </c>
      <c r="AQ401" s="1">
        <v>1</v>
      </c>
      <c r="AR401" s="1">
        <v>0</v>
      </c>
      <c r="AS401" s="1">
        <v>0.15999999642372131</v>
      </c>
      <c r="AT401" s="1">
        <v>111115</v>
      </c>
      <c r="AU401" s="1" t="s">
        <v>87</v>
      </c>
      <c r="AV401">
        <f t="shared" si="176"/>
        <v>0.50106145222981768</v>
      </c>
      <c r="AW401">
        <f t="shared" si="177"/>
        <v>1.0076387265217406E-4</v>
      </c>
      <c r="AX401">
        <f t="shared" si="178"/>
        <v>302.11520423889158</v>
      </c>
      <c r="AY401">
        <f t="shared" si="179"/>
        <v>302.85862007141111</v>
      </c>
      <c r="AZ401">
        <f t="shared" si="180"/>
        <v>2.6964618556992281E-2</v>
      </c>
      <c r="BA401">
        <f t="shared" si="181"/>
        <v>5.0314612505342804E-2</v>
      </c>
      <c r="BB401">
        <f t="shared" si="182"/>
        <v>4.0136821422947886</v>
      </c>
      <c r="BC401">
        <f t="shared" si="183"/>
        <v>40.266488165845225</v>
      </c>
      <c r="BD401">
        <f t="shared" si="184"/>
        <v>11.767813773145029</v>
      </c>
      <c r="BE401">
        <f t="shared" si="185"/>
        <v>29.336912155151367</v>
      </c>
      <c r="BF401">
        <f t="shared" si="186"/>
        <v>4.1008492288725584</v>
      </c>
      <c r="BG401">
        <f t="shared" si="187"/>
        <v>8.2682605695834771E-3</v>
      </c>
      <c r="BH401">
        <f t="shared" si="188"/>
        <v>2.8406902538393624</v>
      </c>
      <c r="BI401">
        <f t="shared" si="189"/>
        <v>1.2601589750331961</v>
      </c>
      <c r="BJ401">
        <f t="shared" si="190"/>
        <v>5.1698264692212476E-3</v>
      </c>
      <c r="BK401">
        <f t="shared" si="191"/>
        <v>59.92911033301548</v>
      </c>
      <c r="BL401">
        <f t="shared" si="192"/>
        <v>1.431906972867385</v>
      </c>
      <c r="BM401">
        <f t="shared" si="193"/>
        <v>69.82267709975288</v>
      </c>
      <c r="BN401">
        <f t="shared" si="194"/>
        <v>420.34877853553843</v>
      </c>
      <c r="BO401">
        <f t="shared" si="195"/>
        <v>-1.6427697953078585E-3</v>
      </c>
    </row>
    <row r="402" spans="1:67" x14ac:dyDescent="0.25">
      <c r="A402" s="1">
        <v>391</v>
      </c>
      <c r="B402" s="1" t="s">
        <v>478</v>
      </c>
      <c r="C402" s="1" t="s">
        <v>81</v>
      </c>
      <c r="D402" s="1" t="s">
        <v>82</v>
      </c>
      <c r="E402" s="1" t="s">
        <v>83</v>
      </c>
      <c r="F402" s="1" t="s">
        <v>84</v>
      </c>
      <c r="G402" s="1" t="s">
        <v>85</v>
      </c>
      <c r="H402" s="1" t="s">
        <v>86</v>
      </c>
      <c r="I402" s="1">
        <v>2156.4999930374324</v>
      </c>
      <c r="J402" s="1">
        <v>0</v>
      </c>
      <c r="K402">
        <f t="shared" si="168"/>
        <v>-0.95788890795268156</v>
      </c>
      <c r="L402">
        <f t="shared" si="169"/>
        <v>8.5695755615521375E-3</v>
      </c>
      <c r="M402">
        <f t="shared" si="170"/>
        <v>589.4037441509264</v>
      </c>
      <c r="N402">
        <f t="shared" si="171"/>
        <v>0.10388513641346563</v>
      </c>
      <c r="O402">
        <f t="shared" si="172"/>
        <v>1.1703371296166942</v>
      </c>
      <c r="P402">
        <f t="shared" si="173"/>
        <v>28.953725814819336</v>
      </c>
      <c r="Q402" s="1">
        <v>6</v>
      </c>
      <c r="R402">
        <f t="shared" si="174"/>
        <v>1.4200000166893005</v>
      </c>
      <c r="S402" s="1">
        <v>1</v>
      </c>
      <c r="T402">
        <f t="shared" si="175"/>
        <v>2.8400000333786011</v>
      </c>
      <c r="U402" s="1">
        <v>29.710678100585938</v>
      </c>
      <c r="V402" s="1">
        <v>28.953725814819336</v>
      </c>
      <c r="W402" s="1">
        <v>30.014553070068359</v>
      </c>
      <c r="X402" s="1">
        <v>418.0858154296875</v>
      </c>
      <c r="Y402" s="1">
        <v>419.91073608398438</v>
      </c>
      <c r="Z402" s="1">
        <v>28.297237396240234</v>
      </c>
      <c r="AA402" s="1">
        <v>28.498687744140625</v>
      </c>
      <c r="AB402" s="1">
        <v>67.314857482910156</v>
      </c>
      <c r="AC402" s="1">
        <v>67.794075012207031</v>
      </c>
      <c r="AD402" s="1">
        <v>300.59381103515625</v>
      </c>
      <c r="AE402" s="1">
        <v>0.22370237112045288</v>
      </c>
      <c r="AF402" s="1">
        <v>2.4809911847114563E-2</v>
      </c>
      <c r="AG402" s="1">
        <v>99.677543640136719</v>
      </c>
      <c r="AH402" s="1">
        <v>4.084287166595459</v>
      </c>
      <c r="AI402" s="1">
        <v>0.32344517111778259</v>
      </c>
      <c r="AJ402" s="1">
        <v>1.6962612047791481E-2</v>
      </c>
      <c r="AK402" s="1">
        <v>3.4075439907610416E-3</v>
      </c>
      <c r="AL402" s="1">
        <v>2.3087246343493462E-2</v>
      </c>
      <c r="AM402" s="1">
        <v>2.2583585232496262E-3</v>
      </c>
      <c r="AN402" s="1">
        <v>1</v>
      </c>
      <c r="AO402" s="1">
        <v>-0.21956524252891541</v>
      </c>
      <c r="AP402" s="1">
        <v>2.737391471862793</v>
      </c>
      <c r="AQ402" s="1">
        <v>1</v>
      </c>
      <c r="AR402" s="1">
        <v>0</v>
      </c>
      <c r="AS402" s="1">
        <v>0.15999999642372131</v>
      </c>
      <c r="AT402" s="1">
        <v>111115</v>
      </c>
      <c r="AU402" s="1" t="s">
        <v>87</v>
      </c>
      <c r="AV402">
        <f t="shared" si="176"/>
        <v>0.50098968505859365</v>
      </c>
      <c r="AW402">
        <f t="shared" si="177"/>
        <v>1.0388513641346563E-4</v>
      </c>
      <c r="AX402">
        <f t="shared" si="178"/>
        <v>302.10372581481931</v>
      </c>
      <c r="AY402">
        <f t="shared" si="179"/>
        <v>302.86067810058591</v>
      </c>
      <c r="AZ402">
        <f t="shared" si="180"/>
        <v>3.5792378579250439E-2</v>
      </c>
      <c r="BA402">
        <f t="shared" si="181"/>
        <v>5.0679518538032396E-2</v>
      </c>
      <c r="BB402">
        <f t="shared" si="182"/>
        <v>4.011016320919901</v>
      </c>
      <c r="BC402">
        <f t="shared" si="183"/>
        <v>40.239919388470994</v>
      </c>
      <c r="BD402">
        <f t="shared" si="184"/>
        <v>11.741231644330369</v>
      </c>
      <c r="BE402">
        <f t="shared" si="185"/>
        <v>29.332201957702637</v>
      </c>
      <c r="BF402">
        <f t="shared" si="186"/>
        <v>4.0997344267164877</v>
      </c>
      <c r="BG402">
        <f t="shared" si="187"/>
        <v>8.5437950346958971E-3</v>
      </c>
      <c r="BH402">
        <f t="shared" si="188"/>
        <v>2.8406791913032068</v>
      </c>
      <c r="BI402">
        <f t="shared" si="189"/>
        <v>1.2590552354132809</v>
      </c>
      <c r="BJ402">
        <f t="shared" si="190"/>
        <v>5.3421821469085036E-3</v>
      </c>
      <c r="BK402">
        <f t="shared" si="191"/>
        <v>58.750317429263944</v>
      </c>
      <c r="BL402">
        <f t="shared" si="192"/>
        <v>1.4036405681064619</v>
      </c>
      <c r="BM402">
        <f t="shared" si="193"/>
        <v>69.874310203039229</v>
      </c>
      <c r="BN402">
        <f t="shared" si="194"/>
        <v>420.3660705947371</v>
      </c>
      <c r="BO402">
        <f t="shared" si="195"/>
        <v>-1.5922271414446109E-3</v>
      </c>
    </row>
    <row r="403" spans="1:67" x14ac:dyDescent="0.25">
      <c r="A403" s="1">
        <v>392</v>
      </c>
      <c r="B403" s="1" t="s">
        <v>479</v>
      </c>
      <c r="C403" s="1" t="s">
        <v>81</v>
      </c>
      <c r="D403" s="1" t="s">
        <v>82</v>
      </c>
      <c r="E403" s="1" t="s">
        <v>83</v>
      </c>
      <c r="F403" s="1" t="s">
        <v>84</v>
      </c>
      <c r="G403" s="1" t="s">
        <v>85</v>
      </c>
      <c r="H403" s="1" t="s">
        <v>86</v>
      </c>
      <c r="I403" s="1">
        <v>2161.4999929256737</v>
      </c>
      <c r="J403" s="1">
        <v>0</v>
      </c>
      <c r="K403">
        <f t="shared" si="168"/>
        <v>-1.0161735333420774</v>
      </c>
      <c r="L403">
        <f t="shared" si="169"/>
        <v>8.4810735817351171E-3</v>
      </c>
      <c r="M403">
        <f t="shared" si="170"/>
        <v>602.26832875401647</v>
      </c>
      <c r="N403">
        <f t="shared" si="171"/>
        <v>0.10287958124306082</v>
      </c>
      <c r="O403">
        <f t="shared" si="172"/>
        <v>1.1710650522000945</v>
      </c>
      <c r="P403">
        <f t="shared" si="173"/>
        <v>28.956083297729492</v>
      </c>
      <c r="Q403" s="1">
        <v>6</v>
      </c>
      <c r="R403">
        <f t="shared" si="174"/>
        <v>1.4200000166893005</v>
      </c>
      <c r="S403" s="1">
        <v>1</v>
      </c>
      <c r="T403">
        <f t="shared" si="175"/>
        <v>2.8400000333786011</v>
      </c>
      <c r="U403" s="1">
        <v>29.711603164672852</v>
      </c>
      <c r="V403" s="1">
        <v>28.956083297729492</v>
      </c>
      <c r="W403" s="1">
        <v>30.014759063720703</v>
      </c>
      <c r="X403" s="1">
        <v>418.075439453125</v>
      </c>
      <c r="Y403" s="1">
        <v>420.017578125</v>
      </c>
      <c r="Z403" s="1">
        <v>28.29736328125</v>
      </c>
      <c r="AA403" s="1">
        <v>28.496870040893555</v>
      </c>
      <c r="AB403" s="1">
        <v>67.311592102050781</v>
      </c>
      <c r="AC403" s="1">
        <v>67.786155700683594</v>
      </c>
      <c r="AD403" s="1">
        <v>300.58480834960938</v>
      </c>
      <c r="AE403" s="1">
        <v>0.20933705568313599</v>
      </c>
      <c r="AF403" s="1">
        <v>2.3775478824973106E-2</v>
      </c>
      <c r="AG403" s="1">
        <v>99.677566528320313</v>
      </c>
      <c r="AH403" s="1">
        <v>4.084287166595459</v>
      </c>
      <c r="AI403" s="1">
        <v>0.32344517111778259</v>
      </c>
      <c r="AJ403" s="1">
        <v>1.6962612047791481E-2</v>
      </c>
      <c r="AK403" s="1">
        <v>3.4075439907610416E-3</v>
      </c>
      <c r="AL403" s="1">
        <v>2.3087246343493462E-2</v>
      </c>
      <c r="AM403" s="1">
        <v>2.2583585232496262E-3</v>
      </c>
      <c r="AN403" s="1">
        <v>1</v>
      </c>
      <c r="AO403" s="1">
        <v>-0.21956524252891541</v>
      </c>
      <c r="AP403" s="1">
        <v>2.737391471862793</v>
      </c>
      <c r="AQ403" s="1">
        <v>1</v>
      </c>
      <c r="AR403" s="1">
        <v>0</v>
      </c>
      <c r="AS403" s="1">
        <v>0.15999999642372131</v>
      </c>
      <c r="AT403" s="1">
        <v>111115</v>
      </c>
      <c r="AU403" s="1" t="s">
        <v>87</v>
      </c>
      <c r="AV403">
        <f t="shared" si="176"/>
        <v>0.50097468058268224</v>
      </c>
      <c r="AW403">
        <f t="shared" si="177"/>
        <v>1.0287958124306082E-4</v>
      </c>
      <c r="AX403">
        <f t="shared" si="178"/>
        <v>302.10608329772947</v>
      </c>
      <c r="AY403">
        <f t="shared" si="179"/>
        <v>302.86160316467283</v>
      </c>
      <c r="AZ403">
        <f t="shared" si="180"/>
        <v>3.3493928160654107E-2</v>
      </c>
      <c r="BA403">
        <f t="shared" si="181"/>
        <v>5.096329172946442E-2</v>
      </c>
      <c r="BB403">
        <f t="shared" si="182"/>
        <v>4.0115637115501599</v>
      </c>
      <c r="BC403">
        <f t="shared" si="183"/>
        <v>40.245401761592944</v>
      </c>
      <c r="BD403">
        <f t="shared" si="184"/>
        <v>11.74853172069939</v>
      </c>
      <c r="BE403">
        <f t="shared" si="185"/>
        <v>29.333843231201172</v>
      </c>
      <c r="BF403">
        <f t="shared" si="186"/>
        <v>4.1001228507621219</v>
      </c>
      <c r="BG403">
        <f t="shared" si="187"/>
        <v>8.4558220155853368E-3</v>
      </c>
      <c r="BH403">
        <f t="shared" si="188"/>
        <v>2.8404986593500654</v>
      </c>
      <c r="BI403">
        <f t="shared" si="189"/>
        <v>1.2596241914120565</v>
      </c>
      <c r="BJ403">
        <f t="shared" si="190"/>
        <v>5.2871516688473095E-3</v>
      </c>
      <c r="BK403">
        <f t="shared" si="191"/>
        <v>60.032641407278767</v>
      </c>
      <c r="BL403">
        <f t="shared" si="192"/>
        <v>1.4339121982527536</v>
      </c>
      <c r="BM403">
        <f t="shared" si="193"/>
        <v>69.858692374059501</v>
      </c>
      <c r="BN403">
        <f t="shared" si="194"/>
        <v>420.50061835524247</v>
      </c>
      <c r="BO403">
        <f t="shared" si="195"/>
        <v>-1.6881914357717673E-3</v>
      </c>
    </row>
    <row r="404" spans="1:67" x14ac:dyDescent="0.25">
      <c r="A404" s="1">
        <v>393</v>
      </c>
      <c r="B404" s="1" t="s">
        <v>480</v>
      </c>
      <c r="C404" s="1" t="s">
        <v>81</v>
      </c>
      <c r="D404" s="1" t="s">
        <v>82</v>
      </c>
      <c r="E404" s="1" t="s">
        <v>83</v>
      </c>
      <c r="F404" s="1" t="s">
        <v>84</v>
      </c>
      <c r="G404" s="1" t="s">
        <v>85</v>
      </c>
      <c r="H404" s="1" t="s">
        <v>86</v>
      </c>
      <c r="I404" s="1">
        <v>2166.9999928027391</v>
      </c>
      <c r="J404" s="1">
        <v>0</v>
      </c>
      <c r="K404">
        <f t="shared" si="168"/>
        <v>-1.0316950256105375</v>
      </c>
      <c r="L404">
        <f t="shared" si="169"/>
        <v>8.2375237577914928E-3</v>
      </c>
      <c r="M404">
        <f t="shared" si="170"/>
        <v>610.95076283802507</v>
      </c>
      <c r="N404">
        <f t="shared" si="171"/>
        <v>0.10009073812091615</v>
      </c>
      <c r="O404">
        <f t="shared" si="172"/>
        <v>1.1729034104046629</v>
      </c>
      <c r="P404">
        <f t="shared" si="173"/>
        <v>28.962974548339844</v>
      </c>
      <c r="Q404" s="1">
        <v>6</v>
      </c>
      <c r="R404">
        <f t="shared" si="174"/>
        <v>1.4200000166893005</v>
      </c>
      <c r="S404" s="1">
        <v>1</v>
      </c>
      <c r="T404">
        <f t="shared" si="175"/>
        <v>2.8400000333786011</v>
      </c>
      <c r="U404" s="1">
        <v>29.713066101074219</v>
      </c>
      <c r="V404" s="1">
        <v>28.962974548339844</v>
      </c>
      <c r="W404" s="1">
        <v>30.013969421386719</v>
      </c>
      <c r="X404" s="1">
        <v>418.13577270507813</v>
      </c>
      <c r="Y404" s="1">
        <v>420.11102294921875</v>
      </c>
      <c r="Z404" s="1">
        <v>28.300239562988281</v>
      </c>
      <c r="AA404" s="1">
        <v>28.494319915771484</v>
      </c>
      <c r="AB404" s="1">
        <v>67.313148498535156</v>
      </c>
      <c r="AC404" s="1">
        <v>67.774772644042969</v>
      </c>
      <c r="AD404" s="1">
        <v>300.61380004882813</v>
      </c>
      <c r="AE404" s="1">
        <v>1.8893225118517876E-2</v>
      </c>
      <c r="AF404" s="1">
        <v>0.12921448051929474</v>
      </c>
      <c r="AG404" s="1">
        <v>99.678138732910156</v>
      </c>
      <c r="AH404" s="1">
        <v>4.084287166595459</v>
      </c>
      <c r="AI404" s="1">
        <v>0.32344517111778259</v>
      </c>
      <c r="AJ404" s="1">
        <v>1.6962612047791481E-2</v>
      </c>
      <c r="AK404" s="1">
        <v>3.4075439907610416E-3</v>
      </c>
      <c r="AL404" s="1">
        <v>2.3087246343493462E-2</v>
      </c>
      <c r="AM404" s="1">
        <v>2.2583585232496262E-3</v>
      </c>
      <c r="AN404" s="1">
        <v>1</v>
      </c>
      <c r="AO404" s="1">
        <v>-0.21956524252891541</v>
      </c>
      <c r="AP404" s="1">
        <v>2.737391471862793</v>
      </c>
      <c r="AQ404" s="1">
        <v>1</v>
      </c>
      <c r="AR404" s="1">
        <v>0</v>
      </c>
      <c r="AS404" s="1">
        <v>0.15999999642372131</v>
      </c>
      <c r="AT404" s="1">
        <v>111115</v>
      </c>
      <c r="AU404" s="1" t="s">
        <v>87</v>
      </c>
      <c r="AV404">
        <f t="shared" si="176"/>
        <v>0.50102300008138012</v>
      </c>
      <c r="AW404">
        <f t="shared" si="177"/>
        <v>1.0009073812091615E-4</v>
      </c>
      <c r="AX404">
        <f t="shared" si="178"/>
        <v>302.11297454833982</v>
      </c>
      <c r="AY404">
        <f t="shared" si="179"/>
        <v>302.8630661010742</v>
      </c>
      <c r="AZ404">
        <f t="shared" si="180"/>
        <v>3.0229159513954218E-3</v>
      </c>
      <c r="BA404">
        <f t="shared" si="181"/>
        <v>5.1281104052297702E-2</v>
      </c>
      <c r="BB404">
        <f t="shared" si="182"/>
        <v>4.0131641840688577</v>
      </c>
      <c r="BC404">
        <f t="shared" si="183"/>
        <v>40.261227136496025</v>
      </c>
      <c r="BD404">
        <f t="shared" si="184"/>
        <v>11.766907220724541</v>
      </c>
      <c r="BE404">
        <f t="shared" si="185"/>
        <v>29.338020324707031</v>
      </c>
      <c r="BF404">
        <f t="shared" si="186"/>
        <v>4.1011115471071715</v>
      </c>
      <c r="BG404">
        <f t="shared" si="187"/>
        <v>8.2136996222343436E-3</v>
      </c>
      <c r="BH404">
        <f t="shared" si="188"/>
        <v>2.8402607736641947</v>
      </c>
      <c r="BI404">
        <f t="shared" si="189"/>
        <v>1.2608507734429768</v>
      </c>
      <c r="BJ404">
        <f t="shared" si="190"/>
        <v>5.1356974107580368E-3</v>
      </c>
      <c r="BK404">
        <f t="shared" si="191"/>
        <v>60.898434897145954</v>
      </c>
      <c r="BL404">
        <f t="shared" si="192"/>
        <v>1.4542602537517189</v>
      </c>
      <c r="BM404">
        <f t="shared" si="193"/>
        <v>69.82062760287431</v>
      </c>
      <c r="BN404">
        <f t="shared" si="194"/>
        <v>420.60144135351618</v>
      </c>
      <c r="BO404">
        <f t="shared" si="195"/>
        <v>-1.7126330796937725E-3</v>
      </c>
    </row>
    <row r="405" spans="1:67" x14ac:dyDescent="0.25">
      <c r="A405" s="1">
        <v>394</v>
      </c>
      <c r="B405" s="1" t="s">
        <v>481</v>
      </c>
      <c r="C405" s="1" t="s">
        <v>81</v>
      </c>
      <c r="D405" s="1" t="s">
        <v>82</v>
      </c>
      <c r="E405" s="1" t="s">
        <v>83</v>
      </c>
      <c r="F405" s="1" t="s">
        <v>84</v>
      </c>
      <c r="G405" s="1" t="s">
        <v>85</v>
      </c>
      <c r="H405" s="1" t="s">
        <v>86</v>
      </c>
      <c r="I405" s="1">
        <v>2171.9999926909804</v>
      </c>
      <c r="J405" s="1">
        <v>0</v>
      </c>
      <c r="K405">
        <f t="shared" si="168"/>
        <v>-1.0141529792459059</v>
      </c>
      <c r="L405">
        <f t="shared" si="169"/>
        <v>8.3378135441365339E-3</v>
      </c>
      <c r="M405">
        <f t="shared" si="170"/>
        <v>605.16375435867849</v>
      </c>
      <c r="N405">
        <f t="shared" si="171"/>
        <v>0.10126157745108004</v>
      </c>
      <c r="O405">
        <f t="shared" si="172"/>
        <v>1.1723978718486876</v>
      </c>
      <c r="P405">
        <f t="shared" si="173"/>
        <v>28.959737777709961</v>
      </c>
      <c r="Q405" s="1">
        <v>6</v>
      </c>
      <c r="R405">
        <f t="shared" si="174"/>
        <v>1.4200000166893005</v>
      </c>
      <c r="S405" s="1">
        <v>1</v>
      </c>
      <c r="T405">
        <f t="shared" si="175"/>
        <v>2.8400000333786011</v>
      </c>
      <c r="U405" s="1">
        <v>29.711963653564453</v>
      </c>
      <c r="V405" s="1">
        <v>28.959737777709961</v>
      </c>
      <c r="W405" s="1">
        <v>30.013429641723633</v>
      </c>
      <c r="X405" s="1">
        <v>418.10842895507813</v>
      </c>
      <c r="Y405" s="1">
        <v>420.04766845703125</v>
      </c>
      <c r="Z405" s="1">
        <v>28.295505523681641</v>
      </c>
      <c r="AA405" s="1">
        <v>28.491853713989258</v>
      </c>
      <c r="AB405" s="1">
        <v>67.306144714355469</v>
      </c>
      <c r="AC405" s="1">
        <v>67.773193359375</v>
      </c>
      <c r="AD405" s="1">
        <v>300.61834716796875</v>
      </c>
      <c r="AE405" s="1">
        <v>0.20103088021278381</v>
      </c>
      <c r="AF405" s="1">
        <v>0.18400780856609344</v>
      </c>
      <c r="AG405" s="1">
        <v>99.678123474121094</v>
      </c>
      <c r="AH405" s="1">
        <v>4.084287166595459</v>
      </c>
      <c r="AI405" s="1">
        <v>0.32344517111778259</v>
      </c>
      <c r="AJ405" s="1">
        <v>1.6962612047791481E-2</v>
      </c>
      <c r="AK405" s="1">
        <v>3.4075439907610416E-3</v>
      </c>
      <c r="AL405" s="1">
        <v>2.3087246343493462E-2</v>
      </c>
      <c r="AM405" s="1">
        <v>2.2583585232496262E-3</v>
      </c>
      <c r="AN405" s="1">
        <v>1</v>
      </c>
      <c r="AO405" s="1">
        <v>-0.21956524252891541</v>
      </c>
      <c r="AP405" s="1">
        <v>2.737391471862793</v>
      </c>
      <c r="AQ405" s="1">
        <v>1</v>
      </c>
      <c r="AR405" s="1">
        <v>0</v>
      </c>
      <c r="AS405" s="1">
        <v>0.15999999642372131</v>
      </c>
      <c r="AT405" s="1">
        <v>111115</v>
      </c>
      <c r="AU405" s="1" t="s">
        <v>87</v>
      </c>
      <c r="AV405">
        <f t="shared" si="176"/>
        <v>0.50103057861328115</v>
      </c>
      <c r="AW405">
        <f t="shared" si="177"/>
        <v>1.0126157745108004E-4</v>
      </c>
      <c r="AX405">
        <f t="shared" si="178"/>
        <v>302.10973777770994</v>
      </c>
      <c r="AY405">
        <f t="shared" si="179"/>
        <v>302.86196365356443</v>
      </c>
      <c r="AZ405">
        <f t="shared" si="180"/>
        <v>3.2164940115102958E-2</v>
      </c>
      <c r="BA405">
        <f t="shared" si="181"/>
        <v>5.1312653605050176E-2</v>
      </c>
      <c r="BB405">
        <f t="shared" si="182"/>
        <v>4.0124123843583046</v>
      </c>
      <c r="BC405">
        <f t="shared" si="183"/>
        <v>40.253691025794907</v>
      </c>
      <c r="BD405">
        <f t="shared" si="184"/>
        <v>11.76183731180565</v>
      </c>
      <c r="BE405">
        <f t="shared" si="185"/>
        <v>29.335850715637207</v>
      </c>
      <c r="BF405">
        <f t="shared" si="186"/>
        <v>4.1005979859659485</v>
      </c>
      <c r="BG405">
        <f t="shared" si="187"/>
        <v>8.3134066309004887E-3</v>
      </c>
      <c r="BH405">
        <f t="shared" si="188"/>
        <v>2.840014512509617</v>
      </c>
      <c r="BI405">
        <f t="shared" si="189"/>
        <v>1.2605834734563315</v>
      </c>
      <c r="BJ405">
        <f t="shared" si="190"/>
        <v>5.1980664544169176E-3</v>
      </c>
      <c r="BK405">
        <f t="shared" si="191"/>
        <v>60.321587429027048</v>
      </c>
      <c r="BL405">
        <f t="shared" si="192"/>
        <v>1.4407025673577418</v>
      </c>
      <c r="BM405">
        <f t="shared" si="193"/>
        <v>69.829201743417016</v>
      </c>
      <c r="BN405">
        <f t="shared" si="194"/>
        <v>420.5297482126266</v>
      </c>
      <c r="BO405">
        <f t="shared" si="195"/>
        <v>-1.6840067388203723E-3</v>
      </c>
    </row>
    <row r="406" spans="1:67" x14ac:dyDescent="0.25">
      <c r="A406" s="1">
        <v>395</v>
      </c>
      <c r="B406" s="1" t="s">
        <v>482</v>
      </c>
      <c r="C406" s="1" t="s">
        <v>81</v>
      </c>
      <c r="D406" s="1" t="s">
        <v>82</v>
      </c>
      <c r="E406" s="1" t="s">
        <v>83</v>
      </c>
      <c r="F406" s="1" t="s">
        <v>84</v>
      </c>
      <c r="G406" s="1" t="s">
        <v>85</v>
      </c>
      <c r="H406" s="1" t="s">
        <v>86</v>
      </c>
      <c r="I406" s="1">
        <v>2176.9999925792217</v>
      </c>
      <c r="J406" s="1">
        <v>0</v>
      </c>
      <c r="K406">
        <f t="shared" si="168"/>
        <v>-1.0629364207646075</v>
      </c>
      <c r="L406">
        <f t="shared" si="169"/>
        <v>8.1221622301766491E-3</v>
      </c>
      <c r="M406">
        <f t="shared" si="170"/>
        <v>619.92813607973039</v>
      </c>
      <c r="N406">
        <f t="shared" si="171"/>
        <v>9.8761873024527241E-2</v>
      </c>
      <c r="O406">
        <f t="shared" si="172"/>
        <v>1.1737296864508062</v>
      </c>
      <c r="P406">
        <f t="shared" si="173"/>
        <v>28.964500427246094</v>
      </c>
      <c r="Q406" s="1">
        <v>6</v>
      </c>
      <c r="R406">
        <f t="shared" si="174"/>
        <v>1.4200000166893005</v>
      </c>
      <c r="S406" s="1">
        <v>1</v>
      </c>
      <c r="T406">
        <f t="shared" si="175"/>
        <v>2.8400000333786011</v>
      </c>
      <c r="U406" s="1">
        <v>29.710487365722656</v>
      </c>
      <c r="V406" s="1">
        <v>28.964500427246094</v>
      </c>
      <c r="W406" s="1">
        <v>30.015752792358398</v>
      </c>
      <c r="X406" s="1">
        <v>418.12887573242188</v>
      </c>
      <c r="Y406" s="1">
        <v>420.16799926757813</v>
      </c>
      <c r="Z406" s="1">
        <v>28.297870635986328</v>
      </c>
      <c r="AA406" s="1">
        <v>28.489414215087891</v>
      </c>
      <c r="AB406" s="1">
        <v>67.317909240722656</v>
      </c>
      <c r="AC406" s="1">
        <v>67.773567199707031</v>
      </c>
      <c r="AD406" s="1">
        <v>300.5526123046875</v>
      </c>
      <c r="AE406" s="1">
        <v>0.19422990083694458</v>
      </c>
      <c r="AF406" s="1">
        <v>0.1271519809961319</v>
      </c>
      <c r="AG406" s="1">
        <v>99.678741455078125</v>
      </c>
      <c r="AH406" s="1">
        <v>4.084287166595459</v>
      </c>
      <c r="AI406" s="1">
        <v>0.32344517111778259</v>
      </c>
      <c r="AJ406" s="1">
        <v>1.6962612047791481E-2</v>
      </c>
      <c r="AK406" s="1">
        <v>3.4075439907610416E-3</v>
      </c>
      <c r="AL406" s="1">
        <v>2.3087246343493462E-2</v>
      </c>
      <c r="AM406" s="1">
        <v>2.2583585232496262E-3</v>
      </c>
      <c r="AN406" s="1">
        <v>1</v>
      </c>
      <c r="AO406" s="1">
        <v>-0.21956524252891541</v>
      </c>
      <c r="AP406" s="1">
        <v>2.737391471862793</v>
      </c>
      <c r="AQ406" s="1">
        <v>1</v>
      </c>
      <c r="AR406" s="1">
        <v>0</v>
      </c>
      <c r="AS406" s="1">
        <v>0.15999999642372131</v>
      </c>
      <c r="AT406" s="1">
        <v>111115</v>
      </c>
      <c r="AU406" s="1" t="s">
        <v>87</v>
      </c>
      <c r="AV406">
        <f t="shared" si="176"/>
        <v>0.5009210205078124</v>
      </c>
      <c r="AW406">
        <f t="shared" si="177"/>
        <v>9.8761873024527235E-5</v>
      </c>
      <c r="AX406">
        <f t="shared" si="178"/>
        <v>302.11450042724607</v>
      </c>
      <c r="AY406">
        <f t="shared" si="179"/>
        <v>302.86048736572263</v>
      </c>
      <c r="AZ406">
        <f t="shared" si="180"/>
        <v>3.1076783439290878E-2</v>
      </c>
      <c r="BA406">
        <f t="shared" si="181"/>
        <v>5.1706785991709678E-2</v>
      </c>
      <c r="BB406">
        <f t="shared" si="182"/>
        <v>4.0135186402031797</v>
      </c>
      <c r="BC406">
        <f t="shared" si="183"/>
        <v>40.264539676315415</v>
      </c>
      <c r="BD406">
        <f t="shared" si="184"/>
        <v>11.775125461227525</v>
      </c>
      <c r="BE406">
        <f t="shared" si="185"/>
        <v>29.337493896484375</v>
      </c>
      <c r="BF406">
        <f t="shared" si="186"/>
        <v>4.1009869328343909</v>
      </c>
      <c r="BG406">
        <f t="shared" si="187"/>
        <v>8.0989997691716335E-3</v>
      </c>
      <c r="BH406">
        <f t="shared" si="188"/>
        <v>2.8397889537523735</v>
      </c>
      <c r="BI406">
        <f t="shared" si="189"/>
        <v>1.2611979790820174</v>
      </c>
      <c r="BJ406">
        <f t="shared" si="190"/>
        <v>5.0639507745713188E-3</v>
      </c>
      <c r="BK406">
        <f t="shared" si="191"/>
        <v>61.793656397019937</v>
      </c>
      <c r="BL406">
        <f t="shared" si="192"/>
        <v>1.4754292025103459</v>
      </c>
      <c r="BM406">
        <f t="shared" si="193"/>
        <v>69.800836067551046</v>
      </c>
      <c r="BN406">
        <f t="shared" si="194"/>
        <v>420.67326833489045</v>
      </c>
      <c r="BO406">
        <f t="shared" si="195"/>
        <v>-1.7636930235594484E-3</v>
      </c>
    </row>
    <row r="407" spans="1:67" x14ac:dyDescent="0.25">
      <c r="A407" s="1">
        <v>396</v>
      </c>
      <c r="B407" s="1" t="s">
        <v>483</v>
      </c>
      <c r="C407" s="1" t="s">
        <v>81</v>
      </c>
      <c r="D407" s="1" t="s">
        <v>82</v>
      </c>
      <c r="E407" s="1" t="s">
        <v>83</v>
      </c>
      <c r="F407" s="1" t="s">
        <v>84</v>
      </c>
      <c r="G407" s="1" t="s">
        <v>85</v>
      </c>
      <c r="H407" s="1" t="s">
        <v>86</v>
      </c>
      <c r="I407" s="1">
        <v>2182.4999924562871</v>
      </c>
      <c r="J407" s="1">
        <v>0</v>
      </c>
      <c r="K407">
        <f t="shared" si="168"/>
        <v>-1.1089973930700636</v>
      </c>
      <c r="L407">
        <f t="shared" si="169"/>
        <v>8.3125536685280371E-3</v>
      </c>
      <c r="M407">
        <f t="shared" si="170"/>
        <v>623.99317979107082</v>
      </c>
      <c r="N407">
        <f t="shared" si="171"/>
        <v>0.10128811718236773</v>
      </c>
      <c r="O407">
        <f t="shared" si="172"/>
        <v>1.1762425872534057</v>
      </c>
      <c r="P407">
        <f t="shared" si="173"/>
        <v>28.973968505859375</v>
      </c>
      <c r="Q407" s="1">
        <v>6</v>
      </c>
      <c r="R407">
        <f t="shared" si="174"/>
        <v>1.4200000166893005</v>
      </c>
      <c r="S407" s="1">
        <v>1</v>
      </c>
      <c r="T407">
        <f t="shared" si="175"/>
        <v>2.8400000333786011</v>
      </c>
      <c r="U407" s="1">
        <v>29.712669372558594</v>
      </c>
      <c r="V407" s="1">
        <v>28.973968505859375</v>
      </c>
      <c r="W407" s="1">
        <v>30.013725280761719</v>
      </c>
      <c r="X407" s="1">
        <v>418.07452392578125</v>
      </c>
      <c r="Y407" s="1">
        <v>420.20272827148438</v>
      </c>
      <c r="Z407" s="1">
        <v>28.290048599243164</v>
      </c>
      <c r="AA407" s="1">
        <v>28.486423492431641</v>
      </c>
      <c r="AB407" s="1">
        <v>67.290496826171875</v>
      </c>
      <c r="AC407" s="1">
        <v>67.757591247558594</v>
      </c>
      <c r="AD407" s="1">
        <v>300.65792846679688</v>
      </c>
      <c r="AE407" s="1">
        <v>0.15416820347309113</v>
      </c>
      <c r="AF407" s="1">
        <v>8.2697004079818726E-2</v>
      </c>
      <c r="AG407" s="1">
        <v>99.67822265625</v>
      </c>
      <c r="AH407" s="1">
        <v>4.084287166595459</v>
      </c>
      <c r="AI407" s="1">
        <v>0.32344517111778259</v>
      </c>
      <c r="AJ407" s="1">
        <v>1.6962612047791481E-2</v>
      </c>
      <c r="AK407" s="1">
        <v>3.4075439907610416E-3</v>
      </c>
      <c r="AL407" s="1">
        <v>2.3087246343493462E-2</v>
      </c>
      <c r="AM407" s="1">
        <v>2.2583585232496262E-3</v>
      </c>
      <c r="AN407" s="1">
        <v>1</v>
      </c>
      <c r="AO407" s="1">
        <v>-0.21956524252891541</v>
      </c>
      <c r="AP407" s="1">
        <v>2.737391471862793</v>
      </c>
      <c r="AQ407" s="1">
        <v>1</v>
      </c>
      <c r="AR407" s="1">
        <v>0</v>
      </c>
      <c r="AS407" s="1">
        <v>0.15999999642372131</v>
      </c>
      <c r="AT407" s="1">
        <v>111115</v>
      </c>
      <c r="AU407" s="1" t="s">
        <v>87</v>
      </c>
      <c r="AV407">
        <f t="shared" si="176"/>
        <v>0.50109654744466137</v>
      </c>
      <c r="AW407">
        <f t="shared" si="177"/>
        <v>1.0128811718236773E-4</v>
      </c>
      <c r="AX407">
        <f t="shared" si="178"/>
        <v>302.12396850585935</v>
      </c>
      <c r="AY407">
        <f t="shared" si="179"/>
        <v>302.86266937255857</v>
      </c>
      <c r="AZ407">
        <f t="shared" si="180"/>
        <v>2.466691200434612E-2</v>
      </c>
      <c r="BA407">
        <f t="shared" si="181"/>
        <v>4.9397109347981624E-2</v>
      </c>
      <c r="BB407">
        <f t="shared" si="182"/>
        <v>4.0157186508122376</v>
      </c>
      <c r="BC407">
        <f t="shared" si="183"/>
        <v>40.286820368585744</v>
      </c>
      <c r="BD407">
        <f t="shared" si="184"/>
        <v>11.800396876154103</v>
      </c>
      <c r="BE407">
        <f t="shared" si="185"/>
        <v>29.343318939208984</v>
      </c>
      <c r="BF407">
        <f t="shared" si="186"/>
        <v>4.1023660006978888</v>
      </c>
      <c r="BG407">
        <f t="shared" si="187"/>
        <v>8.2882942003761253E-3</v>
      </c>
      <c r="BH407">
        <f t="shared" si="188"/>
        <v>2.8394760635588319</v>
      </c>
      <c r="BI407">
        <f t="shared" si="189"/>
        <v>1.262889937139057</v>
      </c>
      <c r="BJ407">
        <f t="shared" si="190"/>
        <v>5.1823579880530615E-3</v>
      </c>
      <c r="BK407">
        <f t="shared" si="191"/>
        <v>62.198531111195791</v>
      </c>
      <c r="BL407">
        <f t="shared" si="192"/>
        <v>1.4849812669181948</v>
      </c>
      <c r="BM407">
        <f t="shared" si="193"/>
        <v>69.754480816530489</v>
      </c>
      <c r="BN407">
        <f t="shared" si="194"/>
        <v>420.7298925190367</v>
      </c>
      <c r="BO407">
        <f t="shared" si="195"/>
        <v>-1.8386508483465526E-3</v>
      </c>
    </row>
    <row r="408" spans="1:67" x14ac:dyDescent="0.25">
      <c r="A408" s="1">
        <v>397</v>
      </c>
      <c r="B408" s="1" t="s">
        <v>484</v>
      </c>
      <c r="C408" s="1" t="s">
        <v>81</v>
      </c>
      <c r="D408" s="1" t="s">
        <v>82</v>
      </c>
      <c r="E408" s="1" t="s">
        <v>83</v>
      </c>
      <c r="F408" s="1" t="s">
        <v>84</v>
      </c>
      <c r="G408" s="1" t="s">
        <v>85</v>
      </c>
      <c r="H408" s="1" t="s">
        <v>86</v>
      </c>
      <c r="I408" s="1">
        <v>2187.4999923445284</v>
      </c>
      <c r="J408" s="1">
        <v>0</v>
      </c>
      <c r="K408">
        <f t="shared" si="168"/>
        <v>-1.0636344456214064</v>
      </c>
      <c r="L408">
        <f t="shared" si="169"/>
        <v>8.4442110283611503E-3</v>
      </c>
      <c r="M408">
        <f t="shared" si="170"/>
        <v>612.12035699982084</v>
      </c>
      <c r="N408">
        <f t="shared" si="171"/>
        <v>0.10278732906922378</v>
      </c>
      <c r="O408">
        <f t="shared" si="172"/>
        <v>1.1750969106542177</v>
      </c>
      <c r="P408">
        <f t="shared" si="173"/>
        <v>28.969793319702148</v>
      </c>
      <c r="Q408" s="1">
        <v>6</v>
      </c>
      <c r="R408">
        <f t="shared" si="174"/>
        <v>1.4200000166893005</v>
      </c>
      <c r="S408" s="1">
        <v>1</v>
      </c>
      <c r="T408">
        <f t="shared" si="175"/>
        <v>2.8400000333786011</v>
      </c>
      <c r="U408" s="1">
        <v>29.710603713989258</v>
      </c>
      <c r="V408" s="1">
        <v>28.969793319702148</v>
      </c>
      <c r="W408" s="1">
        <v>30.014314651489258</v>
      </c>
      <c r="X408" s="1">
        <v>418.1119384765625</v>
      </c>
      <c r="Y408" s="1">
        <v>420.1488037109375</v>
      </c>
      <c r="Z408" s="1">
        <v>28.288957595825195</v>
      </c>
      <c r="AA408" s="1">
        <v>28.48828125</v>
      </c>
      <c r="AB408" s="1">
        <v>67.295669555664063</v>
      </c>
      <c r="AC408" s="1">
        <v>67.769828796386719</v>
      </c>
      <c r="AD408" s="1">
        <v>300.59381103515625</v>
      </c>
      <c r="AE408" s="1">
        <v>0.1277187317609787</v>
      </c>
      <c r="AF408" s="1">
        <v>3.411276638507843E-2</v>
      </c>
      <c r="AG408" s="1">
        <v>99.677879333496094</v>
      </c>
      <c r="AH408" s="1">
        <v>4.084287166595459</v>
      </c>
      <c r="AI408" s="1">
        <v>0.32344517111778259</v>
      </c>
      <c r="AJ408" s="1">
        <v>1.6962612047791481E-2</v>
      </c>
      <c r="AK408" s="1">
        <v>3.4075439907610416E-3</v>
      </c>
      <c r="AL408" s="1">
        <v>2.3087246343493462E-2</v>
      </c>
      <c r="AM408" s="1">
        <v>2.2583585232496262E-3</v>
      </c>
      <c r="AN408" s="1">
        <v>1</v>
      </c>
      <c r="AO408" s="1">
        <v>-0.21956524252891541</v>
      </c>
      <c r="AP408" s="1">
        <v>2.737391471862793</v>
      </c>
      <c r="AQ408" s="1">
        <v>1</v>
      </c>
      <c r="AR408" s="1">
        <v>0</v>
      </c>
      <c r="AS408" s="1">
        <v>0.15999999642372131</v>
      </c>
      <c r="AT408" s="1">
        <v>111115</v>
      </c>
      <c r="AU408" s="1" t="s">
        <v>87</v>
      </c>
      <c r="AV408">
        <f t="shared" si="176"/>
        <v>0.50098968505859365</v>
      </c>
      <c r="AW408">
        <f t="shared" si="177"/>
        <v>1.0278732906922378E-4</v>
      </c>
      <c r="AX408">
        <f t="shared" si="178"/>
        <v>302.11979331970213</v>
      </c>
      <c r="AY408">
        <f t="shared" si="179"/>
        <v>302.86060371398924</v>
      </c>
      <c r="AZ408">
        <f t="shared" si="180"/>
        <v>2.0434996624998814E-2</v>
      </c>
      <c r="BA408">
        <f t="shared" si="181"/>
        <v>4.8883360269682707E-2</v>
      </c>
      <c r="BB408">
        <f t="shared" si="182"/>
        <v>4.0147483715104171</v>
      </c>
      <c r="BC408">
        <f t="shared" si="183"/>
        <v>40.277224980661153</v>
      </c>
      <c r="BD408">
        <f t="shared" si="184"/>
        <v>11.788943730661153</v>
      </c>
      <c r="BE408">
        <f t="shared" si="185"/>
        <v>29.340198516845703</v>
      </c>
      <c r="BF408">
        <f t="shared" si="186"/>
        <v>4.101627196325099</v>
      </c>
      <c r="BG408">
        <f t="shared" si="187"/>
        <v>8.4191781705014596E-3</v>
      </c>
      <c r="BH408">
        <f t="shared" si="188"/>
        <v>2.8396514608561993</v>
      </c>
      <c r="BI408">
        <f t="shared" si="189"/>
        <v>1.2619757354688996</v>
      </c>
      <c r="BJ408">
        <f t="shared" si="190"/>
        <v>5.2642296910817028E-3</v>
      </c>
      <c r="BK408">
        <f t="shared" si="191"/>
        <v>61.014859082604694</v>
      </c>
      <c r="BL408">
        <f t="shared" si="192"/>
        <v>1.4569132450058333</v>
      </c>
      <c r="BM408">
        <f t="shared" si="193"/>
        <v>69.778155827157278</v>
      </c>
      <c r="BN408">
        <f t="shared" si="194"/>
        <v>420.65440458583635</v>
      </c>
      <c r="BO408">
        <f t="shared" si="195"/>
        <v>-1.7643568991694216E-3</v>
      </c>
    </row>
    <row r="409" spans="1:67" x14ac:dyDescent="0.25">
      <c r="A409" s="1">
        <v>398</v>
      </c>
      <c r="B409" s="1" t="s">
        <v>485</v>
      </c>
      <c r="C409" s="1" t="s">
        <v>81</v>
      </c>
      <c r="D409" s="1" t="s">
        <v>82</v>
      </c>
      <c r="E409" s="1" t="s">
        <v>83</v>
      </c>
      <c r="F409" s="1" t="s">
        <v>84</v>
      </c>
      <c r="G409" s="1" t="s">
        <v>85</v>
      </c>
      <c r="H409" s="1" t="s">
        <v>86</v>
      </c>
      <c r="I409" s="1">
        <v>2192.4999922327697</v>
      </c>
      <c r="J409" s="1">
        <v>0</v>
      </c>
      <c r="K409">
        <f t="shared" si="168"/>
        <v>-1.1025679737741245</v>
      </c>
      <c r="L409">
        <f t="shared" si="169"/>
        <v>8.3422704052088601E-3</v>
      </c>
      <c r="M409">
        <f t="shared" si="170"/>
        <v>622.01433632108331</v>
      </c>
      <c r="N409">
        <f t="shared" si="171"/>
        <v>0.10176540727977959</v>
      </c>
      <c r="O409">
        <f t="shared" si="172"/>
        <v>1.177571634810465</v>
      </c>
      <c r="P409">
        <f t="shared" si="173"/>
        <v>28.979927062988281</v>
      </c>
      <c r="Q409" s="1">
        <v>6</v>
      </c>
      <c r="R409">
        <f t="shared" si="174"/>
        <v>1.4200000166893005</v>
      </c>
      <c r="S409" s="1">
        <v>1</v>
      </c>
      <c r="T409">
        <f t="shared" si="175"/>
        <v>2.8400000333786011</v>
      </c>
      <c r="U409" s="1">
        <v>29.711345672607422</v>
      </c>
      <c r="V409" s="1">
        <v>28.979927062988281</v>
      </c>
      <c r="W409" s="1">
        <v>30.015651702880859</v>
      </c>
      <c r="X409" s="1">
        <v>418.097900390625</v>
      </c>
      <c r="Y409" s="1">
        <v>420.212890625</v>
      </c>
      <c r="Z409" s="1">
        <v>28.28985595703125</v>
      </c>
      <c r="AA409" s="1">
        <v>28.487157821655273</v>
      </c>
      <c r="AB409" s="1">
        <v>67.294761657714844</v>
      </c>
      <c r="AC409" s="1">
        <v>67.76409912109375</v>
      </c>
      <c r="AD409" s="1">
        <v>300.65524291992188</v>
      </c>
      <c r="AE409" s="1">
        <v>8.7667740881443024E-2</v>
      </c>
      <c r="AF409" s="1">
        <v>8.2700267434120178E-2</v>
      </c>
      <c r="AG409" s="1">
        <v>99.677619934082031</v>
      </c>
      <c r="AH409" s="1">
        <v>4.084287166595459</v>
      </c>
      <c r="AI409" s="1">
        <v>0.32344517111778259</v>
      </c>
      <c r="AJ409" s="1">
        <v>1.6962612047791481E-2</v>
      </c>
      <c r="AK409" s="1">
        <v>3.4075439907610416E-3</v>
      </c>
      <c r="AL409" s="1">
        <v>2.3087246343493462E-2</v>
      </c>
      <c r="AM409" s="1">
        <v>2.2583585232496262E-3</v>
      </c>
      <c r="AN409" s="1">
        <v>1</v>
      </c>
      <c r="AO409" s="1">
        <v>-0.21956524252891541</v>
      </c>
      <c r="AP409" s="1">
        <v>2.737391471862793</v>
      </c>
      <c r="AQ409" s="1">
        <v>1</v>
      </c>
      <c r="AR409" s="1">
        <v>0</v>
      </c>
      <c r="AS409" s="1">
        <v>0.15999999642372131</v>
      </c>
      <c r="AT409" s="1">
        <v>111115</v>
      </c>
      <c r="AU409" s="1" t="s">
        <v>87</v>
      </c>
      <c r="AV409">
        <f t="shared" si="176"/>
        <v>0.50109207153320301</v>
      </c>
      <c r="AW409">
        <f t="shared" si="177"/>
        <v>1.0176540727977959E-4</v>
      </c>
      <c r="AX409">
        <f t="shared" si="178"/>
        <v>302.12992706298826</v>
      </c>
      <c r="AY409">
        <f t="shared" si="179"/>
        <v>302.8613456726074</v>
      </c>
      <c r="AZ409">
        <f t="shared" si="180"/>
        <v>1.4026838227506611E-2</v>
      </c>
      <c r="BA409">
        <f t="shared" si="181"/>
        <v>4.8058552772600641E-2</v>
      </c>
      <c r="BB409">
        <f t="shared" si="182"/>
        <v>4.0171037251596315</v>
      </c>
      <c r="BC409">
        <f t="shared" si="183"/>
        <v>40.300959511434854</v>
      </c>
      <c r="BD409">
        <f t="shared" si="184"/>
        <v>11.813801689779581</v>
      </c>
      <c r="BE409">
        <f t="shared" si="185"/>
        <v>29.345636367797852</v>
      </c>
      <c r="BF409">
        <f t="shared" si="186"/>
        <v>4.1029147599481641</v>
      </c>
      <c r="BG409">
        <f t="shared" si="187"/>
        <v>8.3178374304848698E-3</v>
      </c>
      <c r="BH409">
        <f t="shared" si="188"/>
        <v>2.8395320903491665</v>
      </c>
      <c r="BI409">
        <f t="shared" si="189"/>
        <v>1.2633826695989976</v>
      </c>
      <c r="BJ409">
        <f t="shared" si="190"/>
        <v>5.2008380368127986E-3</v>
      </c>
      <c r="BK409">
        <f t="shared" si="191"/>
        <v>62.000908609363222</v>
      </c>
      <c r="BL409">
        <f t="shared" si="192"/>
        <v>1.4802362093079431</v>
      </c>
      <c r="BM409">
        <f t="shared" si="193"/>
        <v>69.730829063905247</v>
      </c>
      <c r="BN409">
        <f t="shared" si="194"/>
        <v>420.73699863454266</v>
      </c>
      <c r="BO409">
        <f t="shared" si="195"/>
        <v>-1.8273405752309731E-3</v>
      </c>
    </row>
    <row r="410" spans="1:67" x14ac:dyDescent="0.25">
      <c r="A410" s="1">
        <v>399</v>
      </c>
      <c r="B410" s="1" t="s">
        <v>486</v>
      </c>
      <c r="C410" s="1" t="s">
        <v>81</v>
      </c>
      <c r="D410" s="1" t="s">
        <v>82</v>
      </c>
      <c r="E410" s="1" t="s">
        <v>83</v>
      </c>
      <c r="F410" s="1" t="s">
        <v>84</v>
      </c>
      <c r="G410" s="1" t="s">
        <v>85</v>
      </c>
      <c r="H410" s="1" t="s">
        <v>86</v>
      </c>
      <c r="I410" s="1">
        <v>2197.9999921098351</v>
      </c>
      <c r="J410" s="1">
        <v>0</v>
      </c>
      <c r="K410">
        <f t="shared" si="168"/>
        <v>-1.0988106677441762</v>
      </c>
      <c r="L410">
        <f t="shared" si="169"/>
        <v>8.2405147414347305E-3</v>
      </c>
      <c r="M410">
        <f t="shared" si="170"/>
        <v>623.83632723923176</v>
      </c>
      <c r="N410">
        <f t="shared" si="171"/>
        <v>0.10030505083463627</v>
      </c>
      <c r="O410">
        <f t="shared" si="172"/>
        <v>1.1749732222732265</v>
      </c>
      <c r="P410">
        <f t="shared" si="173"/>
        <v>28.967031478881836</v>
      </c>
      <c r="Q410" s="1">
        <v>6</v>
      </c>
      <c r="R410">
        <f t="shared" si="174"/>
        <v>1.4200000166893005</v>
      </c>
      <c r="S410" s="1">
        <v>1</v>
      </c>
      <c r="T410">
        <f t="shared" si="175"/>
        <v>2.8400000333786011</v>
      </c>
      <c r="U410" s="1">
        <v>29.709980010986328</v>
      </c>
      <c r="V410" s="1">
        <v>28.967031478881836</v>
      </c>
      <c r="W410" s="1">
        <v>30.012834548950195</v>
      </c>
      <c r="X410" s="1">
        <v>418.0406494140625</v>
      </c>
      <c r="Y410" s="1">
        <v>420.14962768554688</v>
      </c>
      <c r="Z410" s="1">
        <v>28.288921356201172</v>
      </c>
      <c r="AA410" s="1">
        <v>28.483415603637695</v>
      </c>
      <c r="AB410" s="1">
        <v>67.297225952148438</v>
      </c>
      <c r="AC410" s="1">
        <v>67.759910583496094</v>
      </c>
      <c r="AD410" s="1">
        <v>300.6197509765625</v>
      </c>
      <c r="AE410" s="1">
        <v>9.7490966320037842E-2</v>
      </c>
      <c r="AF410" s="1">
        <v>0.17676889896392822</v>
      </c>
      <c r="AG410" s="1">
        <v>99.676719665527344</v>
      </c>
      <c r="AH410" s="1">
        <v>4.084287166595459</v>
      </c>
      <c r="AI410" s="1">
        <v>0.32344517111778259</v>
      </c>
      <c r="AJ410" s="1">
        <v>1.6962612047791481E-2</v>
      </c>
      <c r="AK410" s="1">
        <v>3.4075439907610416E-3</v>
      </c>
      <c r="AL410" s="1">
        <v>2.3087246343493462E-2</v>
      </c>
      <c r="AM410" s="1">
        <v>2.2583585232496262E-3</v>
      </c>
      <c r="AN410" s="1">
        <v>1</v>
      </c>
      <c r="AO410" s="1">
        <v>-0.21956524252891541</v>
      </c>
      <c r="AP410" s="1">
        <v>2.737391471862793</v>
      </c>
      <c r="AQ410" s="1">
        <v>1</v>
      </c>
      <c r="AR410" s="1">
        <v>0</v>
      </c>
      <c r="AS410" s="1">
        <v>0.15999999642372131</v>
      </c>
      <c r="AT410" s="1">
        <v>111115</v>
      </c>
      <c r="AU410" s="1" t="s">
        <v>87</v>
      </c>
      <c r="AV410">
        <f t="shared" si="176"/>
        <v>0.50103291829427077</v>
      </c>
      <c r="AW410">
        <f t="shared" si="177"/>
        <v>1.0030505083463627E-4</v>
      </c>
      <c r="AX410">
        <f t="shared" si="178"/>
        <v>302.11703147888181</v>
      </c>
      <c r="AY410">
        <f t="shared" si="179"/>
        <v>302.85998001098631</v>
      </c>
      <c r="AZ410">
        <f t="shared" si="180"/>
        <v>1.559855426255119E-2</v>
      </c>
      <c r="BA410">
        <f t="shared" si="181"/>
        <v>5.035332720106795E-2</v>
      </c>
      <c r="BB410">
        <f t="shared" si="182"/>
        <v>4.0141066545137285</v>
      </c>
      <c r="BC410">
        <f t="shared" si="183"/>
        <v>40.271255594920888</v>
      </c>
      <c r="BD410">
        <f t="shared" si="184"/>
        <v>11.787839991283192</v>
      </c>
      <c r="BE410">
        <f t="shared" si="185"/>
        <v>29.338505744934082</v>
      </c>
      <c r="BF410">
        <f t="shared" si="186"/>
        <v>4.1012264570341666</v>
      </c>
      <c r="BG410">
        <f t="shared" si="187"/>
        <v>8.2166733270399306E-3</v>
      </c>
      <c r="BH410">
        <f t="shared" si="188"/>
        <v>2.839133432240502</v>
      </c>
      <c r="BI410">
        <f t="shared" si="189"/>
        <v>1.2620930247936646</v>
      </c>
      <c r="BJ410">
        <f t="shared" si="190"/>
        <v>5.1375575228891097E-3</v>
      </c>
      <c r="BK410">
        <f t="shared" si="191"/>
        <v>62.181958707397087</v>
      </c>
      <c r="BL410">
        <f t="shared" si="192"/>
        <v>1.4847956207309325</v>
      </c>
      <c r="BM410">
        <f t="shared" si="193"/>
        <v>69.774514096531689</v>
      </c>
      <c r="BN410">
        <f t="shared" si="194"/>
        <v>420.67194965175122</v>
      </c>
      <c r="BO410">
        <f t="shared" si="195"/>
        <v>-1.8225360756619266E-3</v>
      </c>
    </row>
    <row r="411" spans="1:67" x14ac:dyDescent="0.25">
      <c r="A411" s="1">
        <v>400</v>
      </c>
      <c r="B411" s="1" t="s">
        <v>487</v>
      </c>
      <c r="C411" s="1" t="s">
        <v>81</v>
      </c>
      <c r="D411" s="1" t="s">
        <v>82</v>
      </c>
      <c r="E411" s="1" t="s">
        <v>83</v>
      </c>
      <c r="F411" s="1" t="s">
        <v>84</v>
      </c>
      <c r="G411" s="1" t="s">
        <v>85</v>
      </c>
      <c r="H411" s="1" t="s">
        <v>86</v>
      </c>
      <c r="I411" s="1">
        <v>2202.9999919980764</v>
      </c>
      <c r="J411" s="1">
        <v>0</v>
      </c>
      <c r="K411">
        <f t="shared" si="168"/>
        <v>-1.2123014120542761</v>
      </c>
      <c r="L411">
        <f t="shared" si="169"/>
        <v>8.5472378276987716E-3</v>
      </c>
      <c r="M411">
        <f t="shared" si="170"/>
        <v>637.3987179392592</v>
      </c>
      <c r="N411">
        <f t="shared" si="171"/>
        <v>0.103903929762668</v>
      </c>
      <c r="O411">
        <f t="shared" si="172"/>
        <v>1.1736086639021797</v>
      </c>
      <c r="P411">
        <f t="shared" si="173"/>
        <v>28.961725234985352</v>
      </c>
      <c r="Q411" s="1">
        <v>6</v>
      </c>
      <c r="R411">
        <f t="shared" si="174"/>
        <v>1.4200000166893005</v>
      </c>
      <c r="S411" s="1">
        <v>1</v>
      </c>
      <c r="T411">
        <f t="shared" si="175"/>
        <v>2.8400000333786011</v>
      </c>
      <c r="U411" s="1">
        <v>29.711380004882813</v>
      </c>
      <c r="V411" s="1">
        <v>28.961725234985352</v>
      </c>
      <c r="W411" s="1">
        <v>30.015130996704102</v>
      </c>
      <c r="X411" s="1">
        <v>417.85635375976563</v>
      </c>
      <c r="Y411" s="1">
        <v>420.18887329101563</v>
      </c>
      <c r="Z411" s="1">
        <v>28.282732009887695</v>
      </c>
      <c r="AA411" s="1">
        <v>28.484209060668945</v>
      </c>
      <c r="AB411" s="1">
        <v>67.278327941894531</v>
      </c>
      <c r="AC411" s="1">
        <v>67.757598876953125</v>
      </c>
      <c r="AD411" s="1">
        <v>300.61282348632813</v>
      </c>
      <c r="AE411" s="1">
        <v>0.16022105515003204</v>
      </c>
      <c r="AF411" s="1">
        <v>0.11991590261459351</v>
      </c>
      <c r="AG411" s="1">
        <v>99.678573608398438</v>
      </c>
      <c r="AH411" s="1">
        <v>4.084287166595459</v>
      </c>
      <c r="AI411" s="1">
        <v>0.32344517111778259</v>
      </c>
      <c r="AJ411" s="1">
        <v>1.6962612047791481E-2</v>
      </c>
      <c r="AK411" s="1">
        <v>3.4075439907610416E-3</v>
      </c>
      <c r="AL411" s="1">
        <v>2.3087246343493462E-2</v>
      </c>
      <c r="AM411" s="1">
        <v>2.2583585232496262E-3</v>
      </c>
      <c r="AN411" s="1">
        <v>1</v>
      </c>
      <c r="AO411" s="1">
        <v>-0.21956524252891541</v>
      </c>
      <c r="AP411" s="1">
        <v>2.737391471862793</v>
      </c>
      <c r="AQ411" s="1">
        <v>1</v>
      </c>
      <c r="AR411" s="1">
        <v>0</v>
      </c>
      <c r="AS411" s="1">
        <v>0.15999999642372131</v>
      </c>
      <c r="AT411" s="1">
        <v>111115</v>
      </c>
      <c r="AU411" s="1" t="s">
        <v>87</v>
      </c>
      <c r="AV411">
        <f t="shared" si="176"/>
        <v>0.50102137247721346</v>
      </c>
      <c r="AW411">
        <f t="shared" si="177"/>
        <v>1.03903929762668E-4</v>
      </c>
      <c r="AX411">
        <f t="shared" si="178"/>
        <v>302.11172523498533</v>
      </c>
      <c r="AY411">
        <f t="shared" si="179"/>
        <v>302.86138000488279</v>
      </c>
      <c r="AZ411">
        <f t="shared" si="180"/>
        <v>2.5635368251009982E-2</v>
      </c>
      <c r="BA411">
        <f t="shared" si="181"/>
        <v>4.9575022101629701E-2</v>
      </c>
      <c r="BB411">
        <f t="shared" si="182"/>
        <v>4.0128739934330788</v>
      </c>
      <c r="BC411">
        <f t="shared" si="183"/>
        <v>40.258140221771527</v>
      </c>
      <c r="BD411">
        <f t="shared" si="184"/>
        <v>11.773931161102581</v>
      </c>
      <c r="BE411">
        <f t="shared" si="185"/>
        <v>29.336552619934082</v>
      </c>
      <c r="BF411">
        <f t="shared" si="186"/>
        <v>4.1007641253248472</v>
      </c>
      <c r="BG411">
        <f t="shared" si="187"/>
        <v>8.5215913252792048E-3</v>
      </c>
      <c r="BH411">
        <f t="shared" si="188"/>
        <v>2.8392653295308992</v>
      </c>
      <c r="BI411">
        <f t="shared" si="189"/>
        <v>1.2614987957939481</v>
      </c>
      <c r="BJ411">
        <f t="shared" si="190"/>
        <v>5.3282928337341582E-3</v>
      </c>
      <c r="BK411">
        <f t="shared" si="191"/>
        <v>63.534995024007245</v>
      </c>
      <c r="BL411">
        <f t="shared" si="192"/>
        <v>1.5169338325096671</v>
      </c>
      <c r="BM411">
        <f t="shared" si="193"/>
        <v>69.803787237285164</v>
      </c>
      <c r="BN411">
        <f t="shared" si="194"/>
        <v>420.76514332166289</v>
      </c>
      <c r="BO411">
        <f t="shared" si="195"/>
        <v>-2.0111749078465142E-3</v>
      </c>
    </row>
    <row r="412" spans="1:67" x14ac:dyDescent="0.25">
      <c r="A412" s="1">
        <v>401</v>
      </c>
      <c r="B412" s="1" t="s">
        <v>488</v>
      </c>
      <c r="C412" s="1" t="s">
        <v>81</v>
      </c>
      <c r="D412" s="1" t="s">
        <v>82</v>
      </c>
      <c r="E412" s="1" t="s">
        <v>83</v>
      </c>
      <c r="F412" s="1" t="s">
        <v>84</v>
      </c>
      <c r="G412" s="1" t="s">
        <v>85</v>
      </c>
      <c r="H412" s="1" t="s">
        <v>86</v>
      </c>
      <c r="I412" s="1">
        <v>2207.9999918863177</v>
      </c>
      <c r="J412" s="1">
        <v>0</v>
      </c>
      <c r="K412">
        <f t="shared" si="168"/>
        <v>-1.1913454437264002</v>
      </c>
      <c r="L412">
        <f t="shared" si="169"/>
        <v>8.4767119334468056E-3</v>
      </c>
      <c r="M412">
        <f t="shared" si="170"/>
        <v>635.2324371949145</v>
      </c>
      <c r="N412">
        <f t="shared" si="171"/>
        <v>0.10314922598780121</v>
      </c>
      <c r="O412">
        <f t="shared" si="172"/>
        <v>1.1747377120547067</v>
      </c>
      <c r="P412">
        <f t="shared" si="173"/>
        <v>28.965646743774414</v>
      </c>
      <c r="Q412" s="1">
        <v>6</v>
      </c>
      <c r="R412">
        <f t="shared" si="174"/>
        <v>1.4200000166893005</v>
      </c>
      <c r="S412" s="1">
        <v>1</v>
      </c>
      <c r="T412">
        <f t="shared" si="175"/>
        <v>2.8400000333786011</v>
      </c>
      <c r="U412" s="1">
        <v>29.713594436645508</v>
      </c>
      <c r="V412" s="1">
        <v>28.965646743774414</v>
      </c>
      <c r="W412" s="1">
        <v>30.015119552612305</v>
      </c>
      <c r="X412" s="1">
        <v>417.79690551757813</v>
      </c>
      <c r="Y412" s="1">
        <v>420.0880126953125</v>
      </c>
      <c r="Z412" s="1">
        <v>28.282182693481445</v>
      </c>
      <c r="AA412" s="1">
        <v>28.482175827026367</v>
      </c>
      <c r="AB412" s="1">
        <v>67.268074035644531</v>
      </c>
      <c r="AC412" s="1">
        <v>67.743751525878906</v>
      </c>
      <c r="AD412" s="1">
        <v>300.64425659179688</v>
      </c>
      <c r="AE412" s="1">
        <v>0.23277053236961365</v>
      </c>
      <c r="AF412" s="1">
        <v>5.7889577001333237E-2</v>
      </c>
      <c r="AG412" s="1">
        <v>99.678031921386719</v>
      </c>
      <c r="AH412" s="1">
        <v>4.084287166595459</v>
      </c>
      <c r="AI412" s="1">
        <v>0.32344517111778259</v>
      </c>
      <c r="AJ412" s="1">
        <v>1.6962612047791481E-2</v>
      </c>
      <c r="AK412" s="1">
        <v>3.4075439907610416E-3</v>
      </c>
      <c r="AL412" s="1">
        <v>2.3087246343493462E-2</v>
      </c>
      <c r="AM412" s="1">
        <v>2.2583585232496262E-3</v>
      </c>
      <c r="AN412" s="1">
        <v>1</v>
      </c>
      <c r="AO412" s="1">
        <v>-0.21956524252891541</v>
      </c>
      <c r="AP412" s="1">
        <v>2.737391471862793</v>
      </c>
      <c r="AQ412" s="1">
        <v>1</v>
      </c>
      <c r="AR412" s="1">
        <v>0</v>
      </c>
      <c r="AS412" s="1">
        <v>0.15999999642372131</v>
      </c>
      <c r="AT412" s="1">
        <v>111115</v>
      </c>
      <c r="AU412" s="1" t="s">
        <v>87</v>
      </c>
      <c r="AV412">
        <f t="shared" si="176"/>
        <v>0.50107376098632805</v>
      </c>
      <c r="AW412">
        <f t="shared" si="177"/>
        <v>1.0314922598780121E-4</v>
      </c>
      <c r="AX412">
        <f t="shared" si="178"/>
        <v>302.11564674377439</v>
      </c>
      <c r="AY412">
        <f t="shared" si="179"/>
        <v>302.86359443664549</v>
      </c>
      <c r="AZ412">
        <f t="shared" si="180"/>
        <v>3.724328434668589E-2</v>
      </c>
      <c r="BA412">
        <f t="shared" si="181"/>
        <v>4.9855210164802433E-2</v>
      </c>
      <c r="BB412">
        <f t="shared" si="182"/>
        <v>4.01378494333159</v>
      </c>
      <c r="BC412">
        <f t="shared" si="183"/>
        <v>40.267497922683205</v>
      </c>
      <c r="BD412">
        <f t="shared" si="184"/>
        <v>11.785322095656838</v>
      </c>
      <c r="BE412">
        <f t="shared" si="185"/>
        <v>29.339620590209961</v>
      </c>
      <c r="BF412">
        <f t="shared" si="186"/>
        <v>4.1014903767069111</v>
      </c>
      <c r="BG412">
        <f t="shared" si="187"/>
        <v>8.451486294753811E-3</v>
      </c>
      <c r="BH412">
        <f t="shared" si="188"/>
        <v>2.8390472312768833</v>
      </c>
      <c r="BI412">
        <f t="shared" si="189"/>
        <v>1.2624431454300278</v>
      </c>
      <c r="BJ412">
        <f t="shared" si="190"/>
        <v>5.2844395228139676E-3</v>
      </c>
      <c r="BK412">
        <f t="shared" si="191"/>
        <v>63.318719152214975</v>
      </c>
      <c r="BL412">
        <f t="shared" si="192"/>
        <v>1.5121413084825275</v>
      </c>
      <c r="BM412">
        <f t="shared" si="193"/>
        <v>69.780734531399304</v>
      </c>
      <c r="BN412">
        <f t="shared" si="194"/>
        <v>420.65432126225897</v>
      </c>
      <c r="BO412">
        <f t="shared" si="195"/>
        <v>-1.9762773360893254E-3</v>
      </c>
    </row>
    <row r="413" spans="1:67" x14ac:dyDescent="0.25">
      <c r="A413" s="1">
        <v>402</v>
      </c>
      <c r="B413" s="1" t="s">
        <v>489</v>
      </c>
      <c r="C413" s="1" t="s">
        <v>81</v>
      </c>
      <c r="D413" s="1" t="s">
        <v>82</v>
      </c>
      <c r="E413" s="1" t="s">
        <v>83</v>
      </c>
      <c r="F413" s="1" t="s">
        <v>84</v>
      </c>
      <c r="G413" s="1" t="s">
        <v>85</v>
      </c>
      <c r="H413" s="1" t="s">
        <v>86</v>
      </c>
      <c r="I413" s="1">
        <v>2213.4999917633832</v>
      </c>
      <c r="J413" s="1">
        <v>0</v>
      </c>
      <c r="K413">
        <f t="shared" si="168"/>
        <v>-1.1462563298721218</v>
      </c>
      <c r="L413">
        <f t="shared" si="169"/>
        <v>8.3552437299051346E-3</v>
      </c>
      <c r="M413">
        <f t="shared" si="170"/>
        <v>629.74479661446537</v>
      </c>
      <c r="N413">
        <f t="shared" si="171"/>
        <v>0.10170814491055026</v>
      </c>
      <c r="O413">
        <f t="shared" si="172"/>
        <v>1.1751049476597775</v>
      </c>
      <c r="P413">
        <f t="shared" si="173"/>
        <v>28.96424674987793</v>
      </c>
      <c r="Q413" s="1">
        <v>6</v>
      </c>
      <c r="R413">
        <f t="shared" si="174"/>
        <v>1.4200000166893005</v>
      </c>
      <c r="S413" s="1">
        <v>1</v>
      </c>
      <c r="T413">
        <f t="shared" si="175"/>
        <v>2.8400000333786011</v>
      </c>
      <c r="U413" s="1">
        <v>29.709743499755859</v>
      </c>
      <c r="V413" s="1">
        <v>28.96424674987793</v>
      </c>
      <c r="W413" s="1">
        <v>30.013273239135742</v>
      </c>
      <c r="X413" s="1">
        <v>417.73318481445313</v>
      </c>
      <c r="Y413" s="1">
        <v>419.93569946289063</v>
      </c>
      <c r="Z413" s="1">
        <v>28.278400421142578</v>
      </c>
      <c r="AA413" s="1">
        <v>28.475614547729492</v>
      </c>
      <c r="AB413" s="1">
        <v>67.273078918457031</v>
      </c>
      <c r="AC413" s="1">
        <v>67.742240905761719</v>
      </c>
      <c r="AD413" s="1">
        <v>300.62332153320313</v>
      </c>
      <c r="AE413" s="1">
        <v>0.24561327695846558</v>
      </c>
      <c r="AF413" s="1">
        <v>3.1011647079139948E-3</v>
      </c>
      <c r="AG413" s="1">
        <v>99.676681518554688</v>
      </c>
      <c r="AH413" s="1">
        <v>4.084287166595459</v>
      </c>
      <c r="AI413" s="1">
        <v>0.32344517111778259</v>
      </c>
      <c r="AJ413" s="1">
        <v>1.6962612047791481E-2</v>
      </c>
      <c r="AK413" s="1">
        <v>3.4075439907610416E-3</v>
      </c>
      <c r="AL413" s="1">
        <v>2.3087246343493462E-2</v>
      </c>
      <c r="AM413" s="1">
        <v>2.2583585232496262E-3</v>
      </c>
      <c r="AN413" s="1">
        <v>1</v>
      </c>
      <c r="AO413" s="1">
        <v>-0.21956524252891541</v>
      </c>
      <c r="AP413" s="1">
        <v>2.737391471862793</v>
      </c>
      <c r="AQ413" s="1">
        <v>1</v>
      </c>
      <c r="AR413" s="1">
        <v>0</v>
      </c>
      <c r="AS413" s="1">
        <v>0.15999999642372131</v>
      </c>
      <c r="AT413" s="1">
        <v>111115</v>
      </c>
      <c r="AU413" s="1" t="s">
        <v>87</v>
      </c>
      <c r="AV413">
        <f t="shared" si="176"/>
        <v>0.50103886922200513</v>
      </c>
      <c r="AW413">
        <f t="shared" si="177"/>
        <v>1.0170814491055026E-4</v>
      </c>
      <c r="AX413">
        <f t="shared" si="178"/>
        <v>302.11424674987791</v>
      </c>
      <c r="AY413">
        <f t="shared" si="179"/>
        <v>302.85974349975584</v>
      </c>
      <c r="AZ413">
        <f t="shared" si="180"/>
        <v>3.9298123434972965E-2</v>
      </c>
      <c r="BA413">
        <f t="shared" si="181"/>
        <v>5.0263983222035666E-2</v>
      </c>
      <c r="BB413">
        <f t="shared" si="182"/>
        <v>4.0134597099789326</v>
      </c>
      <c r="BC413">
        <f t="shared" si="183"/>
        <v>40.264780576907874</v>
      </c>
      <c r="BD413">
        <f t="shared" si="184"/>
        <v>11.789166029178382</v>
      </c>
      <c r="BE413">
        <f t="shared" si="185"/>
        <v>29.336995124816895</v>
      </c>
      <c r="BF413">
        <f t="shared" si="186"/>
        <v>4.1008688683714638</v>
      </c>
      <c r="BG413">
        <f t="shared" si="187"/>
        <v>8.3307348147613099E-3</v>
      </c>
      <c r="BH413">
        <f t="shared" si="188"/>
        <v>2.8383547623191552</v>
      </c>
      <c r="BI413">
        <f t="shared" si="189"/>
        <v>1.2625141060523086</v>
      </c>
      <c r="BJ413">
        <f t="shared" si="190"/>
        <v>5.2089056990706969E-3</v>
      </c>
      <c r="BK413">
        <f t="shared" si="191"/>
        <v>62.770871530107065</v>
      </c>
      <c r="BL413">
        <f t="shared" si="192"/>
        <v>1.4996219597903355</v>
      </c>
      <c r="BM413">
        <f t="shared" si="193"/>
        <v>69.76769410253516</v>
      </c>
      <c r="BN413">
        <f t="shared" si="194"/>
        <v>420.48057482455971</v>
      </c>
      <c r="BO413">
        <f t="shared" si="195"/>
        <v>-1.9019109507967165E-3</v>
      </c>
    </row>
    <row r="414" spans="1:67" x14ac:dyDescent="0.25">
      <c r="A414" s="1">
        <v>403</v>
      </c>
      <c r="B414" s="1" t="s">
        <v>490</v>
      </c>
      <c r="C414" s="1" t="s">
        <v>81</v>
      </c>
      <c r="D414" s="1" t="s">
        <v>82</v>
      </c>
      <c r="E414" s="1" t="s">
        <v>83</v>
      </c>
      <c r="F414" s="1" t="s">
        <v>84</v>
      </c>
      <c r="G414" s="1" t="s">
        <v>85</v>
      </c>
      <c r="H414" s="1" t="s">
        <v>86</v>
      </c>
      <c r="I414" s="1">
        <v>2218.4999916516244</v>
      </c>
      <c r="J414" s="1">
        <v>0</v>
      </c>
      <c r="K414">
        <f t="shared" si="168"/>
        <v>-1.0966953467438396</v>
      </c>
      <c r="L414">
        <f t="shared" si="169"/>
        <v>8.5142063450920746E-3</v>
      </c>
      <c r="M414">
        <f t="shared" si="170"/>
        <v>616.40679723940298</v>
      </c>
      <c r="N414">
        <f t="shared" si="171"/>
        <v>0.10361904223037115</v>
      </c>
      <c r="O414">
        <f t="shared" si="172"/>
        <v>1.1749020549091651</v>
      </c>
      <c r="P414">
        <f t="shared" si="173"/>
        <v>28.964778900146484</v>
      </c>
      <c r="Q414" s="1">
        <v>6</v>
      </c>
      <c r="R414">
        <f t="shared" si="174"/>
        <v>1.4200000166893005</v>
      </c>
      <c r="S414" s="1">
        <v>1</v>
      </c>
      <c r="T414">
        <f t="shared" si="175"/>
        <v>2.8400000333786011</v>
      </c>
      <c r="U414" s="1">
        <v>29.711990356445313</v>
      </c>
      <c r="V414" s="1">
        <v>28.964778900146484</v>
      </c>
      <c r="W414" s="1">
        <v>30.014509201049805</v>
      </c>
      <c r="X414" s="1">
        <v>417.79904174804688</v>
      </c>
      <c r="Y414" s="1">
        <v>419.90093994140625</v>
      </c>
      <c r="Z414" s="1">
        <v>28.277791976928711</v>
      </c>
      <c r="AA414" s="1">
        <v>28.478700637817383</v>
      </c>
      <c r="AB414" s="1">
        <v>67.263381958007813</v>
      </c>
      <c r="AC414" s="1">
        <v>67.741279602050781</v>
      </c>
      <c r="AD414" s="1">
        <v>300.638427734375</v>
      </c>
      <c r="AE414" s="1">
        <v>0.27207228541374207</v>
      </c>
      <c r="AF414" s="1">
        <v>8.2700267434120178E-2</v>
      </c>
      <c r="AG414" s="1">
        <v>99.677345275878906</v>
      </c>
      <c r="AH414" s="1">
        <v>4.084287166595459</v>
      </c>
      <c r="AI414" s="1">
        <v>0.32344517111778259</v>
      </c>
      <c r="AJ414" s="1">
        <v>1.6962612047791481E-2</v>
      </c>
      <c r="AK414" s="1">
        <v>3.4075439907610416E-3</v>
      </c>
      <c r="AL414" s="1">
        <v>2.3087246343493462E-2</v>
      </c>
      <c r="AM414" s="1">
        <v>2.2583585232496262E-3</v>
      </c>
      <c r="AN414" s="1">
        <v>1</v>
      </c>
      <c r="AO414" s="1">
        <v>-0.21956524252891541</v>
      </c>
      <c r="AP414" s="1">
        <v>2.737391471862793</v>
      </c>
      <c r="AQ414" s="1">
        <v>1</v>
      </c>
      <c r="AR414" s="1">
        <v>0</v>
      </c>
      <c r="AS414" s="1">
        <v>0.15999999642372131</v>
      </c>
      <c r="AT414" s="1">
        <v>111115</v>
      </c>
      <c r="AU414" s="1" t="s">
        <v>87</v>
      </c>
      <c r="AV414">
        <f t="shared" si="176"/>
        <v>0.50106404622395828</v>
      </c>
      <c r="AW414">
        <f t="shared" si="177"/>
        <v>1.0361904223037115E-4</v>
      </c>
      <c r="AX414">
        <f t="shared" si="178"/>
        <v>302.11477890014646</v>
      </c>
      <c r="AY414">
        <f t="shared" si="179"/>
        <v>302.86199035644529</v>
      </c>
      <c r="AZ414">
        <f t="shared" si="180"/>
        <v>4.3531564693192415E-2</v>
      </c>
      <c r="BA414">
        <f t="shared" si="181"/>
        <v>4.9591568867678973E-2</v>
      </c>
      <c r="BB414">
        <f t="shared" si="182"/>
        <v>4.0135833313932814</v>
      </c>
      <c r="BC414">
        <f t="shared" si="183"/>
        <v>40.265752667116175</v>
      </c>
      <c r="BD414">
        <f t="shared" si="184"/>
        <v>11.787052029298792</v>
      </c>
      <c r="BE414">
        <f t="shared" si="185"/>
        <v>29.338384628295898</v>
      </c>
      <c r="BF414">
        <f t="shared" si="186"/>
        <v>4.1011977857286723</v>
      </c>
      <c r="BG414">
        <f t="shared" si="187"/>
        <v>8.4887573904490251E-3</v>
      </c>
      <c r="BH414">
        <f t="shared" si="188"/>
        <v>2.8386812764841163</v>
      </c>
      <c r="BI414">
        <f t="shared" si="189"/>
        <v>1.2625165092445561</v>
      </c>
      <c r="BJ414">
        <f t="shared" si="190"/>
        <v>5.3077539443053172E-3</v>
      </c>
      <c r="BK414">
        <f t="shared" si="191"/>
        <v>61.441793158830656</v>
      </c>
      <c r="BL414">
        <f t="shared" si="192"/>
        <v>1.4679814656414381</v>
      </c>
      <c r="BM414">
        <f t="shared" si="193"/>
        <v>69.775468280249058</v>
      </c>
      <c r="BN414">
        <f t="shared" si="194"/>
        <v>420.4222563853159</v>
      </c>
      <c r="BO414">
        <f t="shared" si="195"/>
        <v>-1.8201327407769041E-3</v>
      </c>
    </row>
    <row r="415" spans="1:67" x14ac:dyDescent="0.25">
      <c r="A415" s="1">
        <v>404</v>
      </c>
      <c r="B415" s="1" t="s">
        <v>491</v>
      </c>
      <c r="C415" s="1" t="s">
        <v>81</v>
      </c>
      <c r="D415" s="1" t="s">
        <v>82</v>
      </c>
      <c r="E415" s="1" t="s">
        <v>83</v>
      </c>
      <c r="F415" s="1" t="s">
        <v>84</v>
      </c>
      <c r="G415" s="1" t="s">
        <v>85</v>
      </c>
      <c r="H415" s="1" t="s">
        <v>86</v>
      </c>
      <c r="I415" s="1">
        <v>2223.4999915398657</v>
      </c>
      <c r="J415" s="1">
        <v>0</v>
      </c>
      <c r="K415">
        <f t="shared" si="168"/>
        <v>-1.1130313791788025</v>
      </c>
      <c r="L415">
        <f t="shared" si="169"/>
        <v>8.2782029276971675E-3</v>
      </c>
      <c r="M415">
        <f t="shared" si="170"/>
        <v>625.37799228583742</v>
      </c>
      <c r="N415">
        <f t="shared" si="171"/>
        <v>0.10063904212162721</v>
      </c>
      <c r="O415">
        <f t="shared" si="172"/>
        <v>1.1735602947418662</v>
      </c>
      <c r="P415">
        <f t="shared" si="173"/>
        <v>28.956022262573242</v>
      </c>
      <c r="Q415" s="1">
        <v>6</v>
      </c>
      <c r="R415">
        <f t="shared" si="174"/>
        <v>1.4200000166893005</v>
      </c>
      <c r="S415" s="1">
        <v>1</v>
      </c>
      <c r="T415">
        <f t="shared" si="175"/>
        <v>2.8400000333786011</v>
      </c>
      <c r="U415" s="1">
        <v>29.710840225219727</v>
      </c>
      <c r="V415" s="1">
        <v>28.956022262573242</v>
      </c>
      <c r="W415" s="1">
        <v>30.014657974243164</v>
      </c>
      <c r="X415" s="1">
        <v>417.77017211914063</v>
      </c>
      <c r="Y415" s="1">
        <v>419.9073486328125</v>
      </c>
      <c r="Z415" s="1">
        <v>28.276700973510742</v>
      </c>
      <c r="AA415" s="1">
        <v>28.47184944152832</v>
      </c>
      <c r="AB415" s="1">
        <v>67.265029907226563</v>
      </c>
      <c r="AC415" s="1">
        <v>67.729248046875</v>
      </c>
      <c r="AD415" s="1">
        <v>300.6131591796875</v>
      </c>
      <c r="AE415" s="1">
        <v>0.24789313971996307</v>
      </c>
      <c r="AF415" s="1">
        <v>0.29772701859474182</v>
      </c>
      <c r="AG415" s="1">
        <v>99.677024841308594</v>
      </c>
      <c r="AH415" s="1">
        <v>4.084287166595459</v>
      </c>
      <c r="AI415" s="1">
        <v>0.32344517111778259</v>
      </c>
      <c r="AJ415" s="1">
        <v>1.6962612047791481E-2</v>
      </c>
      <c r="AK415" s="1">
        <v>3.4075439907610416E-3</v>
      </c>
      <c r="AL415" s="1">
        <v>2.3087246343493462E-2</v>
      </c>
      <c r="AM415" s="1">
        <v>2.2583585232496262E-3</v>
      </c>
      <c r="AN415" s="1">
        <v>1</v>
      </c>
      <c r="AO415" s="1">
        <v>-0.21956524252891541</v>
      </c>
      <c r="AP415" s="1">
        <v>2.737391471862793</v>
      </c>
      <c r="AQ415" s="1">
        <v>1</v>
      </c>
      <c r="AR415" s="1">
        <v>0</v>
      </c>
      <c r="AS415" s="1">
        <v>0.15999999642372131</v>
      </c>
      <c r="AT415" s="1">
        <v>111115</v>
      </c>
      <c r="AU415" s="1" t="s">
        <v>87</v>
      </c>
      <c r="AV415">
        <f t="shared" si="176"/>
        <v>0.50102193196614575</v>
      </c>
      <c r="AW415">
        <f t="shared" si="177"/>
        <v>1.006390421216272E-4</v>
      </c>
      <c r="AX415">
        <f t="shared" si="178"/>
        <v>302.10602226257322</v>
      </c>
      <c r="AY415">
        <f t="shared" si="179"/>
        <v>302.8608402252197</v>
      </c>
      <c r="AZ415">
        <f t="shared" si="180"/>
        <v>3.966290146865914E-2</v>
      </c>
      <c r="BA415">
        <f t="shared" si="181"/>
        <v>5.2055251168399555E-2</v>
      </c>
      <c r="BB415">
        <f t="shared" si="182"/>
        <v>4.0115495388030826</v>
      </c>
      <c r="BC415">
        <f t="shared" si="183"/>
        <v>40.245478285389176</v>
      </c>
      <c r="BD415">
        <f t="shared" si="184"/>
        <v>11.773628843860855</v>
      </c>
      <c r="BE415">
        <f t="shared" si="185"/>
        <v>29.333431243896484</v>
      </c>
      <c r="BF415">
        <f t="shared" si="186"/>
        <v>4.1000253467656194</v>
      </c>
      <c r="BG415">
        <f t="shared" si="187"/>
        <v>8.254143254439612E-3</v>
      </c>
      <c r="BH415">
        <f t="shared" si="188"/>
        <v>2.8379892440612164</v>
      </c>
      <c r="BI415">
        <f t="shared" si="189"/>
        <v>1.2620361027044029</v>
      </c>
      <c r="BJ415">
        <f t="shared" si="190"/>
        <v>5.1609957636703759E-3</v>
      </c>
      <c r="BK415">
        <f t="shared" si="191"/>
        <v>62.335817672283113</v>
      </c>
      <c r="BL415">
        <f t="shared" si="192"/>
        <v>1.4893237623061903</v>
      </c>
      <c r="BM415">
        <f t="shared" si="193"/>
        <v>69.79260091811409</v>
      </c>
      <c r="BN415">
        <f t="shared" si="194"/>
        <v>420.4364304441616</v>
      </c>
      <c r="BO415">
        <f t="shared" si="195"/>
        <v>-1.847636152135993E-3</v>
      </c>
    </row>
    <row r="416" spans="1:67" x14ac:dyDescent="0.25">
      <c r="A416" s="1">
        <v>405</v>
      </c>
      <c r="B416" s="1" t="s">
        <v>492</v>
      </c>
      <c r="C416" s="1" t="s">
        <v>81</v>
      </c>
      <c r="D416" s="1" t="s">
        <v>82</v>
      </c>
      <c r="E416" s="1" t="s">
        <v>83</v>
      </c>
      <c r="F416" s="1" t="s">
        <v>84</v>
      </c>
      <c r="G416" s="1" t="s">
        <v>85</v>
      </c>
      <c r="H416" s="1" t="s">
        <v>86</v>
      </c>
      <c r="I416" s="1">
        <v>2228.9999914169312</v>
      </c>
      <c r="J416" s="1">
        <v>0</v>
      </c>
      <c r="K416">
        <f t="shared" si="168"/>
        <v>-1.0589632720344078</v>
      </c>
      <c r="L416">
        <f t="shared" si="169"/>
        <v>8.2185235218592608E-3</v>
      </c>
      <c r="M416">
        <f t="shared" si="170"/>
        <v>616.39292578040909</v>
      </c>
      <c r="N416">
        <f t="shared" si="171"/>
        <v>0.10026753147103494</v>
      </c>
      <c r="O416">
        <f t="shared" si="172"/>
        <v>1.1776683588103189</v>
      </c>
      <c r="P416">
        <f t="shared" si="173"/>
        <v>28.972284317016602</v>
      </c>
      <c r="Q416" s="1">
        <v>6</v>
      </c>
      <c r="R416">
        <f t="shared" si="174"/>
        <v>1.4200000166893005</v>
      </c>
      <c r="S416" s="1">
        <v>1</v>
      </c>
      <c r="T416">
        <f t="shared" si="175"/>
        <v>2.8400000333786011</v>
      </c>
      <c r="U416" s="1">
        <v>29.711362838745117</v>
      </c>
      <c r="V416" s="1">
        <v>28.972284317016602</v>
      </c>
      <c r="W416" s="1">
        <v>30.01458740234375</v>
      </c>
      <c r="X416" s="1">
        <v>417.83041381835938</v>
      </c>
      <c r="Y416" s="1">
        <v>419.85986328125</v>
      </c>
      <c r="Z416" s="1">
        <v>28.274221420288086</v>
      </c>
      <c r="AA416" s="1">
        <v>28.468637466430664</v>
      </c>
      <c r="AB416" s="1">
        <v>67.256858825683594</v>
      </c>
      <c r="AC416" s="1">
        <v>67.719322204589844</v>
      </c>
      <c r="AD416" s="1">
        <v>300.63275146484375</v>
      </c>
      <c r="AE416" s="1">
        <v>0.26526620984077454</v>
      </c>
      <c r="AF416" s="1">
        <v>0.17263400554656982</v>
      </c>
      <c r="AG416" s="1">
        <v>99.676666259765625</v>
      </c>
      <c r="AH416" s="1">
        <v>4.084287166595459</v>
      </c>
      <c r="AI416" s="1">
        <v>0.32344517111778259</v>
      </c>
      <c r="AJ416" s="1">
        <v>1.6962612047791481E-2</v>
      </c>
      <c r="AK416" s="1">
        <v>3.4075439907610416E-3</v>
      </c>
      <c r="AL416" s="1">
        <v>2.3087246343493462E-2</v>
      </c>
      <c r="AM416" s="1">
        <v>2.2583585232496262E-3</v>
      </c>
      <c r="AN416" s="1">
        <v>1</v>
      </c>
      <c r="AO416" s="1">
        <v>-0.21956524252891541</v>
      </c>
      <c r="AP416" s="1">
        <v>2.737391471862793</v>
      </c>
      <c r="AQ416" s="1">
        <v>1</v>
      </c>
      <c r="AR416" s="1">
        <v>0</v>
      </c>
      <c r="AS416" s="1">
        <v>0.15999999642372131</v>
      </c>
      <c r="AT416" s="1">
        <v>111115</v>
      </c>
      <c r="AU416" s="1" t="s">
        <v>87</v>
      </c>
      <c r="AV416">
        <f t="shared" si="176"/>
        <v>0.50105458577473949</v>
      </c>
      <c r="AW416">
        <f t="shared" si="177"/>
        <v>1.0026753147103494E-4</v>
      </c>
      <c r="AX416">
        <f t="shared" si="178"/>
        <v>302.12228431701658</v>
      </c>
      <c r="AY416">
        <f t="shared" si="179"/>
        <v>302.86136283874509</v>
      </c>
      <c r="AZ416">
        <f t="shared" si="180"/>
        <v>4.2442592625858033E-2</v>
      </c>
      <c r="BA416">
        <f t="shared" si="181"/>
        <v>5.0156586232413904E-2</v>
      </c>
      <c r="BB416">
        <f t="shared" si="182"/>
        <v>4.0153272344219877</v>
      </c>
      <c r="BC416">
        <f t="shared" si="183"/>
        <v>40.283522564425596</v>
      </c>
      <c r="BD416">
        <f t="shared" si="184"/>
        <v>11.814885097994932</v>
      </c>
      <c r="BE416">
        <f t="shared" si="185"/>
        <v>29.341823577880859</v>
      </c>
      <c r="BF416">
        <f t="shared" si="186"/>
        <v>4.1020119381606737</v>
      </c>
      <c r="BG416">
        <f t="shared" si="187"/>
        <v>8.1948090043354165E-3</v>
      </c>
      <c r="BH416">
        <f t="shared" si="188"/>
        <v>2.8376588756116687</v>
      </c>
      <c r="BI416">
        <f t="shared" si="189"/>
        <v>1.2643530625490049</v>
      </c>
      <c r="BJ416">
        <f t="shared" si="190"/>
        <v>5.1238809626198258E-3</v>
      </c>
      <c r="BK416">
        <f t="shared" si="191"/>
        <v>61.43999194789432</v>
      </c>
      <c r="BL416">
        <f t="shared" si="192"/>
        <v>1.4680920461489986</v>
      </c>
      <c r="BM416">
        <f t="shared" si="193"/>
        <v>69.714197882891881</v>
      </c>
      <c r="BN416">
        <f t="shared" si="194"/>
        <v>420.36324370394163</v>
      </c>
      <c r="BO416">
        <f t="shared" si="195"/>
        <v>-1.7562138508312479E-3</v>
      </c>
    </row>
    <row r="417" spans="1:67" x14ac:dyDescent="0.25">
      <c r="A417" s="1">
        <v>406</v>
      </c>
      <c r="B417" s="1" t="s">
        <v>493</v>
      </c>
      <c r="C417" s="1" t="s">
        <v>81</v>
      </c>
      <c r="D417" s="1" t="s">
        <v>82</v>
      </c>
      <c r="E417" s="1" t="s">
        <v>83</v>
      </c>
      <c r="F417" s="1" t="s">
        <v>84</v>
      </c>
      <c r="G417" s="1" t="s">
        <v>85</v>
      </c>
      <c r="H417" s="1" t="s">
        <v>86</v>
      </c>
      <c r="I417" s="1">
        <v>2233.9999913051724</v>
      </c>
      <c r="J417" s="1">
        <v>0</v>
      </c>
      <c r="K417">
        <f t="shared" si="168"/>
        <v>-1.1379633935085085</v>
      </c>
      <c r="L417">
        <f t="shared" si="169"/>
        <v>8.4964621540635377E-3</v>
      </c>
      <c r="M417">
        <f t="shared" si="170"/>
        <v>624.53183635529558</v>
      </c>
      <c r="N417">
        <f t="shared" si="171"/>
        <v>0.10368214112833693</v>
      </c>
      <c r="O417">
        <f t="shared" si="172"/>
        <v>1.1780538882229217</v>
      </c>
      <c r="P417">
        <f t="shared" si="173"/>
        <v>28.973394393920898</v>
      </c>
      <c r="Q417" s="1">
        <v>6</v>
      </c>
      <c r="R417">
        <f t="shared" si="174"/>
        <v>1.4200000166893005</v>
      </c>
      <c r="S417" s="1">
        <v>1</v>
      </c>
      <c r="T417">
        <f t="shared" si="175"/>
        <v>2.8400000333786011</v>
      </c>
      <c r="U417" s="1">
        <v>29.710983276367188</v>
      </c>
      <c r="V417" s="1">
        <v>28.973394393920898</v>
      </c>
      <c r="W417" s="1">
        <v>30.013055801391602</v>
      </c>
      <c r="X417" s="1">
        <v>417.7265625</v>
      </c>
      <c r="Y417" s="1">
        <v>419.91119384765625</v>
      </c>
      <c r="Z417" s="1">
        <v>28.266237258911133</v>
      </c>
      <c r="AA417" s="1">
        <v>28.467309951782227</v>
      </c>
      <c r="AB417" s="1">
        <v>67.23944091796875</v>
      </c>
      <c r="AC417" s="1">
        <v>67.717758178710938</v>
      </c>
      <c r="AD417" s="1">
        <v>300.57962036132813</v>
      </c>
      <c r="AE417" s="1">
        <v>0.17608256638050079</v>
      </c>
      <c r="AF417" s="1">
        <v>0.22844824194908142</v>
      </c>
      <c r="AG417" s="1">
        <v>99.676834106445313</v>
      </c>
      <c r="AH417" s="1">
        <v>4.084287166595459</v>
      </c>
      <c r="AI417" s="1">
        <v>0.32344517111778259</v>
      </c>
      <c r="AJ417" s="1">
        <v>1.6962612047791481E-2</v>
      </c>
      <c r="AK417" s="1">
        <v>3.4075439907610416E-3</v>
      </c>
      <c r="AL417" s="1">
        <v>2.3087246343493462E-2</v>
      </c>
      <c r="AM417" s="1">
        <v>2.2583585232496262E-3</v>
      </c>
      <c r="AN417" s="1">
        <v>1</v>
      </c>
      <c r="AO417" s="1">
        <v>-0.21956524252891541</v>
      </c>
      <c r="AP417" s="1">
        <v>2.737391471862793</v>
      </c>
      <c r="AQ417" s="1">
        <v>1</v>
      </c>
      <c r="AR417" s="1">
        <v>0</v>
      </c>
      <c r="AS417" s="1">
        <v>0.15999999642372131</v>
      </c>
      <c r="AT417" s="1">
        <v>111115</v>
      </c>
      <c r="AU417" s="1" t="s">
        <v>87</v>
      </c>
      <c r="AV417">
        <f t="shared" si="176"/>
        <v>0.50096603393554684</v>
      </c>
      <c r="AW417">
        <f t="shared" si="177"/>
        <v>1.0368214112833694E-4</v>
      </c>
      <c r="AX417">
        <f t="shared" si="178"/>
        <v>302.12339439392088</v>
      </c>
      <c r="AY417">
        <f t="shared" si="179"/>
        <v>302.86098327636716</v>
      </c>
      <c r="AZ417">
        <f t="shared" si="180"/>
        <v>2.8173209991159798E-2</v>
      </c>
      <c r="BA417">
        <f t="shared" si="181"/>
        <v>4.8091928298689086E-2</v>
      </c>
      <c r="BB417">
        <f t="shared" si="182"/>
        <v>4.0155852197434783</v>
      </c>
      <c r="BC417">
        <f t="shared" si="183"/>
        <v>40.286042948105852</v>
      </c>
      <c r="BD417">
        <f t="shared" si="184"/>
        <v>11.818732996323625</v>
      </c>
      <c r="BE417">
        <f t="shared" si="185"/>
        <v>29.342188835144043</v>
      </c>
      <c r="BF417">
        <f t="shared" si="186"/>
        <v>4.1020984190892626</v>
      </c>
      <c r="BG417">
        <f t="shared" si="187"/>
        <v>8.4711190057575273E-3</v>
      </c>
      <c r="BH417">
        <f t="shared" si="188"/>
        <v>2.8375313315205566</v>
      </c>
      <c r="BI417">
        <f t="shared" si="189"/>
        <v>1.2645670875687061</v>
      </c>
      <c r="BJ417">
        <f t="shared" si="190"/>
        <v>5.2967204842934651E-3</v>
      </c>
      <c r="BK417">
        <f t="shared" si="191"/>
        <v>62.25135624658045</v>
      </c>
      <c r="BL417">
        <f t="shared" si="192"/>
        <v>1.4872950412031065</v>
      </c>
      <c r="BM417">
        <f t="shared" si="193"/>
        <v>69.709166867122164</v>
      </c>
      <c r="BN417">
        <f t="shared" si="194"/>
        <v>420.45212714455096</v>
      </c>
      <c r="BO417">
        <f t="shared" si="195"/>
        <v>-1.8866947023314469E-3</v>
      </c>
    </row>
  </sheetData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20241016_dark_and_24159_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Nunes Vilas Boas</dc:creator>
  <cp:lastModifiedBy>Marcelo Vilas Boas</cp:lastModifiedBy>
  <dcterms:created xsi:type="dcterms:W3CDTF">2024-10-17T22:32:40Z</dcterms:created>
  <dcterms:modified xsi:type="dcterms:W3CDTF">2024-10-17T22:32:40Z</dcterms:modified>
</cp:coreProperties>
</file>