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worksheets/sheet5.xml" ContentType="application/vnd.openxmlformats-officedocument.spreadsheetml.worksheet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760" windowHeight="13700" tabRatio="500" activeTab="1"/>
  </bookViews>
  <sheets>
    <sheet name="Performance-SPEC2006" sheetId="4" r:id="rId1"/>
    <sheet name="Investigation" sheetId="7" r:id="rId2"/>
    <sheet name="Characteristics" sheetId="8" r:id="rId3"/>
    <sheet name="MemoryOverhead" sheetId="5" r:id="rId4"/>
    <sheet name="Performance-Multithreading" sheetId="3" r:id="rId5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2" i="8"/>
  <c r="K7" i="7"/>
  <c r="K3"/>
  <c r="K4"/>
  <c r="K5"/>
  <c r="K6"/>
  <c r="K2"/>
  <c r="J3"/>
  <c r="J4"/>
  <c r="J5"/>
  <c r="J6"/>
  <c r="J7"/>
  <c r="J2"/>
  <c r="K1"/>
  <c r="J1"/>
  <c r="K9"/>
  <c r="J9"/>
  <c r="L2"/>
  <c r="L3"/>
  <c r="L4"/>
  <c r="L5"/>
  <c r="L6"/>
  <c r="L7"/>
  <c r="L9"/>
  <c r="I2"/>
  <c r="I3"/>
  <c r="I4"/>
  <c r="I5"/>
  <c r="I6"/>
  <c r="I7"/>
  <c r="I1"/>
  <c r="I9"/>
  <c r="C9"/>
  <c r="H9"/>
  <c r="H3" i="5"/>
  <c r="H4"/>
  <c r="H5"/>
  <c r="H6"/>
  <c r="H7"/>
  <c r="H8"/>
  <c r="H9"/>
  <c r="H10"/>
  <c r="H11"/>
  <c r="H12"/>
  <c r="H13"/>
  <c r="H14"/>
  <c r="H15"/>
  <c r="H16"/>
  <c r="H17"/>
  <c r="H18"/>
  <c r="H19"/>
  <c r="H20"/>
  <c r="H2"/>
  <c r="H1"/>
  <c r="G3"/>
  <c r="G4"/>
  <c r="G5"/>
  <c r="G6"/>
  <c r="G7"/>
  <c r="G8"/>
  <c r="G9"/>
  <c r="G10"/>
  <c r="G11"/>
  <c r="G12"/>
  <c r="G13"/>
  <c r="G14"/>
  <c r="G15"/>
  <c r="G16"/>
  <c r="G17"/>
  <c r="G18"/>
  <c r="G19"/>
  <c r="G20"/>
  <c r="G2"/>
  <c r="G1"/>
  <c r="K9"/>
  <c r="K10"/>
  <c r="K11"/>
  <c r="K12"/>
  <c r="K13"/>
  <c r="K14"/>
  <c r="K15"/>
  <c r="K16"/>
  <c r="K17"/>
  <c r="K18"/>
  <c r="K19"/>
  <c r="K20"/>
  <c r="G22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2"/>
  <c r="H22"/>
  <c r="E3"/>
  <c r="E4"/>
  <c r="E5"/>
  <c r="E6"/>
  <c r="E7"/>
  <c r="E8"/>
  <c r="E9"/>
  <c r="E10"/>
  <c r="E11"/>
  <c r="E12"/>
  <c r="E13"/>
  <c r="E14"/>
  <c r="E15"/>
  <c r="E16"/>
  <c r="E17"/>
  <c r="E18"/>
  <c r="E19"/>
  <c r="E20"/>
  <c r="E2"/>
  <c r="K7"/>
  <c r="K8"/>
  <c r="K3"/>
  <c r="K4"/>
  <c r="K5"/>
  <c r="K6"/>
  <c r="K2"/>
  <c r="C22"/>
  <c r="B22"/>
  <c r="D22"/>
  <c r="H4" i="3"/>
  <c r="H5"/>
  <c r="H6"/>
  <c r="H7"/>
  <c r="H8"/>
  <c r="H9"/>
  <c r="H10"/>
  <c r="H12"/>
  <c r="H13"/>
  <c r="H14"/>
  <c r="H15"/>
  <c r="H16"/>
  <c r="H17"/>
  <c r="H18"/>
  <c r="H3"/>
  <c r="H20"/>
  <c r="G12"/>
  <c r="G13"/>
  <c r="G14"/>
  <c r="G15"/>
  <c r="G3"/>
  <c r="G4"/>
  <c r="G5"/>
  <c r="G8"/>
  <c r="G6"/>
  <c r="G7"/>
  <c r="G16"/>
  <c r="G9"/>
  <c r="G17"/>
  <c r="G10"/>
  <c r="G18"/>
  <c r="G20"/>
  <c r="I3" i="4"/>
  <c r="I4"/>
  <c r="I5"/>
  <c r="I6"/>
  <c r="I7"/>
  <c r="I8"/>
  <c r="I9"/>
  <c r="I10"/>
  <c r="I11"/>
  <c r="I12"/>
  <c r="I13"/>
  <c r="I14"/>
  <c r="I15"/>
  <c r="I16"/>
  <c r="I17"/>
  <c r="I18"/>
  <c r="I19"/>
  <c r="I20"/>
  <c r="I2"/>
  <c r="J3"/>
  <c r="J4"/>
  <c r="J5"/>
  <c r="J6"/>
  <c r="J7"/>
  <c r="J8"/>
  <c r="J9"/>
  <c r="J10"/>
  <c r="J11"/>
  <c r="J12"/>
  <c r="J13"/>
  <c r="J14"/>
  <c r="J15"/>
  <c r="J16"/>
  <c r="J17"/>
  <c r="J18"/>
  <c r="J19"/>
  <c r="J20"/>
  <c r="J2"/>
  <c r="J1"/>
  <c r="K3"/>
  <c r="K4"/>
  <c r="K5"/>
  <c r="K6"/>
  <c r="K7"/>
  <c r="K8"/>
  <c r="K9"/>
  <c r="K10"/>
  <c r="K11"/>
  <c r="K12"/>
  <c r="K13"/>
  <c r="K14"/>
  <c r="K15"/>
  <c r="K16"/>
  <c r="K17"/>
  <c r="K18"/>
  <c r="K19"/>
  <c r="K20"/>
  <c r="K2"/>
  <c r="K1"/>
  <c r="I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2"/>
  <c r="L1"/>
  <c r="O16"/>
  <c r="O10"/>
  <c r="O13"/>
  <c r="O11"/>
  <c r="O12"/>
  <c r="O3"/>
  <c r="O5"/>
  <c r="O6"/>
  <c r="O7"/>
  <c r="O8"/>
  <c r="O9"/>
  <c r="O14"/>
  <c r="O15"/>
  <c r="O17"/>
  <c r="O18"/>
  <c r="O19"/>
  <c r="O20"/>
  <c r="O23"/>
  <c r="O22"/>
  <c r="N7"/>
  <c r="N8"/>
  <c r="N9"/>
  <c r="N10"/>
  <c r="N11"/>
  <c r="N12"/>
  <c r="N13"/>
  <c r="N14"/>
  <c r="N15"/>
  <c r="N16"/>
  <c r="N17"/>
  <c r="N18"/>
  <c r="N19"/>
  <c r="N20"/>
  <c r="N3"/>
  <c r="N4"/>
  <c r="N5"/>
  <c r="N6"/>
  <c r="N2"/>
  <c r="J23"/>
  <c r="K23"/>
  <c r="G22"/>
  <c r="C22"/>
  <c r="K22"/>
  <c r="J22"/>
  <c r="I22"/>
</calcChain>
</file>

<file path=xl/sharedStrings.xml><?xml version="1.0" encoding="utf-8"?>
<sst xmlns="http://schemas.openxmlformats.org/spreadsheetml/2006/main" count="164" uniqueCount="89">
  <si>
    <t>Syscalls</t>
    <phoneticPr fontId="3" type="noConversion"/>
  </si>
  <si>
    <t>Mallocs</t>
    <phoneticPr fontId="3" type="noConversion"/>
  </si>
  <si>
    <t>DOUBLETAKE</t>
    <phoneticPr fontId="3" type="noConversion"/>
  </si>
  <si>
    <t>433.milc</t>
    <phoneticPr fontId="3" type="noConversion"/>
  </si>
  <si>
    <t>470.lbm</t>
    <phoneticPr fontId="3" type="noConversion"/>
  </si>
  <si>
    <t>OD+LD</t>
    <phoneticPr fontId="3" type="noConversion"/>
  </si>
  <si>
    <t>Phoenix</t>
    <phoneticPr fontId="3" type="noConversion"/>
  </si>
  <si>
    <t>PARSEC</t>
    <phoneticPr fontId="3" type="noConversion"/>
  </si>
  <si>
    <t>histogram</t>
    <phoneticPr fontId="3" type="noConversion"/>
  </si>
  <si>
    <t>kmeans</t>
    <phoneticPr fontId="3" type="noConversion"/>
  </si>
  <si>
    <t>linear_regression</t>
    <phoneticPr fontId="3" type="noConversion"/>
  </si>
  <si>
    <t>matrix_Multiply</t>
    <phoneticPr fontId="3" type="noConversion"/>
  </si>
  <si>
    <t>pca</t>
    <phoneticPr fontId="3" type="noConversion"/>
  </si>
  <si>
    <t>reverse_index</t>
    <phoneticPr fontId="3" type="noConversion"/>
  </si>
  <si>
    <t>string_match</t>
    <phoneticPr fontId="3" type="noConversion"/>
  </si>
  <si>
    <t>word_count</t>
    <phoneticPr fontId="3" type="noConversion"/>
  </si>
  <si>
    <t xml:space="preserve">blackscholes </t>
  </si>
  <si>
    <t xml:space="preserve">dedup </t>
  </si>
  <si>
    <t xml:space="preserve">ferret </t>
  </si>
  <si>
    <t xml:space="preserve">fluidanimate </t>
  </si>
  <si>
    <t xml:space="preserve">streamcluster </t>
  </si>
  <si>
    <t xml:space="preserve">swaptions </t>
  </si>
  <si>
    <t xml:space="preserve">x264 </t>
  </si>
  <si>
    <t>Original</t>
    <phoneticPr fontId="3" type="noConversion"/>
  </si>
  <si>
    <t>matrix_multiply</t>
    <phoneticPr fontId="3" type="noConversion"/>
  </si>
  <si>
    <t>AVERAGE</t>
    <phoneticPr fontId="3" type="noConversion"/>
  </si>
  <si>
    <t>pthreads</t>
    <phoneticPr fontId="3" type="noConversion"/>
  </si>
  <si>
    <t>StopGap</t>
    <phoneticPr fontId="3" type="noConversion"/>
  </si>
  <si>
    <t>AddressSanitizer</t>
    <phoneticPr fontId="3" type="noConversion"/>
  </si>
  <si>
    <t>400.perlbench</t>
  </si>
  <si>
    <t>401.bzip2</t>
  </si>
  <si>
    <t>403.gcc</t>
  </si>
  <si>
    <t>429.mcf</t>
  </si>
  <si>
    <t>445.gobmk</t>
  </si>
  <si>
    <t>456.hmmer</t>
  </si>
  <si>
    <t>458.sjeng</t>
  </si>
  <si>
    <t>462.libquantum</t>
  </si>
  <si>
    <t>464.h264ref</t>
  </si>
  <si>
    <t>471.omnetpp</t>
  </si>
  <si>
    <t>473.astar</t>
  </si>
  <si>
    <t>483.xalancbmk</t>
    <phoneticPr fontId="3" type="noConversion"/>
  </si>
  <si>
    <t>433.milc</t>
  </si>
  <si>
    <t>444.namd</t>
  </si>
  <si>
    <t>447.dealII</t>
  </si>
  <si>
    <t>450.soplex</t>
  </si>
  <si>
    <t>453.povray</t>
  </si>
  <si>
    <t>470.lbm</t>
  </si>
  <si>
    <t>482.sphinx3</t>
  </si>
  <si>
    <t>Original</t>
    <phoneticPr fontId="3" type="noConversion"/>
  </si>
  <si>
    <t>AddressSanitizer</t>
    <phoneticPr fontId="3" type="noConversion"/>
  </si>
  <si>
    <t>AVERAGE</t>
    <phoneticPr fontId="3" type="noConversion"/>
  </si>
  <si>
    <t>483.xalancbmk</t>
    <phoneticPr fontId="3" type="noConversion"/>
  </si>
  <si>
    <t>AddressSanitizer</t>
    <phoneticPr fontId="3" type="noConversion"/>
  </si>
  <si>
    <t>287*3</t>
    <phoneticPr fontId="3" type="noConversion"/>
  </si>
  <si>
    <t>14hour</t>
    <phoneticPr fontId="3" type="noConversion"/>
  </si>
  <si>
    <t>Valgrind</t>
    <phoneticPr fontId="3" type="noConversion"/>
  </si>
  <si>
    <t>Valgrind</t>
    <phoneticPr fontId="3" type="noConversion"/>
  </si>
  <si>
    <t>Valgrind</t>
    <phoneticPr fontId="3" type="noConversion"/>
  </si>
  <si>
    <t>447.dealII</t>
    <phoneticPr fontId="3" type="noConversion"/>
  </si>
  <si>
    <t>LeakageDetection</t>
    <phoneticPr fontId="3" type="noConversion"/>
  </si>
  <si>
    <t>OverflowDetection</t>
    <phoneticPr fontId="3" type="noConversion"/>
  </si>
  <si>
    <t>All</t>
    <phoneticPr fontId="3" type="noConversion"/>
  </si>
  <si>
    <t>464.h264ref</t>
    <phoneticPr fontId="3" type="noConversion"/>
  </si>
  <si>
    <t>AVERAGE</t>
    <phoneticPr fontId="3" type="noConversion"/>
  </si>
  <si>
    <t>Original</t>
    <phoneticPr fontId="3" type="noConversion"/>
  </si>
  <si>
    <t>Use-After-FreeDetection</t>
    <phoneticPr fontId="3" type="noConversion"/>
  </si>
  <si>
    <t>AllDetection</t>
    <phoneticPr fontId="3" type="noConversion"/>
  </si>
  <si>
    <t>DoubleTake</t>
    <phoneticPr fontId="3" type="noConversion"/>
  </si>
  <si>
    <t>400.perlbench</t>
    <phoneticPr fontId="3" type="noConversion"/>
  </si>
  <si>
    <t>401.bzip2</t>
    <phoneticPr fontId="3" type="noConversion"/>
  </si>
  <si>
    <t>429.mcf</t>
    <phoneticPr fontId="3" type="noConversion"/>
  </si>
  <si>
    <t>445.gobmk</t>
    <phoneticPr fontId="3" type="noConversion"/>
  </si>
  <si>
    <t>456.hmmer</t>
    <phoneticPr fontId="3" type="noConversion"/>
  </si>
  <si>
    <t>458.sjeng</t>
    <phoneticPr fontId="3" type="noConversion"/>
  </si>
  <si>
    <t>471.omnetpp</t>
    <phoneticPr fontId="3" type="noConversion"/>
  </si>
  <si>
    <t>473.astar</t>
    <phoneticPr fontId="3" type="noConversion"/>
  </si>
  <si>
    <t>483.xalancbmk</t>
    <phoneticPr fontId="3" type="noConversion"/>
  </si>
  <si>
    <t>433.milc</t>
    <phoneticPr fontId="3" type="noConversion"/>
  </si>
  <si>
    <t>444.namd</t>
    <phoneticPr fontId="3" type="noConversion"/>
  </si>
  <si>
    <t>447.dealII</t>
    <phoneticPr fontId="3" type="noConversion"/>
  </si>
  <si>
    <t>DOUBLETAKE</t>
    <phoneticPr fontId="3" type="noConversion"/>
  </si>
  <si>
    <t>OD</t>
    <phoneticPr fontId="3" type="noConversion"/>
  </si>
  <si>
    <t>482.sphinx3</t>
    <phoneticPr fontId="3" type="noConversion"/>
  </si>
  <si>
    <t>400.perlbench</t>
    <phoneticPr fontId="3" type="noConversion"/>
  </si>
  <si>
    <t>403.gcc</t>
    <phoneticPr fontId="3" type="noConversion"/>
  </si>
  <si>
    <t>464.h264ref</t>
    <phoneticPr fontId="3" type="noConversion"/>
  </si>
  <si>
    <t>401.bzip2</t>
    <phoneticPr fontId="3" type="noConversion"/>
  </si>
  <si>
    <t>458.sjeng</t>
    <phoneticPr fontId="3" type="noConversion"/>
  </si>
  <si>
    <t>Epochs</t>
    <phoneticPr fontId="3" type="noConversion"/>
  </si>
</sst>
</file>

<file path=xl/styles.xml><?xml version="1.0" encoding="utf-8"?>
<styleSheet xmlns="http://schemas.openxmlformats.org/spreadsheetml/2006/main">
  <fonts count="6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b/>
      <sz val="10"/>
      <color indexed="10"/>
      <name val="Verdana"/>
    </font>
    <font>
      <sz val="10"/>
      <color indexed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0" fontId="0" fillId="0" borderId="0" xfId="0" applyFill="1"/>
    <xf numFmtId="0" fontId="5" fillId="0" borderId="0" xfId="0" applyFont="1" applyFill="1"/>
    <xf numFmtId="0" fontId="0" fillId="2" borderId="0" xfId="0" applyFill="1"/>
    <xf numFmtId="0" fontId="2" fillId="0" borderId="0" xfId="0" applyFont="1" applyFill="1"/>
    <xf numFmtId="1" fontId="0" fillId="0" borderId="0" xfId="0" applyNumberFormat="1"/>
    <xf numFmtId="0" fontId="1" fillId="0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'Performance-SPEC2006'!$I$1</c:f>
              <c:strCache>
                <c:ptCount val="1"/>
                <c:pt idx="0">
                  <c:v>OD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'Performance-SPEC2006'!$H$2:$H$22</c:f>
              <c:strCache>
                <c:ptCount val="21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445.gobmk</c:v>
                </c:pt>
                <c:pt idx="5">
                  <c:v>456.hmmer</c:v>
                </c:pt>
                <c:pt idx="6">
                  <c:v>458.sjeng</c:v>
                </c:pt>
                <c:pt idx="7">
                  <c:v>462.libquantum</c:v>
                </c:pt>
                <c:pt idx="8">
                  <c:v>464.h264ref</c:v>
                </c:pt>
                <c:pt idx="9">
                  <c:v>471.omnetpp</c:v>
                </c:pt>
                <c:pt idx="10">
                  <c:v>473.astar</c:v>
                </c:pt>
                <c:pt idx="11">
                  <c:v>483.xalancbmk</c:v>
                </c:pt>
                <c:pt idx="12">
                  <c:v>433.milc</c:v>
                </c:pt>
                <c:pt idx="13">
                  <c:v>444.namd</c:v>
                </c:pt>
                <c:pt idx="14">
                  <c:v>447.dealII</c:v>
                </c:pt>
                <c:pt idx="15">
                  <c:v>450.soplex</c:v>
                </c:pt>
                <c:pt idx="16">
                  <c:v>453.povray</c:v>
                </c:pt>
                <c:pt idx="17">
                  <c:v>470.lbm</c:v>
                </c:pt>
                <c:pt idx="18">
                  <c:v>482.sphinx3</c:v>
                </c:pt>
                <c:pt idx="20">
                  <c:v>AVERAGE</c:v>
                </c:pt>
              </c:strCache>
            </c:strRef>
          </c:cat>
          <c:val>
            <c:numRef>
              <c:f>'Performance-SPEC2006'!$I$2:$I$22</c:f>
              <c:numCache>
                <c:formatCode>General</c:formatCode>
                <c:ptCount val="21"/>
                <c:pt idx="0">
                  <c:v>1.351666666666667</c:v>
                </c:pt>
                <c:pt idx="1">
                  <c:v>0.962091503267974</c:v>
                </c:pt>
                <c:pt idx="2">
                  <c:v>0.970540098199673</c:v>
                </c:pt>
                <c:pt idx="3">
                  <c:v>0.947136563876652</c:v>
                </c:pt>
                <c:pt idx="4">
                  <c:v>0.997329773030708</c:v>
                </c:pt>
                <c:pt idx="5">
                  <c:v>0.994535519125683</c:v>
                </c:pt>
                <c:pt idx="6">
                  <c:v>0.997506234413965</c:v>
                </c:pt>
                <c:pt idx="7">
                  <c:v>0.996920708237105</c:v>
                </c:pt>
                <c:pt idx="8">
                  <c:v>1.036968576709797</c:v>
                </c:pt>
                <c:pt idx="9">
                  <c:v>0.97008547008547</c:v>
                </c:pt>
                <c:pt idx="10">
                  <c:v>1.007989347536618</c:v>
                </c:pt>
                <c:pt idx="11">
                  <c:v>1.052023121387283</c:v>
                </c:pt>
                <c:pt idx="12">
                  <c:v>1.033707865168539</c:v>
                </c:pt>
                <c:pt idx="13">
                  <c:v>0.992199687987519</c:v>
                </c:pt>
                <c:pt idx="14">
                  <c:v>1.11660777385159</c:v>
                </c:pt>
                <c:pt idx="15">
                  <c:v>1.001492537313433</c:v>
                </c:pt>
                <c:pt idx="16">
                  <c:v>0.994169096209913</c:v>
                </c:pt>
                <c:pt idx="17">
                  <c:v>0.989556135770235</c:v>
                </c:pt>
                <c:pt idx="18">
                  <c:v>0.997534921939195</c:v>
                </c:pt>
                <c:pt idx="20">
                  <c:v>1.021582189514633</c:v>
                </c:pt>
              </c:numCache>
            </c:numRef>
          </c:val>
        </c:ser>
        <c:ser>
          <c:idx val="1"/>
          <c:order val="1"/>
          <c:tx>
            <c:strRef>
              <c:f>'Performance-SPEC2006'!$J$1</c:f>
              <c:strCache>
                <c:ptCount val="1"/>
                <c:pt idx="0">
                  <c:v>OD+LD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cat>
            <c:strRef>
              <c:f>'Performance-SPEC2006'!$H$2:$H$22</c:f>
              <c:strCache>
                <c:ptCount val="21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445.gobmk</c:v>
                </c:pt>
                <c:pt idx="5">
                  <c:v>456.hmmer</c:v>
                </c:pt>
                <c:pt idx="6">
                  <c:v>458.sjeng</c:v>
                </c:pt>
                <c:pt idx="7">
                  <c:v>462.libquantum</c:v>
                </c:pt>
                <c:pt idx="8">
                  <c:v>464.h264ref</c:v>
                </c:pt>
                <c:pt idx="9">
                  <c:v>471.omnetpp</c:v>
                </c:pt>
                <c:pt idx="10">
                  <c:v>473.astar</c:v>
                </c:pt>
                <c:pt idx="11">
                  <c:v>483.xalancbmk</c:v>
                </c:pt>
                <c:pt idx="12">
                  <c:v>433.milc</c:v>
                </c:pt>
                <c:pt idx="13">
                  <c:v>444.namd</c:v>
                </c:pt>
                <c:pt idx="14">
                  <c:v>447.dealII</c:v>
                </c:pt>
                <c:pt idx="15">
                  <c:v>450.soplex</c:v>
                </c:pt>
                <c:pt idx="16">
                  <c:v>453.povray</c:v>
                </c:pt>
                <c:pt idx="17">
                  <c:v>470.lbm</c:v>
                </c:pt>
                <c:pt idx="18">
                  <c:v>482.sphinx3</c:v>
                </c:pt>
                <c:pt idx="20">
                  <c:v>AVERAGE</c:v>
                </c:pt>
              </c:strCache>
            </c:strRef>
          </c:cat>
          <c:val>
            <c:numRef>
              <c:f>'Performance-SPEC2006'!$J$2:$J$22</c:f>
              <c:numCache>
                <c:formatCode>General</c:formatCode>
                <c:ptCount val="21"/>
                <c:pt idx="0">
                  <c:v>1.306666666666667</c:v>
                </c:pt>
                <c:pt idx="1">
                  <c:v>0.963398692810458</c:v>
                </c:pt>
                <c:pt idx="2">
                  <c:v>0.970540098199673</c:v>
                </c:pt>
                <c:pt idx="3">
                  <c:v>0.945668135095448</c:v>
                </c:pt>
                <c:pt idx="4">
                  <c:v>0.997329773030708</c:v>
                </c:pt>
                <c:pt idx="5">
                  <c:v>0.994535519125683</c:v>
                </c:pt>
                <c:pt idx="6">
                  <c:v>0.997506234413965</c:v>
                </c:pt>
                <c:pt idx="7">
                  <c:v>0.996920708237105</c:v>
                </c:pt>
                <c:pt idx="8">
                  <c:v>1.040665434380776</c:v>
                </c:pt>
                <c:pt idx="9">
                  <c:v>0.978632478632479</c:v>
                </c:pt>
                <c:pt idx="10">
                  <c:v>1.007989347536618</c:v>
                </c:pt>
                <c:pt idx="11">
                  <c:v>1.059730250481696</c:v>
                </c:pt>
                <c:pt idx="12">
                  <c:v>1.033707865168539</c:v>
                </c:pt>
                <c:pt idx="13">
                  <c:v>0.992199687987519</c:v>
                </c:pt>
                <c:pt idx="14">
                  <c:v>1.118374558303887</c:v>
                </c:pt>
                <c:pt idx="15">
                  <c:v>1.001492537313433</c:v>
                </c:pt>
                <c:pt idx="16">
                  <c:v>0.994169096209913</c:v>
                </c:pt>
                <c:pt idx="17">
                  <c:v>0.989120974760661</c:v>
                </c:pt>
                <c:pt idx="18">
                  <c:v>0.997534921939195</c:v>
                </c:pt>
                <c:pt idx="20">
                  <c:v>1.020325420015496</c:v>
                </c:pt>
              </c:numCache>
            </c:numRef>
          </c:val>
        </c:ser>
        <c:ser>
          <c:idx val="2"/>
          <c:order val="2"/>
          <c:tx>
            <c:strRef>
              <c:f>'Performance-SPEC2006'!$K$1</c:f>
              <c:strCache>
                <c:ptCount val="1"/>
                <c:pt idx="0">
                  <c:v>DOUBLETAKE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'Performance-SPEC2006'!$H$2:$H$22</c:f>
              <c:strCache>
                <c:ptCount val="21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445.gobmk</c:v>
                </c:pt>
                <c:pt idx="5">
                  <c:v>456.hmmer</c:v>
                </c:pt>
                <c:pt idx="6">
                  <c:v>458.sjeng</c:v>
                </c:pt>
                <c:pt idx="7">
                  <c:v>462.libquantum</c:v>
                </c:pt>
                <c:pt idx="8">
                  <c:v>464.h264ref</c:v>
                </c:pt>
                <c:pt idx="9">
                  <c:v>471.omnetpp</c:v>
                </c:pt>
                <c:pt idx="10">
                  <c:v>473.astar</c:v>
                </c:pt>
                <c:pt idx="11">
                  <c:v>483.xalancbmk</c:v>
                </c:pt>
                <c:pt idx="12">
                  <c:v>433.milc</c:v>
                </c:pt>
                <c:pt idx="13">
                  <c:v>444.namd</c:v>
                </c:pt>
                <c:pt idx="14">
                  <c:v>447.dealII</c:v>
                </c:pt>
                <c:pt idx="15">
                  <c:v>450.soplex</c:v>
                </c:pt>
                <c:pt idx="16">
                  <c:v>453.povray</c:v>
                </c:pt>
                <c:pt idx="17">
                  <c:v>470.lbm</c:v>
                </c:pt>
                <c:pt idx="18">
                  <c:v>482.sphinx3</c:v>
                </c:pt>
                <c:pt idx="20">
                  <c:v>AVERAGE</c:v>
                </c:pt>
              </c:strCache>
            </c:strRef>
          </c:cat>
          <c:val>
            <c:numRef>
              <c:f>'Performance-SPEC2006'!$K$2:$K$22</c:f>
              <c:numCache>
                <c:formatCode>General</c:formatCode>
                <c:ptCount val="21"/>
                <c:pt idx="0">
                  <c:v>1.763333333333333</c:v>
                </c:pt>
                <c:pt idx="1">
                  <c:v>0.962091503267974</c:v>
                </c:pt>
                <c:pt idx="2">
                  <c:v>1.42062193126023</c:v>
                </c:pt>
                <c:pt idx="3">
                  <c:v>0.941262848751835</c:v>
                </c:pt>
                <c:pt idx="4">
                  <c:v>0.997329773030708</c:v>
                </c:pt>
                <c:pt idx="5">
                  <c:v>0.995628415300546</c:v>
                </c:pt>
                <c:pt idx="6">
                  <c:v>0.997506234413965</c:v>
                </c:pt>
                <c:pt idx="7">
                  <c:v>0.996920708237105</c:v>
                </c:pt>
                <c:pt idx="8">
                  <c:v>1.273567467652495</c:v>
                </c:pt>
                <c:pt idx="9">
                  <c:v>1.078347578347578</c:v>
                </c:pt>
                <c:pt idx="10">
                  <c:v>1.009320905459387</c:v>
                </c:pt>
                <c:pt idx="11">
                  <c:v>1.165703275529865</c:v>
                </c:pt>
                <c:pt idx="12">
                  <c:v>1.034831460674157</c:v>
                </c:pt>
                <c:pt idx="13">
                  <c:v>0.993759750390016</c:v>
                </c:pt>
                <c:pt idx="14">
                  <c:v>1.136042402826855</c:v>
                </c:pt>
                <c:pt idx="15">
                  <c:v>1.0</c:v>
                </c:pt>
                <c:pt idx="16">
                  <c:v>1.002915451895044</c:v>
                </c:pt>
                <c:pt idx="17">
                  <c:v>0.989120974760661</c:v>
                </c:pt>
                <c:pt idx="18">
                  <c:v>1.009038619556286</c:v>
                </c:pt>
                <c:pt idx="20">
                  <c:v>1.093018033404634</c:v>
                </c:pt>
              </c:numCache>
            </c:numRef>
          </c:val>
        </c:ser>
        <c:ser>
          <c:idx val="3"/>
          <c:order val="3"/>
          <c:tx>
            <c:strRef>
              <c:f>'Performance-SPEC2006'!$L$1</c:f>
              <c:strCache>
                <c:ptCount val="1"/>
                <c:pt idx="0">
                  <c:v>AddressSanitizer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'Performance-SPEC2006'!$H$2:$H$22</c:f>
              <c:strCache>
                <c:ptCount val="21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445.gobmk</c:v>
                </c:pt>
                <c:pt idx="5">
                  <c:v>456.hmmer</c:v>
                </c:pt>
                <c:pt idx="6">
                  <c:v>458.sjeng</c:v>
                </c:pt>
                <c:pt idx="7">
                  <c:v>462.libquantum</c:v>
                </c:pt>
                <c:pt idx="8">
                  <c:v>464.h264ref</c:v>
                </c:pt>
                <c:pt idx="9">
                  <c:v>471.omnetpp</c:v>
                </c:pt>
                <c:pt idx="10">
                  <c:v>473.astar</c:v>
                </c:pt>
                <c:pt idx="11">
                  <c:v>483.xalancbmk</c:v>
                </c:pt>
                <c:pt idx="12">
                  <c:v>433.milc</c:v>
                </c:pt>
                <c:pt idx="13">
                  <c:v>444.namd</c:v>
                </c:pt>
                <c:pt idx="14">
                  <c:v>447.dealII</c:v>
                </c:pt>
                <c:pt idx="15">
                  <c:v>450.soplex</c:v>
                </c:pt>
                <c:pt idx="16">
                  <c:v>453.povray</c:v>
                </c:pt>
                <c:pt idx="17">
                  <c:v>470.lbm</c:v>
                </c:pt>
                <c:pt idx="18">
                  <c:v>482.sphinx3</c:v>
                </c:pt>
                <c:pt idx="20">
                  <c:v>AVERAGE</c:v>
                </c:pt>
              </c:strCache>
            </c:strRef>
          </c:cat>
          <c:val>
            <c:numRef>
              <c:f>'Performance-SPEC2006'!$L$2:$L$22</c:f>
              <c:numCache>
                <c:formatCode>General</c:formatCode>
                <c:ptCount val="21"/>
                <c:pt idx="0">
                  <c:v>2.303333333333333</c:v>
                </c:pt>
                <c:pt idx="1">
                  <c:v>1.231372549019608</c:v>
                </c:pt>
                <c:pt idx="2">
                  <c:v>1.761047463175123</c:v>
                </c:pt>
                <c:pt idx="3">
                  <c:v>1.048458149779736</c:v>
                </c:pt>
                <c:pt idx="4">
                  <c:v>1.21762349799733</c:v>
                </c:pt>
                <c:pt idx="5">
                  <c:v>1.284153005464481</c:v>
                </c:pt>
                <c:pt idx="6">
                  <c:v>1.264339152119701</c:v>
                </c:pt>
                <c:pt idx="7">
                  <c:v>1.047729022324865</c:v>
                </c:pt>
                <c:pt idx="8">
                  <c:v>1.195933456561922</c:v>
                </c:pt>
                <c:pt idx="9">
                  <c:v>1.584045584045584</c:v>
                </c:pt>
                <c:pt idx="10">
                  <c:v>1.210386151797603</c:v>
                </c:pt>
                <c:pt idx="11">
                  <c:v>1.680154142581888</c:v>
                </c:pt>
                <c:pt idx="12">
                  <c:v>1.150561797752809</c:v>
                </c:pt>
                <c:pt idx="13">
                  <c:v>1.095163806552262</c:v>
                </c:pt>
                <c:pt idx="14">
                  <c:v>1.374558303886926</c:v>
                </c:pt>
                <c:pt idx="15">
                  <c:v>1.128358208955224</c:v>
                </c:pt>
                <c:pt idx="16">
                  <c:v>1.268221574344023</c:v>
                </c:pt>
                <c:pt idx="17">
                  <c:v>0.849869451697128</c:v>
                </c:pt>
                <c:pt idx="18">
                  <c:v>1.075595727198028</c:v>
                </c:pt>
                <c:pt idx="20">
                  <c:v>1.303731809399346</c:v>
                </c:pt>
              </c:numCache>
            </c:numRef>
          </c:val>
        </c:ser>
        <c:axId val="422746392"/>
        <c:axId val="422729608"/>
      </c:barChart>
      <c:catAx>
        <c:axId val="422746392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sz="1200"/>
            </a:pPr>
            <a:endParaRPr lang="en-US"/>
          </a:p>
        </c:txPr>
        <c:crossAx val="422729608"/>
        <c:crosses val="autoZero"/>
        <c:auto val="1"/>
        <c:lblAlgn val="ctr"/>
        <c:lblOffset val="100"/>
      </c:catAx>
      <c:valAx>
        <c:axId val="422729608"/>
        <c:scaling>
          <c:orientation val="minMax"/>
          <c:max val="2.0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Normalized Runtime</a:t>
                </a:r>
              </a:p>
            </c:rich>
          </c:tx>
          <c:layout/>
        </c:title>
        <c:numFmt formatCode="General" sourceLinked="1"/>
        <c:tickLblPos val="nextTo"/>
        <c:crossAx val="4227463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Investigation!$I$1</c:f>
              <c:strCache>
                <c:ptCount val="1"/>
                <c:pt idx="0">
                  <c:v>OverflowDetection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Investigation!$G$2:$G$9</c:f>
              <c:strCache>
                <c:ptCount val="8"/>
                <c:pt idx="0">
                  <c:v>400.perlbench</c:v>
                </c:pt>
                <c:pt idx="1">
                  <c:v>403.gcc</c:v>
                </c:pt>
                <c:pt idx="2">
                  <c:v>464.h264ref</c:v>
                </c:pt>
                <c:pt idx="3">
                  <c:v>471.omnetpp</c:v>
                </c:pt>
                <c:pt idx="4">
                  <c:v>483.xalancbmk</c:v>
                </c:pt>
                <c:pt idx="5">
                  <c:v>447.dealII</c:v>
                </c:pt>
                <c:pt idx="7">
                  <c:v>AVERAGE</c:v>
                </c:pt>
              </c:strCache>
            </c:strRef>
          </c:cat>
          <c:val>
            <c:numRef>
              <c:f>Investigation!$I$2:$I$9</c:f>
              <c:numCache>
                <c:formatCode>General</c:formatCode>
                <c:ptCount val="8"/>
                <c:pt idx="0">
                  <c:v>1.355</c:v>
                </c:pt>
                <c:pt idx="1">
                  <c:v>0.970540098199673</c:v>
                </c:pt>
                <c:pt idx="2">
                  <c:v>1.036968576709797</c:v>
                </c:pt>
                <c:pt idx="3">
                  <c:v>0.972934472934473</c:v>
                </c:pt>
                <c:pt idx="4">
                  <c:v>1.055876685934489</c:v>
                </c:pt>
                <c:pt idx="5">
                  <c:v>1.11660777385159</c:v>
                </c:pt>
                <c:pt idx="7">
                  <c:v>1.08465460127167</c:v>
                </c:pt>
              </c:numCache>
            </c:numRef>
          </c:val>
        </c:ser>
        <c:ser>
          <c:idx val="2"/>
          <c:order val="1"/>
          <c:tx>
            <c:strRef>
              <c:f>Investigation!$J$1</c:f>
              <c:strCache>
                <c:ptCount val="1"/>
                <c:pt idx="0">
                  <c:v>LeakageDetection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Investigation!$G$2:$G$9</c:f>
              <c:strCache>
                <c:ptCount val="8"/>
                <c:pt idx="0">
                  <c:v>400.perlbench</c:v>
                </c:pt>
                <c:pt idx="1">
                  <c:v>403.gcc</c:v>
                </c:pt>
                <c:pt idx="2">
                  <c:v>464.h264ref</c:v>
                </c:pt>
                <c:pt idx="3">
                  <c:v>471.omnetpp</c:v>
                </c:pt>
                <c:pt idx="4">
                  <c:v>483.xalancbmk</c:v>
                </c:pt>
                <c:pt idx="5">
                  <c:v>447.dealII</c:v>
                </c:pt>
                <c:pt idx="7">
                  <c:v>AVERAGE</c:v>
                </c:pt>
              </c:strCache>
            </c:strRef>
          </c:cat>
          <c:val>
            <c:numRef>
              <c:f>Investigation!$J$2:$J$9</c:f>
              <c:numCache>
                <c:formatCode>General</c:formatCode>
                <c:ptCount val="8"/>
                <c:pt idx="0">
                  <c:v>1.31</c:v>
                </c:pt>
                <c:pt idx="1">
                  <c:v>0.968903436988543</c:v>
                </c:pt>
                <c:pt idx="2">
                  <c:v>1.037892791127542</c:v>
                </c:pt>
                <c:pt idx="3">
                  <c:v>0.915954415954416</c:v>
                </c:pt>
                <c:pt idx="4">
                  <c:v>1.028901734104046</c:v>
                </c:pt>
                <c:pt idx="5">
                  <c:v>1.102473498233216</c:v>
                </c:pt>
                <c:pt idx="7">
                  <c:v>1.06068764606796</c:v>
                </c:pt>
              </c:numCache>
            </c:numRef>
          </c:val>
        </c:ser>
        <c:ser>
          <c:idx val="3"/>
          <c:order val="2"/>
          <c:tx>
            <c:strRef>
              <c:f>Investigation!$K$1</c:f>
              <c:strCache>
                <c:ptCount val="1"/>
                <c:pt idx="0">
                  <c:v>Use-After-FreeDetection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Investigation!$G$2:$G$9</c:f>
              <c:strCache>
                <c:ptCount val="8"/>
                <c:pt idx="0">
                  <c:v>400.perlbench</c:v>
                </c:pt>
                <c:pt idx="1">
                  <c:v>403.gcc</c:v>
                </c:pt>
                <c:pt idx="2">
                  <c:v>464.h264ref</c:v>
                </c:pt>
                <c:pt idx="3">
                  <c:v>471.omnetpp</c:v>
                </c:pt>
                <c:pt idx="4">
                  <c:v>483.xalancbmk</c:v>
                </c:pt>
                <c:pt idx="5">
                  <c:v>447.dealII</c:v>
                </c:pt>
                <c:pt idx="7">
                  <c:v>AVERAGE</c:v>
                </c:pt>
              </c:strCache>
            </c:strRef>
          </c:cat>
          <c:val>
            <c:numRef>
              <c:f>Investigation!$K$2:$K$9</c:f>
              <c:numCache>
                <c:formatCode>General</c:formatCode>
                <c:ptCount val="8"/>
                <c:pt idx="0">
                  <c:v>1.685</c:v>
                </c:pt>
                <c:pt idx="1">
                  <c:v>1.414075286415712</c:v>
                </c:pt>
                <c:pt idx="2">
                  <c:v>1.251386321626617</c:v>
                </c:pt>
                <c:pt idx="3">
                  <c:v>0.997150997150997</c:v>
                </c:pt>
                <c:pt idx="4">
                  <c:v>1.026974951830443</c:v>
                </c:pt>
                <c:pt idx="5">
                  <c:v>1.1113074204947</c:v>
                </c:pt>
                <c:pt idx="7">
                  <c:v>1.247649162919745</c:v>
                </c:pt>
              </c:numCache>
            </c:numRef>
          </c:val>
        </c:ser>
        <c:ser>
          <c:idx val="4"/>
          <c:order val="3"/>
          <c:tx>
            <c:strRef>
              <c:f>Investigation!$L$1</c:f>
              <c:strCache>
                <c:ptCount val="1"/>
                <c:pt idx="0">
                  <c:v>AllDetection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Investigation!$G$2:$G$9</c:f>
              <c:strCache>
                <c:ptCount val="8"/>
                <c:pt idx="0">
                  <c:v>400.perlbench</c:v>
                </c:pt>
                <c:pt idx="1">
                  <c:v>403.gcc</c:v>
                </c:pt>
                <c:pt idx="2">
                  <c:v>464.h264ref</c:v>
                </c:pt>
                <c:pt idx="3">
                  <c:v>471.omnetpp</c:v>
                </c:pt>
                <c:pt idx="4">
                  <c:v>483.xalancbmk</c:v>
                </c:pt>
                <c:pt idx="5">
                  <c:v>447.dealII</c:v>
                </c:pt>
                <c:pt idx="7">
                  <c:v>AVERAGE</c:v>
                </c:pt>
              </c:strCache>
            </c:strRef>
          </c:cat>
          <c:val>
            <c:numRef>
              <c:f>Investigation!$L$2:$L$9</c:f>
              <c:numCache>
                <c:formatCode>General</c:formatCode>
                <c:ptCount val="8"/>
                <c:pt idx="0">
                  <c:v>1.763333333333333</c:v>
                </c:pt>
                <c:pt idx="1">
                  <c:v>1.42062193126023</c:v>
                </c:pt>
                <c:pt idx="2">
                  <c:v>1.273567467652495</c:v>
                </c:pt>
                <c:pt idx="3">
                  <c:v>1.078347578347578</c:v>
                </c:pt>
                <c:pt idx="4">
                  <c:v>1.165703275529865</c:v>
                </c:pt>
                <c:pt idx="5">
                  <c:v>1.136042402826855</c:v>
                </c:pt>
                <c:pt idx="7">
                  <c:v>1.306269331491726</c:v>
                </c:pt>
              </c:numCache>
            </c:numRef>
          </c:val>
        </c:ser>
        <c:axId val="422664712"/>
        <c:axId val="422649032"/>
      </c:barChart>
      <c:catAx>
        <c:axId val="422664712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sz="1200" b="1"/>
            </a:pPr>
            <a:endParaRPr lang="en-US"/>
          </a:p>
        </c:txPr>
        <c:crossAx val="422649032"/>
        <c:crosses val="autoZero"/>
        <c:auto val="1"/>
        <c:lblAlgn val="ctr"/>
        <c:lblOffset val="100"/>
      </c:catAx>
      <c:valAx>
        <c:axId val="422649032"/>
        <c:scaling>
          <c:orientation val="minMax"/>
          <c:max val="2.0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Normalized Runtime</a:t>
                </a:r>
              </a:p>
            </c:rich>
          </c:tx>
          <c:layout/>
        </c:title>
        <c:numFmt formatCode="General" sourceLinked="1"/>
        <c:tickLblPos val="nextTo"/>
        <c:crossAx val="422664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3476244494862"/>
          <c:y val="0.199087926509186"/>
          <c:w val="0.297455958894969"/>
          <c:h val="0.379601924759405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MemoryOverhead!$F$1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cat>
            <c:strRef>
              <c:f>MemoryOverhead!$E$2:$E$22</c:f>
              <c:strCache>
                <c:ptCount val="21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445.gobmk</c:v>
                </c:pt>
                <c:pt idx="5">
                  <c:v>456.hmmer</c:v>
                </c:pt>
                <c:pt idx="6">
                  <c:v>458.sjeng</c:v>
                </c:pt>
                <c:pt idx="7">
                  <c:v>462.libquantum</c:v>
                </c:pt>
                <c:pt idx="8">
                  <c:v>464.h264ref</c:v>
                </c:pt>
                <c:pt idx="9">
                  <c:v>471.omnetpp</c:v>
                </c:pt>
                <c:pt idx="10">
                  <c:v>473.astar</c:v>
                </c:pt>
                <c:pt idx="11">
                  <c:v>483.xalancbmk</c:v>
                </c:pt>
                <c:pt idx="12">
                  <c:v>433.milc</c:v>
                </c:pt>
                <c:pt idx="13">
                  <c:v>444.namd</c:v>
                </c:pt>
                <c:pt idx="14">
                  <c:v>447.dealII</c:v>
                </c:pt>
                <c:pt idx="15">
                  <c:v>450.soplex</c:v>
                </c:pt>
                <c:pt idx="16">
                  <c:v>453.povray</c:v>
                </c:pt>
                <c:pt idx="17">
                  <c:v>470.lbm</c:v>
                </c:pt>
                <c:pt idx="18">
                  <c:v>482.sphinx3</c:v>
                </c:pt>
                <c:pt idx="20">
                  <c:v>AVERAGE</c:v>
                </c:pt>
              </c:strCache>
            </c:strRef>
          </c:cat>
          <c:val>
            <c:numRef>
              <c:f>MemoryOverhead!$F$2:$F$22</c:f>
              <c:numCache>
                <c:formatCode>General</c:formatCode>
                <c:ptCount val="2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2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MemoryOverhead!$G$1</c:f>
              <c:strCache>
                <c:ptCount val="1"/>
                <c:pt idx="0">
                  <c:v>DOUBLETAKE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MemoryOverhead!$E$2:$E$22</c:f>
              <c:strCache>
                <c:ptCount val="21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445.gobmk</c:v>
                </c:pt>
                <c:pt idx="5">
                  <c:v>456.hmmer</c:v>
                </c:pt>
                <c:pt idx="6">
                  <c:v>458.sjeng</c:v>
                </c:pt>
                <c:pt idx="7">
                  <c:v>462.libquantum</c:v>
                </c:pt>
                <c:pt idx="8">
                  <c:v>464.h264ref</c:v>
                </c:pt>
                <c:pt idx="9">
                  <c:v>471.omnetpp</c:v>
                </c:pt>
                <c:pt idx="10">
                  <c:v>473.astar</c:v>
                </c:pt>
                <c:pt idx="11">
                  <c:v>483.xalancbmk</c:v>
                </c:pt>
                <c:pt idx="12">
                  <c:v>433.milc</c:v>
                </c:pt>
                <c:pt idx="13">
                  <c:v>444.namd</c:v>
                </c:pt>
                <c:pt idx="14">
                  <c:v>447.dealII</c:v>
                </c:pt>
                <c:pt idx="15">
                  <c:v>450.soplex</c:v>
                </c:pt>
                <c:pt idx="16">
                  <c:v>453.povray</c:v>
                </c:pt>
                <c:pt idx="17">
                  <c:v>470.lbm</c:v>
                </c:pt>
                <c:pt idx="18">
                  <c:v>482.sphinx3</c:v>
                </c:pt>
                <c:pt idx="20">
                  <c:v>AVERAGE</c:v>
                </c:pt>
              </c:strCache>
            </c:strRef>
          </c:cat>
          <c:val>
            <c:numRef>
              <c:f>MemoryOverhead!$G$2:$G$22</c:f>
              <c:numCache>
                <c:formatCode>General</c:formatCode>
                <c:ptCount val="21"/>
                <c:pt idx="0">
                  <c:v>3.013863692492507</c:v>
                </c:pt>
                <c:pt idx="1">
                  <c:v>1.153766191951888</c:v>
                </c:pt>
                <c:pt idx="2">
                  <c:v>2.315939725963255</c:v>
                </c:pt>
                <c:pt idx="3">
                  <c:v>1.162044144335723</c:v>
                </c:pt>
                <c:pt idx="4">
                  <c:v>2.031007478481727</c:v>
                </c:pt>
                <c:pt idx="5">
                  <c:v>5.390625652155766</c:v>
                </c:pt>
                <c:pt idx="6">
                  <c:v>1.13737792477708</c:v>
                </c:pt>
                <c:pt idx="7">
                  <c:v>1.989026688552496</c:v>
                </c:pt>
                <c:pt idx="8">
                  <c:v>3.804387990762124</c:v>
                </c:pt>
                <c:pt idx="9">
                  <c:v>1.690549019380227</c:v>
                </c:pt>
                <c:pt idx="10">
                  <c:v>1.432690315081947</c:v>
                </c:pt>
                <c:pt idx="11">
                  <c:v>1.869561258510072</c:v>
                </c:pt>
                <c:pt idx="12">
                  <c:v>1.319383345437288</c:v>
                </c:pt>
                <c:pt idx="13">
                  <c:v>1.978785080844302</c:v>
                </c:pt>
                <c:pt idx="14">
                  <c:v>3.3597337077865</c:v>
                </c:pt>
                <c:pt idx="15">
                  <c:v>3.751235920928261</c:v>
                </c:pt>
                <c:pt idx="16">
                  <c:v>12.79462915601023</c:v>
                </c:pt>
                <c:pt idx="17">
                  <c:v>1.124070130539826</c:v>
                </c:pt>
                <c:pt idx="18">
                  <c:v>2.170378864728973</c:v>
                </c:pt>
                <c:pt idx="20">
                  <c:v>2.81521348888001</c:v>
                </c:pt>
              </c:numCache>
            </c:numRef>
          </c:val>
        </c:ser>
        <c:ser>
          <c:idx val="2"/>
          <c:order val="2"/>
          <c:tx>
            <c:strRef>
              <c:f>MemoryOverhead!$H$1</c:f>
              <c:strCache>
                <c:ptCount val="1"/>
                <c:pt idx="0">
                  <c:v>AddressSanitizer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MemoryOverhead!$E$2:$E$22</c:f>
              <c:strCache>
                <c:ptCount val="21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445.gobmk</c:v>
                </c:pt>
                <c:pt idx="5">
                  <c:v>456.hmmer</c:v>
                </c:pt>
                <c:pt idx="6">
                  <c:v>458.sjeng</c:v>
                </c:pt>
                <c:pt idx="7">
                  <c:v>462.libquantum</c:v>
                </c:pt>
                <c:pt idx="8">
                  <c:v>464.h264ref</c:v>
                </c:pt>
                <c:pt idx="9">
                  <c:v>471.omnetpp</c:v>
                </c:pt>
                <c:pt idx="10">
                  <c:v>473.astar</c:v>
                </c:pt>
                <c:pt idx="11">
                  <c:v>483.xalancbmk</c:v>
                </c:pt>
                <c:pt idx="12">
                  <c:v>433.milc</c:v>
                </c:pt>
                <c:pt idx="13">
                  <c:v>444.namd</c:v>
                </c:pt>
                <c:pt idx="14">
                  <c:v>447.dealII</c:v>
                </c:pt>
                <c:pt idx="15">
                  <c:v>450.soplex</c:v>
                </c:pt>
                <c:pt idx="16">
                  <c:v>453.povray</c:v>
                </c:pt>
                <c:pt idx="17">
                  <c:v>470.lbm</c:v>
                </c:pt>
                <c:pt idx="18">
                  <c:v>482.sphinx3</c:v>
                </c:pt>
                <c:pt idx="20">
                  <c:v>AVERAGE</c:v>
                </c:pt>
              </c:strCache>
            </c:strRef>
          </c:cat>
          <c:val>
            <c:numRef>
              <c:f>MemoryOverhead!$H$2:$H$22</c:f>
              <c:numCache>
                <c:formatCode>General</c:formatCode>
                <c:ptCount val="21"/>
                <c:pt idx="0">
                  <c:v>2.257495144506203</c:v>
                </c:pt>
                <c:pt idx="1">
                  <c:v>1.173448936060117</c:v>
                </c:pt>
                <c:pt idx="2">
                  <c:v>3.354611859317659</c:v>
                </c:pt>
                <c:pt idx="3">
                  <c:v>1.136533414121876</c:v>
                </c:pt>
                <c:pt idx="4">
                  <c:v>4.858191054042614</c:v>
                </c:pt>
                <c:pt idx="5">
                  <c:v>10.70240828081306</c:v>
                </c:pt>
                <c:pt idx="6">
                  <c:v>1.228009698974233</c:v>
                </c:pt>
                <c:pt idx="7">
                  <c:v>2.191622591038969</c:v>
                </c:pt>
                <c:pt idx="8">
                  <c:v>2.751762894534257</c:v>
                </c:pt>
                <c:pt idx="9">
                  <c:v>3.123188363737673</c:v>
                </c:pt>
                <c:pt idx="10">
                  <c:v>2.772459837638642</c:v>
                </c:pt>
                <c:pt idx="11">
                  <c:v>2.681515516581216</c:v>
                </c:pt>
                <c:pt idx="12">
                  <c:v>1.450165021247834</c:v>
                </c:pt>
                <c:pt idx="13">
                  <c:v>1.704451267956454</c:v>
                </c:pt>
                <c:pt idx="14">
                  <c:v>4.855087402659032</c:v>
                </c:pt>
                <c:pt idx="15">
                  <c:v>4.512751349256181</c:v>
                </c:pt>
                <c:pt idx="16">
                  <c:v>34.24271099744246</c:v>
                </c:pt>
                <c:pt idx="17">
                  <c:v>1.185537008565781</c:v>
                </c:pt>
                <c:pt idx="18">
                  <c:v>4.001940634234552</c:v>
                </c:pt>
                <c:pt idx="20">
                  <c:v>4.746520593301515</c:v>
                </c:pt>
              </c:numCache>
            </c:numRef>
          </c:val>
        </c:ser>
        <c:axId val="422593640"/>
        <c:axId val="422584600"/>
      </c:barChart>
      <c:catAx>
        <c:axId val="422593640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sz="1200" b="0"/>
            </a:pPr>
            <a:endParaRPr lang="en-US"/>
          </a:p>
        </c:txPr>
        <c:crossAx val="422584600"/>
        <c:crossesAt val="0.0"/>
        <c:auto val="1"/>
        <c:lblAlgn val="ctr"/>
        <c:lblOffset val="100"/>
      </c:catAx>
      <c:valAx>
        <c:axId val="422584600"/>
        <c:scaling>
          <c:orientation val="minMax"/>
          <c:max val="15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Normalized </a:t>
                </a:r>
              </a:p>
              <a:p>
                <a:pPr>
                  <a:defRPr sz="1400"/>
                </a:pPr>
                <a:r>
                  <a:rPr lang="en-US" sz="1400"/>
                  <a:t>Memory Usage</a:t>
                </a:r>
              </a:p>
            </c:rich>
          </c:tx>
          <c:layout/>
        </c:title>
        <c:numFmt formatCode="General" sourceLinked="1"/>
        <c:tickLblPos val="nextTo"/>
        <c:crossAx val="422593640"/>
        <c:crosses val="autoZero"/>
        <c:crossBetween val="between"/>
        <c:majorUnit val="5.0"/>
        <c:minorUnit val="0.04"/>
      </c:valAx>
    </c:plotArea>
    <c:legend>
      <c:legendPos val="r"/>
      <c:layout>
        <c:manualLayout>
          <c:xMode val="edge"/>
          <c:yMode val="edge"/>
          <c:x val="0.806700673285404"/>
          <c:y val="0.151058982210557"/>
          <c:w val="0.173009471642132"/>
          <c:h val="0.318252405949256"/>
        </c:manualLayout>
      </c:layout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'Performance-Multithreading'!$F$1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'Performance-Multithreading'!$E$2:$E$20</c:f>
              <c:strCache>
                <c:ptCount val="19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dedup </c:v>
                </c:pt>
                <c:pt idx="12">
                  <c:v>ferret </c:v>
                </c:pt>
                <c:pt idx="13">
                  <c:v>fluidanimate </c:v>
                </c:pt>
                <c:pt idx="14">
                  <c:v>streamcluster </c:v>
                </c:pt>
                <c:pt idx="15">
                  <c:v>swaptions </c:v>
                </c:pt>
                <c:pt idx="16">
                  <c:v>x264 </c:v>
                </c:pt>
                <c:pt idx="18">
                  <c:v>AVERAGE</c:v>
                </c:pt>
              </c:strCache>
            </c:strRef>
          </c:cat>
          <c:val>
            <c:numRef>
              <c:f>'Performance-Multithreading'!$F$2:$F$20</c:f>
              <c:numCache>
                <c:formatCode>General</c:formatCode>
                <c:ptCount val="19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8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'Performance-Multithreading'!$G$1</c:f>
              <c:strCache>
                <c:ptCount val="1"/>
                <c:pt idx="0">
                  <c:v>AddressSanitizer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cat>
            <c:strRef>
              <c:f>'Performance-Multithreading'!$E$2:$E$20</c:f>
              <c:strCache>
                <c:ptCount val="19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dedup </c:v>
                </c:pt>
                <c:pt idx="12">
                  <c:v>ferret </c:v>
                </c:pt>
                <c:pt idx="13">
                  <c:v>fluidanimate </c:v>
                </c:pt>
                <c:pt idx="14">
                  <c:v>streamcluster </c:v>
                </c:pt>
                <c:pt idx="15">
                  <c:v>swaptions </c:v>
                </c:pt>
                <c:pt idx="16">
                  <c:v>x264 </c:v>
                </c:pt>
                <c:pt idx="18">
                  <c:v>AVERAGE</c:v>
                </c:pt>
              </c:strCache>
            </c:strRef>
          </c:cat>
          <c:val>
            <c:numRef>
              <c:f>'Performance-Multithreading'!$G$2:$G$20</c:f>
              <c:numCache>
                <c:formatCode>General</c:formatCode>
                <c:ptCount val="19"/>
                <c:pt idx="1">
                  <c:v>1.24</c:v>
                </c:pt>
                <c:pt idx="2">
                  <c:v>1.111</c:v>
                </c:pt>
                <c:pt idx="3">
                  <c:v>1.478260869565217</c:v>
                </c:pt>
                <c:pt idx="4">
                  <c:v>0.984631690514043</c:v>
                </c:pt>
                <c:pt idx="5">
                  <c:v>1.078039019509755</c:v>
                </c:pt>
                <c:pt idx="6">
                  <c:v>1.406542056074766</c:v>
                </c:pt>
                <c:pt idx="7">
                  <c:v>1.042471042471043</c:v>
                </c:pt>
                <c:pt idx="8">
                  <c:v>1.160136934195511</c:v>
                </c:pt>
                <c:pt idx="10">
                  <c:v>1.008858267716535</c:v>
                </c:pt>
                <c:pt idx="11">
                  <c:v>1.458333333333333</c:v>
                </c:pt>
                <c:pt idx="12">
                  <c:v>0.964406779661017</c:v>
                </c:pt>
                <c:pt idx="13">
                  <c:v>1.184782608695652</c:v>
                </c:pt>
                <c:pt idx="14">
                  <c:v>1.517985611510791</c:v>
                </c:pt>
                <c:pt idx="15">
                  <c:v>1.436976691559176</c:v>
                </c:pt>
                <c:pt idx="16">
                  <c:v>1.081632653061225</c:v>
                </c:pt>
                <c:pt idx="18">
                  <c:v>1.210270503857871</c:v>
                </c:pt>
              </c:numCache>
            </c:numRef>
          </c:val>
        </c:ser>
        <c:ser>
          <c:idx val="2"/>
          <c:order val="2"/>
          <c:tx>
            <c:strRef>
              <c:f>'Performance-Multithreading'!$H$1</c:f>
              <c:strCache>
                <c:ptCount val="1"/>
                <c:pt idx="0">
                  <c:v>StopGap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'Performance-Multithreading'!$E$2:$E$20</c:f>
              <c:strCache>
                <c:ptCount val="19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dedup </c:v>
                </c:pt>
                <c:pt idx="12">
                  <c:v>ferret </c:v>
                </c:pt>
                <c:pt idx="13">
                  <c:v>fluidanimate </c:v>
                </c:pt>
                <c:pt idx="14">
                  <c:v>streamcluster </c:v>
                </c:pt>
                <c:pt idx="15">
                  <c:v>swaptions </c:v>
                </c:pt>
                <c:pt idx="16">
                  <c:v>x264 </c:v>
                </c:pt>
                <c:pt idx="18">
                  <c:v>AVERAGE</c:v>
                </c:pt>
              </c:strCache>
            </c:strRef>
          </c:cat>
          <c:val>
            <c:numRef>
              <c:f>'Performance-Multithreading'!$H$2:$H$20</c:f>
              <c:numCache>
                <c:formatCode>General</c:formatCode>
                <c:ptCount val="19"/>
                <c:pt idx="1">
                  <c:v>1.0</c:v>
                </c:pt>
                <c:pt idx="2">
                  <c:v>1.087</c:v>
                </c:pt>
                <c:pt idx="3">
                  <c:v>1.0</c:v>
                </c:pt>
                <c:pt idx="4">
                  <c:v>0.97456279809221</c:v>
                </c:pt>
                <c:pt idx="5">
                  <c:v>1.059029514757379</c:v>
                </c:pt>
                <c:pt idx="6">
                  <c:v>1.065420560747663</c:v>
                </c:pt>
                <c:pt idx="7">
                  <c:v>1.042471042471043</c:v>
                </c:pt>
                <c:pt idx="8">
                  <c:v>0.9885888170407</c:v>
                </c:pt>
                <c:pt idx="10">
                  <c:v>1.008858267716535</c:v>
                </c:pt>
                <c:pt idx="11">
                  <c:v>1.1875</c:v>
                </c:pt>
                <c:pt idx="12">
                  <c:v>1.005084745762712</c:v>
                </c:pt>
                <c:pt idx="13">
                  <c:v>1.46195652173913</c:v>
                </c:pt>
                <c:pt idx="14">
                  <c:v>0.971223021582734</c:v>
                </c:pt>
                <c:pt idx="15">
                  <c:v>0.945689069925323</c:v>
                </c:pt>
                <c:pt idx="16">
                  <c:v>1.255102040816326</c:v>
                </c:pt>
                <c:pt idx="18">
                  <c:v>1.07016576004345</c:v>
                </c:pt>
              </c:numCache>
            </c:numRef>
          </c:val>
        </c:ser>
        <c:axId val="456589912"/>
        <c:axId val="456580952"/>
      </c:barChart>
      <c:catAx>
        <c:axId val="456589912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456580952"/>
        <c:crosses val="autoZero"/>
        <c:auto val="1"/>
        <c:lblAlgn val="ctr"/>
        <c:lblOffset val="100"/>
      </c:catAx>
      <c:valAx>
        <c:axId val="456580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Runtime</a:t>
                </a:r>
              </a:p>
            </c:rich>
          </c:tx>
        </c:title>
        <c:numFmt formatCode="General" sourceLinked="1"/>
        <c:tickLblPos val="nextTo"/>
        <c:crossAx val="456589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26</xdr:row>
      <xdr:rowOff>139700</xdr:rowOff>
    </xdr:from>
    <xdr:to>
      <xdr:col>9</xdr:col>
      <xdr:colOff>203200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11</xdr:row>
      <xdr:rowOff>139700</xdr:rowOff>
    </xdr:from>
    <xdr:to>
      <xdr:col>5</xdr:col>
      <xdr:colOff>939800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76200</xdr:rowOff>
    </xdr:from>
    <xdr:to>
      <xdr:col>8</xdr:col>
      <xdr:colOff>647700</xdr:colOff>
      <xdr:row>41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91440</xdr:rowOff>
    </xdr:from>
    <xdr:to>
      <xdr:col>5</xdr:col>
      <xdr:colOff>71120</xdr:colOff>
      <xdr:row>35</xdr:row>
      <xdr:rowOff>111760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24"/>
  <sheetViews>
    <sheetView showRuler="0" view="pageLayout" topLeftCell="A11" workbookViewId="0">
      <selection activeCell="H10" sqref="H10"/>
    </sheetView>
  </sheetViews>
  <sheetFormatPr baseColWidth="10" defaultRowHeight="13"/>
  <cols>
    <col min="1" max="1" width="13.7109375" customWidth="1"/>
    <col min="6" max="6" width="10.7109375" style="6"/>
  </cols>
  <sheetData>
    <row r="1" spans="1:16">
      <c r="B1" t="s">
        <v>48</v>
      </c>
      <c r="C1" t="s">
        <v>49</v>
      </c>
      <c r="D1" t="s">
        <v>81</v>
      </c>
      <c r="E1" t="s">
        <v>5</v>
      </c>
      <c r="F1" s="6" t="s">
        <v>55</v>
      </c>
      <c r="G1" t="s">
        <v>80</v>
      </c>
      <c r="I1" t="str">
        <f>D1</f>
        <v>OD</v>
      </c>
      <c r="J1" t="str">
        <f>E1</f>
        <v>OD+LD</v>
      </c>
      <c r="K1" t="str">
        <f>G1</f>
        <v>DOUBLETAKE</v>
      </c>
      <c r="L1" t="str">
        <f>C1</f>
        <v>AddressSanitizer</v>
      </c>
      <c r="N1" t="s">
        <v>57</v>
      </c>
      <c r="O1" t="s">
        <v>67</v>
      </c>
    </row>
    <row r="2" spans="1:16">
      <c r="A2" s="2" t="s">
        <v>68</v>
      </c>
      <c r="B2">
        <v>600</v>
      </c>
      <c r="C2">
        <v>1382</v>
      </c>
      <c r="D2">
        <v>811</v>
      </c>
      <c r="E2">
        <v>784</v>
      </c>
      <c r="F2" s="6">
        <v>12313.77</v>
      </c>
      <c r="G2">
        <v>1058</v>
      </c>
      <c r="H2" s="2" t="s">
        <v>83</v>
      </c>
      <c r="I2">
        <f>D2/B2</f>
        <v>1.3516666666666666</v>
      </c>
      <c r="J2">
        <f>E2/B2</f>
        <v>1.3066666666666666</v>
      </c>
      <c r="K2">
        <f>G2/B2</f>
        <v>1.7633333333333334</v>
      </c>
      <c r="L2">
        <f>C2/B2</f>
        <v>2.3033333333333332</v>
      </c>
      <c r="N2">
        <f>F2/B2</f>
        <v>20.522950000000002</v>
      </c>
      <c r="O2">
        <v>1.35</v>
      </c>
    </row>
    <row r="3" spans="1:16">
      <c r="A3" s="2" t="s">
        <v>30</v>
      </c>
      <c r="B3">
        <v>765</v>
      </c>
      <c r="C3">
        <v>942</v>
      </c>
      <c r="D3">
        <v>736</v>
      </c>
      <c r="E3">
        <v>737</v>
      </c>
      <c r="F3" s="6">
        <v>12867.37</v>
      </c>
      <c r="G3">
        <v>736</v>
      </c>
      <c r="H3" s="2" t="s">
        <v>69</v>
      </c>
      <c r="I3">
        <f t="shared" ref="I3:I20" si="0">D3/B3</f>
        <v>0.96209150326797388</v>
      </c>
      <c r="J3">
        <f t="shared" ref="J3:J20" si="1">E3/B3</f>
        <v>0.96339869281045754</v>
      </c>
      <c r="K3">
        <f t="shared" ref="K3:K20" si="2">G3/B3</f>
        <v>0.96209150326797388</v>
      </c>
      <c r="L3">
        <f t="shared" ref="L3:L20" si="3">C3/B3</f>
        <v>1.2313725490196079</v>
      </c>
      <c r="N3">
        <f t="shared" ref="N3:N20" si="4">F3/B3</f>
        <v>16.820091503267975</v>
      </c>
      <c r="O3">
        <f t="shared" ref="O3:O20" si="5">G3/B3</f>
        <v>0.96209150326797388</v>
      </c>
    </row>
    <row r="4" spans="1:16">
      <c r="A4" s="2" t="s">
        <v>31</v>
      </c>
      <c r="B4">
        <v>611</v>
      </c>
      <c r="C4">
        <v>1076</v>
      </c>
      <c r="D4">
        <v>593</v>
      </c>
      <c r="E4">
        <v>593</v>
      </c>
      <c r="F4" s="6">
        <v>11422.59</v>
      </c>
      <c r="G4">
        <v>868</v>
      </c>
      <c r="H4" s="2" t="s">
        <v>84</v>
      </c>
      <c r="I4">
        <f t="shared" si="0"/>
        <v>0.97054009819967269</v>
      </c>
      <c r="J4">
        <f t="shared" si="1"/>
        <v>0.97054009819967269</v>
      </c>
      <c r="K4">
        <f t="shared" si="2"/>
        <v>1.4206219312602291</v>
      </c>
      <c r="L4">
        <f t="shared" si="3"/>
        <v>1.7610474631751227</v>
      </c>
      <c r="N4">
        <f t="shared" si="4"/>
        <v>18.694909983633387</v>
      </c>
      <c r="O4">
        <v>1</v>
      </c>
    </row>
    <row r="5" spans="1:16">
      <c r="A5" s="2" t="s">
        <v>32</v>
      </c>
      <c r="B5">
        <v>681</v>
      </c>
      <c r="C5">
        <v>714</v>
      </c>
      <c r="D5">
        <v>645</v>
      </c>
      <c r="E5">
        <v>644</v>
      </c>
      <c r="F5" s="6">
        <v>3071.09</v>
      </c>
      <c r="G5">
        <v>641</v>
      </c>
      <c r="H5" s="2" t="s">
        <v>70</v>
      </c>
      <c r="I5">
        <f t="shared" si="0"/>
        <v>0.94713656387665202</v>
      </c>
      <c r="J5">
        <f t="shared" si="1"/>
        <v>0.94566813509544789</v>
      </c>
      <c r="K5">
        <f t="shared" si="2"/>
        <v>0.94126284875183552</v>
      </c>
      <c r="L5">
        <f t="shared" si="3"/>
        <v>1.0484581497797356</v>
      </c>
      <c r="N5">
        <f t="shared" si="4"/>
        <v>4.5096769456681356</v>
      </c>
      <c r="O5">
        <f t="shared" si="5"/>
        <v>0.94126284875183552</v>
      </c>
    </row>
    <row r="6" spans="1:16">
      <c r="A6" s="2" t="s">
        <v>33</v>
      </c>
      <c r="B6">
        <v>749</v>
      </c>
      <c r="C6">
        <v>912</v>
      </c>
      <c r="D6">
        <v>747</v>
      </c>
      <c r="E6">
        <v>747</v>
      </c>
      <c r="F6" s="6">
        <v>21644.86</v>
      </c>
      <c r="G6">
        <v>747</v>
      </c>
      <c r="H6" s="2" t="s">
        <v>71</v>
      </c>
      <c r="I6">
        <f t="shared" si="0"/>
        <v>0.99732977303070758</v>
      </c>
      <c r="J6">
        <f t="shared" si="1"/>
        <v>0.99732977303070758</v>
      </c>
      <c r="K6">
        <f t="shared" si="2"/>
        <v>0.99732977303070758</v>
      </c>
      <c r="L6">
        <f t="shared" si="3"/>
        <v>1.2176234979973297</v>
      </c>
      <c r="N6">
        <f t="shared" si="4"/>
        <v>28.898344459279038</v>
      </c>
      <c r="O6">
        <f t="shared" si="5"/>
        <v>0.99732977303070758</v>
      </c>
    </row>
    <row r="7" spans="1:16">
      <c r="A7" s="2" t="s">
        <v>34</v>
      </c>
      <c r="B7">
        <v>915</v>
      </c>
      <c r="C7">
        <v>1175</v>
      </c>
      <c r="D7">
        <v>910</v>
      </c>
      <c r="E7">
        <v>910</v>
      </c>
      <c r="F7" s="6">
        <v>12558.22</v>
      </c>
      <c r="G7">
        <v>911</v>
      </c>
      <c r="H7" s="2" t="s">
        <v>72</v>
      </c>
      <c r="I7">
        <f t="shared" si="0"/>
        <v>0.99453551912568305</v>
      </c>
      <c r="J7">
        <f t="shared" si="1"/>
        <v>0.99453551912568305</v>
      </c>
      <c r="K7">
        <f t="shared" si="2"/>
        <v>0.99562841530054647</v>
      </c>
      <c r="L7">
        <f t="shared" si="3"/>
        <v>1.284153005464481</v>
      </c>
      <c r="N7">
        <f t="shared" si="4"/>
        <v>13.724830601092895</v>
      </c>
      <c r="O7">
        <f t="shared" si="5"/>
        <v>0.99562841530054647</v>
      </c>
    </row>
    <row r="8" spans="1:16">
      <c r="A8" s="2" t="s">
        <v>35</v>
      </c>
      <c r="B8">
        <v>802</v>
      </c>
      <c r="C8">
        <v>1014</v>
      </c>
      <c r="D8">
        <v>800</v>
      </c>
      <c r="E8">
        <v>800</v>
      </c>
      <c r="F8" s="6">
        <v>16295</v>
      </c>
      <c r="G8">
        <v>800</v>
      </c>
      <c r="H8" s="2" t="s">
        <v>73</v>
      </c>
      <c r="I8">
        <f t="shared" si="0"/>
        <v>0.99750623441396513</v>
      </c>
      <c r="J8">
        <f t="shared" si="1"/>
        <v>0.99750623441396513</v>
      </c>
      <c r="K8">
        <f t="shared" si="2"/>
        <v>0.99750623441396513</v>
      </c>
      <c r="L8">
        <f t="shared" si="3"/>
        <v>1.2643391521197007</v>
      </c>
      <c r="N8">
        <f t="shared" si="4"/>
        <v>20.317955112219451</v>
      </c>
      <c r="O8">
        <f t="shared" si="5"/>
        <v>0.99750623441396513</v>
      </c>
    </row>
    <row r="9" spans="1:16">
      <c r="A9" s="2" t="s">
        <v>36</v>
      </c>
      <c r="B9">
        <v>1299</v>
      </c>
      <c r="C9">
        <v>1361</v>
      </c>
      <c r="D9">
        <v>1295</v>
      </c>
      <c r="E9">
        <v>1295</v>
      </c>
      <c r="G9">
        <v>1295</v>
      </c>
      <c r="H9" s="2" t="s">
        <v>36</v>
      </c>
      <c r="I9">
        <f t="shared" si="0"/>
        <v>0.99692070823710544</v>
      </c>
      <c r="J9">
        <f t="shared" si="1"/>
        <v>0.99692070823710544</v>
      </c>
      <c r="K9">
        <f t="shared" si="2"/>
        <v>0.99692070823710544</v>
      </c>
      <c r="L9">
        <f t="shared" si="3"/>
        <v>1.0477290223248652</v>
      </c>
      <c r="N9">
        <f t="shared" si="4"/>
        <v>0</v>
      </c>
      <c r="O9">
        <f t="shared" si="5"/>
        <v>0.99692070823710544</v>
      </c>
    </row>
    <row r="10" spans="1:16">
      <c r="A10" s="3" t="s">
        <v>37</v>
      </c>
      <c r="B10">
        <v>1082</v>
      </c>
      <c r="C10">
        <v>1294</v>
      </c>
      <c r="D10">
        <v>1122</v>
      </c>
      <c r="E10">
        <v>1126</v>
      </c>
      <c r="G10">
        <v>1378</v>
      </c>
      <c r="H10" s="2" t="s">
        <v>85</v>
      </c>
      <c r="I10">
        <f t="shared" si="0"/>
        <v>1.0369685767097967</v>
      </c>
      <c r="J10">
        <f t="shared" si="1"/>
        <v>1.0406654343807764</v>
      </c>
      <c r="K10">
        <f t="shared" si="2"/>
        <v>1.2735674676524953</v>
      </c>
      <c r="L10">
        <f t="shared" si="3"/>
        <v>1.1959334565619224</v>
      </c>
      <c r="N10">
        <f t="shared" si="4"/>
        <v>0</v>
      </c>
      <c r="O10">
        <f>P10/B10</f>
        <v>1.0406654343807764</v>
      </c>
      <c r="P10">
        <v>1126</v>
      </c>
    </row>
    <row r="11" spans="1:16">
      <c r="A11" s="2" t="s">
        <v>38</v>
      </c>
      <c r="B11">
        <v>702</v>
      </c>
      <c r="C11">
        <v>1112</v>
      </c>
      <c r="D11">
        <v>681</v>
      </c>
      <c r="E11">
        <v>687</v>
      </c>
      <c r="F11" s="6">
        <v>9780</v>
      </c>
      <c r="G11">
        <v>757</v>
      </c>
      <c r="H11" s="2" t="s">
        <v>74</v>
      </c>
      <c r="I11">
        <f t="shared" si="0"/>
        <v>0.97008547008547008</v>
      </c>
      <c r="J11">
        <f t="shared" si="1"/>
        <v>0.9786324786324786</v>
      </c>
      <c r="K11">
        <f t="shared" si="2"/>
        <v>1.0783475783475784</v>
      </c>
      <c r="L11">
        <f t="shared" si="3"/>
        <v>1.584045584045584</v>
      </c>
      <c r="N11">
        <f t="shared" si="4"/>
        <v>13.931623931623932</v>
      </c>
      <c r="O11">
        <f>P11/B11</f>
        <v>0.97150997150997154</v>
      </c>
      <c r="P11">
        <v>682</v>
      </c>
    </row>
    <row r="12" spans="1:16">
      <c r="A12" s="2" t="s">
        <v>39</v>
      </c>
      <c r="B12">
        <v>751</v>
      </c>
      <c r="C12">
        <v>909</v>
      </c>
      <c r="D12">
        <v>757</v>
      </c>
      <c r="E12">
        <v>757</v>
      </c>
      <c r="F12" s="6">
        <v>8995</v>
      </c>
      <c r="G12">
        <v>758</v>
      </c>
      <c r="H12" s="2" t="s">
        <v>75</v>
      </c>
      <c r="I12">
        <f t="shared" si="0"/>
        <v>1.007989347536618</v>
      </c>
      <c r="J12">
        <f t="shared" si="1"/>
        <v>1.007989347536618</v>
      </c>
      <c r="K12">
        <f t="shared" si="2"/>
        <v>1.0093209054593875</v>
      </c>
      <c r="L12">
        <f t="shared" si="3"/>
        <v>1.2103861517976031</v>
      </c>
      <c r="N12">
        <f t="shared" si="4"/>
        <v>11.977363515312916</v>
      </c>
      <c r="O12">
        <f t="shared" si="5"/>
        <v>1.0093209054593875</v>
      </c>
    </row>
    <row r="13" spans="1:16">
      <c r="A13" s="2" t="s">
        <v>40</v>
      </c>
      <c r="B13">
        <v>519</v>
      </c>
      <c r="C13">
        <v>872</v>
      </c>
      <c r="D13">
        <v>546</v>
      </c>
      <c r="E13">
        <v>550</v>
      </c>
      <c r="F13" s="6">
        <v>12478</v>
      </c>
      <c r="G13">
        <v>605</v>
      </c>
      <c r="H13" s="2" t="s">
        <v>76</v>
      </c>
      <c r="I13">
        <f t="shared" si="0"/>
        <v>1.0520231213872833</v>
      </c>
      <c r="J13">
        <f t="shared" si="1"/>
        <v>1.0597302504816957</v>
      </c>
      <c r="K13">
        <f t="shared" si="2"/>
        <v>1.1657032755298651</v>
      </c>
      <c r="L13">
        <f t="shared" si="3"/>
        <v>1.6801541425818882</v>
      </c>
      <c r="N13">
        <f t="shared" si="4"/>
        <v>24.04238921001927</v>
      </c>
      <c r="O13">
        <f>P13/B13</f>
        <v>1.0520231213872833</v>
      </c>
      <c r="P13">
        <v>546</v>
      </c>
    </row>
    <row r="14" spans="1:16">
      <c r="A14" s="2" t="s">
        <v>41</v>
      </c>
      <c r="B14">
        <v>890</v>
      </c>
      <c r="C14">
        <v>1024</v>
      </c>
      <c r="D14">
        <v>920</v>
      </c>
      <c r="E14">
        <v>920</v>
      </c>
      <c r="F14" s="6">
        <v>9806.01</v>
      </c>
      <c r="G14">
        <v>921</v>
      </c>
      <c r="H14" s="2" t="s">
        <v>77</v>
      </c>
      <c r="I14">
        <f t="shared" si="0"/>
        <v>1.0337078651685394</v>
      </c>
      <c r="J14">
        <f t="shared" si="1"/>
        <v>1.0337078651685394</v>
      </c>
      <c r="K14">
        <f t="shared" si="2"/>
        <v>1.0348314606741573</v>
      </c>
      <c r="L14">
        <f t="shared" si="3"/>
        <v>1.1505617977528091</v>
      </c>
      <c r="N14">
        <f t="shared" si="4"/>
        <v>11.017988764044944</v>
      </c>
      <c r="O14">
        <f t="shared" si="5"/>
        <v>1.0348314606741573</v>
      </c>
    </row>
    <row r="15" spans="1:16">
      <c r="A15" t="s">
        <v>42</v>
      </c>
      <c r="B15">
        <v>641</v>
      </c>
      <c r="C15">
        <v>702</v>
      </c>
      <c r="D15">
        <v>636</v>
      </c>
      <c r="E15">
        <v>636</v>
      </c>
      <c r="F15" s="6">
        <v>15957</v>
      </c>
      <c r="G15">
        <v>637</v>
      </c>
      <c r="H15" t="s">
        <v>78</v>
      </c>
      <c r="I15">
        <f t="shared" si="0"/>
        <v>0.99219968798751945</v>
      </c>
      <c r="J15">
        <f t="shared" si="1"/>
        <v>0.99219968798751945</v>
      </c>
      <c r="K15">
        <f t="shared" si="2"/>
        <v>0.99375975039001563</v>
      </c>
      <c r="L15">
        <f t="shared" si="3"/>
        <v>1.0951638065522622</v>
      </c>
      <c r="N15">
        <f t="shared" si="4"/>
        <v>24.893915756630264</v>
      </c>
      <c r="O15">
        <f t="shared" si="5"/>
        <v>0.99375975039001563</v>
      </c>
    </row>
    <row r="16" spans="1:16">
      <c r="A16" t="s">
        <v>43</v>
      </c>
      <c r="B16">
        <v>566</v>
      </c>
      <c r="C16">
        <v>778</v>
      </c>
      <c r="D16">
        <v>632</v>
      </c>
      <c r="E16">
        <v>633</v>
      </c>
      <c r="F16" s="6">
        <v>24241</v>
      </c>
      <c r="G16">
        <v>643</v>
      </c>
      <c r="H16" t="s">
        <v>79</v>
      </c>
      <c r="I16">
        <f t="shared" si="0"/>
        <v>1.11660777385159</v>
      </c>
      <c r="J16">
        <f t="shared" si="1"/>
        <v>1.1183745583038869</v>
      </c>
      <c r="K16">
        <f t="shared" si="2"/>
        <v>1.1360424028268552</v>
      </c>
      <c r="L16">
        <f t="shared" si="3"/>
        <v>1.3745583038869258</v>
      </c>
      <c r="N16">
        <f t="shared" si="4"/>
        <v>42.828621908127211</v>
      </c>
      <c r="O16">
        <f>P16/B16</f>
        <v>1.1183745583038869</v>
      </c>
      <c r="P16">
        <v>633</v>
      </c>
    </row>
    <row r="17" spans="1:15">
      <c r="A17" t="s">
        <v>44</v>
      </c>
      <c r="B17">
        <v>670</v>
      </c>
      <c r="C17">
        <v>756</v>
      </c>
      <c r="D17">
        <v>671</v>
      </c>
      <c r="E17">
        <v>671</v>
      </c>
      <c r="G17">
        <v>670</v>
      </c>
      <c r="H17" t="s">
        <v>44</v>
      </c>
      <c r="I17">
        <f t="shared" si="0"/>
        <v>1.0014925373134329</v>
      </c>
      <c r="J17">
        <f t="shared" si="1"/>
        <v>1.0014925373134329</v>
      </c>
      <c r="K17">
        <f t="shared" si="2"/>
        <v>1</v>
      </c>
      <c r="L17">
        <f t="shared" si="3"/>
        <v>1.128358208955224</v>
      </c>
      <c r="N17">
        <f t="shared" si="4"/>
        <v>0</v>
      </c>
      <c r="O17">
        <f t="shared" si="5"/>
        <v>1</v>
      </c>
    </row>
    <row r="18" spans="1:15">
      <c r="A18" t="s">
        <v>45</v>
      </c>
      <c r="B18">
        <v>343</v>
      </c>
      <c r="C18">
        <v>435</v>
      </c>
      <c r="D18">
        <v>341</v>
      </c>
      <c r="E18">
        <v>341</v>
      </c>
      <c r="G18">
        <v>344</v>
      </c>
      <c r="H18" t="s">
        <v>45</v>
      </c>
      <c r="I18">
        <f t="shared" si="0"/>
        <v>0.99416909620991256</v>
      </c>
      <c r="J18">
        <f t="shared" si="1"/>
        <v>0.99416909620991256</v>
      </c>
      <c r="K18">
        <f t="shared" si="2"/>
        <v>1.0029154518950438</v>
      </c>
      <c r="L18">
        <f t="shared" si="3"/>
        <v>1.2682215743440233</v>
      </c>
      <c r="N18">
        <f t="shared" si="4"/>
        <v>0</v>
      </c>
      <c r="O18">
        <f t="shared" si="5"/>
        <v>1.0029154518950438</v>
      </c>
    </row>
    <row r="19" spans="1:15">
      <c r="A19" t="s">
        <v>46</v>
      </c>
      <c r="B19">
        <v>2298</v>
      </c>
      <c r="C19">
        <v>1953</v>
      </c>
      <c r="D19">
        <v>2274</v>
      </c>
      <c r="E19">
        <v>2273</v>
      </c>
      <c r="G19">
        <v>2273</v>
      </c>
      <c r="H19" t="s">
        <v>46</v>
      </c>
      <c r="I19">
        <f t="shared" si="0"/>
        <v>0.98955613577023493</v>
      </c>
      <c r="J19">
        <f t="shared" si="1"/>
        <v>0.98912097476066141</v>
      </c>
      <c r="K19">
        <f t="shared" si="2"/>
        <v>0.98912097476066141</v>
      </c>
      <c r="L19">
        <f t="shared" si="3"/>
        <v>0.84986945169712791</v>
      </c>
      <c r="N19">
        <f t="shared" si="4"/>
        <v>0</v>
      </c>
      <c r="O19">
        <f t="shared" si="5"/>
        <v>0.98912097476066141</v>
      </c>
    </row>
    <row r="20" spans="1:15">
      <c r="A20" t="s">
        <v>47</v>
      </c>
      <c r="B20">
        <v>1217</v>
      </c>
      <c r="C20">
        <v>1309</v>
      </c>
      <c r="D20">
        <v>1214</v>
      </c>
      <c r="E20">
        <v>1214</v>
      </c>
      <c r="G20">
        <v>1228</v>
      </c>
      <c r="H20" t="s">
        <v>82</v>
      </c>
      <c r="I20">
        <f t="shared" si="0"/>
        <v>0.9975349219391948</v>
      </c>
      <c r="J20">
        <f t="shared" si="1"/>
        <v>0.9975349219391948</v>
      </c>
      <c r="K20">
        <f t="shared" si="2"/>
        <v>1.0090386195562859</v>
      </c>
      <c r="L20">
        <f t="shared" si="3"/>
        <v>1.0755957271980279</v>
      </c>
      <c r="N20">
        <f t="shared" si="4"/>
        <v>0</v>
      </c>
      <c r="O20">
        <f t="shared" si="5"/>
        <v>1.0090386195562859</v>
      </c>
    </row>
    <row r="22" spans="1:15">
      <c r="C22">
        <f>SUM(C2:C20)</f>
        <v>19720</v>
      </c>
      <c r="G22">
        <f>SUM(G2:G20)</f>
        <v>17270</v>
      </c>
      <c r="H22" t="s">
        <v>50</v>
      </c>
      <c r="I22">
        <f>AVERAGE(I2:I20)</f>
        <v>1.0215821895146326</v>
      </c>
      <c r="J22">
        <f>AVERAGE(J2:J20)</f>
        <v>1.0203254200154959</v>
      </c>
      <c r="K22">
        <f>AVERAGE(K2:K20)</f>
        <v>1.093018033404634</v>
      </c>
      <c r="L22">
        <f>AVERAGE(L2:L20)</f>
        <v>1.3037318093993457</v>
      </c>
      <c r="O22">
        <f>AVERAGE(O2:O20)</f>
        <v>1.0243315648062952</v>
      </c>
    </row>
    <row r="23" spans="1:15">
      <c r="G23" t="s">
        <v>53</v>
      </c>
      <c r="J23">
        <f>GEOMEAN(J2:J20)</f>
        <v>1.0177535796717572</v>
      </c>
      <c r="K23">
        <f>GEOMEAN(K2:K20)</f>
        <v>1.078896726463868</v>
      </c>
      <c r="O23">
        <f>GEOMEAN(O2:O20)</f>
        <v>1.0212793102633213</v>
      </c>
    </row>
    <row r="24" spans="1:15">
      <c r="G24" t="s">
        <v>54</v>
      </c>
    </row>
  </sheetData>
  <sheetCalcPr fullCalcOnLoad="1"/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43"/>
  <sheetViews>
    <sheetView tabSelected="1" showRuler="0" view="pageLayout" topLeftCell="A3" workbookViewId="0">
      <selection activeCell="D10" sqref="D10"/>
    </sheetView>
  </sheetViews>
  <sheetFormatPr baseColWidth="10" defaultRowHeight="13"/>
  <cols>
    <col min="1" max="1" width="13.7109375" customWidth="1"/>
    <col min="3" max="6" width="11.85546875" customWidth="1"/>
    <col min="11" max="11" width="14" customWidth="1"/>
  </cols>
  <sheetData>
    <row r="1" spans="1:12">
      <c r="B1" t="s">
        <v>48</v>
      </c>
      <c r="C1" t="s">
        <v>60</v>
      </c>
      <c r="D1" t="s">
        <v>65</v>
      </c>
      <c r="E1" t="s">
        <v>59</v>
      </c>
      <c r="F1" t="s">
        <v>61</v>
      </c>
      <c r="H1" t="s">
        <v>23</v>
      </c>
      <c r="I1" t="str">
        <f>C1</f>
        <v>OverflowDetection</v>
      </c>
      <c r="J1" t="str">
        <f>E1</f>
        <v>LeakageDetection</v>
      </c>
      <c r="K1" t="str">
        <f>D1</f>
        <v>Use-After-FreeDetection</v>
      </c>
      <c r="L1" t="s">
        <v>66</v>
      </c>
    </row>
    <row r="2" spans="1:12">
      <c r="A2" s="2" t="s">
        <v>29</v>
      </c>
      <c r="B2">
        <v>600</v>
      </c>
      <c r="C2">
        <v>813</v>
      </c>
      <c r="D2">
        <v>1011</v>
      </c>
      <c r="E2">
        <v>786</v>
      </c>
      <c r="F2">
        <v>1058</v>
      </c>
      <c r="G2" s="2" t="s">
        <v>29</v>
      </c>
      <c r="H2">
        <v>1</v>
      </c>
      <c r="I2">
        <f>C2/B2</f>
        <v>1.355</v>
      </c>
      <c r="J2">
        <f>E2/B2</f>
        <v>1.31</v>
      </c>
      <c r="K2">
        <f>D2/B2</f>
        <v>1.6850000000000001</v>
      </c>
      <c r="L2">
        <f>F2/B2</f>
        <v>1.7633333333333334</v>
      </c>
    </row>
    <row r="3" spans="1:12">
      <c r="A3" s="2" t="s">
        <v>31</v>
      </c>
      <c r="B3">
        <v>611</v>
      </c>
      <c r="C3">
        <v>593</v>
      </c>
      <c r="D3">
        <v>864</v>
      </c>
      <c r="E3">
        <v>592</v>
      </c>
      <c r="F3">
        <v>868</v>
      </c>
      <c r="G3" s="2" t="s">
        <v>31</v>
      </c>
      <c r="H3">
        <v>1</v>
      </c>
      <c r="I3">
        <f t="shared" ref="I3:I7" si="0">C3/B3</f>
        <v>0.97054009819967269</v>
      </c>
      <c r="J3">
        <f t="shared" ref="J3:J7" si="1">E3/B3</f>
        <v>0.96890343698854342</v>
      </c>
      <c r="K3">
        <f t="shared" ref="K3:K6" si="2">D3/B3</f>
        <v>1.414075286415712</v>
      </c>
      <c r="L3">
        <f t="shared" ref="L3:L7" si="3">F3/B3</f>
        <v>1.4206219312602291</v>
      </c>
    </row>
    <row r="4" spans="1:12">
      <c r="A4" s="7" t="s">
        <v>37</v>
      </c>
      <c r="B4">
        <v>1082</v>
      </c>
      <c r="C4">
        <v>1122</v>
      </c>
      <c r="D4">
        <v>1354</v>
      </c>
      <c r="E4">
        <v>1123</v>
      </c>
      <c r="F4">
        <v>1378</v>
      </c>
      <c r="G4" s="2" t="s">
        <v>37</v>
      </c>
      <c r="H4">
        <v>1</v>
      </c>
      <c r="I4">
        <f t="shared" si="0"/>
        <v>1.0369685767097967</v>
      </c>
      <c r="J4">
        <f t="shared" si="1"/>
        <v>1.0378927911275415</v>
      </c>
      <c r="K4">
        <f t="shared" si="2"/>
        <v>1.2513863216266174</v>
      </c>
      <c r="L4">
        <f t="shared" si="3"/>
        <v>1.2735674676524953</v>
      </c>
    </row>
    <row r="5" spans="1:12">
      <c r="A5" s="2" t="s">
        <v>38</v>
      </c>
      <c r="B5">
        <v>702</v>
      </c>
      <c r="C5">
        <v>683</v>
      </c>
      <c r="D5">
        <v>700</v>
      </c>
      <c r="E5">
        <v>643</v>
      </c>
      <c r="F5">
        <v>757</v>
      </c>
      <c r="G5" s="2" t="s">
        <v>38</v>
      </c>
      <c r="H5">
        <v>1</v>
      </c>
      <c r="I5">
        <f t="shared" si="0"/>
        <v>0.97293447293447288</v>
      </c>
      <c r="J5">
        <f t="shared" si="1"/>
        <v>0.91595441595441596</v>
      </c>
      <c r="K5">
        <f t="shared" si="2"/>
        <v>0.9971509971509972</v>
      </c>
      <c r="L5">
        <f t="shared" si="3"/>
        <v>1.0783475783475784</v>
      </c>
    </row>
    <row r="6" spans="1:12">
      <c r="A6" s="2" t="s">
        <v>40</v>
      </c>
      <c r="B6">
        <v>519</v>
      </c>
      <c r="C6">
        <v>548</v>
      </c>
      <c r="D6">
        <v>533</v>
      </c>
      <c r="E6">
        <v>534</v>
      </c>
      <c r="F6">
        <v>605</v>
      </c>
      <c r="G6" s="2" t="s">
        <v>40</v>
      </c>
      <c r="H6">
        <v>1</v>
      </c>
      <c r="I6">
        <f t="shared" si="0"/>
        <v>1.0558766859344895</v>
      </c>
      <c r="J6">
        <f t="shared" si="1"/>
        <v>1.0289017341040463</v>
      </c>
      <c r="K6">
        <f t="shared" si="2"/>
        <v>1.0269749518304432</v>
      </c>
      <c r="L6">
        <f t="shared" si="3"/>
        <v>1.1657032755298651</v>
      </c>
    </row>
    <row r="7" spans="1:12">
      <c r="A7" t="s">
        <v>43</v>
      </c>
      <c r="B7">
        <v>566</v>
      </c>
      <c r="C7">
        <v>632</v>
      </c>
      <c r="D7">
        <v>629</v>
      </c>
      <c r="E7">
        <v>624</v>
      </c>
      <c r="F7">
        <v>643</v>
      </c>
      <c r="G7" t="s">
        <v>58</v>
      </c>
      <c r="H7">
        <v>1</v>
      </c>
      <c r="I7">
        <f t="shared" si="0"/>
        <v>1.11660777385159</v>
      </c>
      <c r="J7">
        <f t="shared" si="1"/>
        <v>1.1024734982332156</v>
      </c>
      <c r="K7">
        <f>D7/B7</f>
        <v>1.1113074204946995</v>
      </c>
      <c r="L7">
        <f t="shared" si="3"/>
        <v>1.1360424028268552</v>
      </c>
    </row>
    <row r="9" spans="1:12">
      <c r="C9">
        <f>SUM(C2:C7)</f>
        <v>4391</v>
      </c>
      <c r="G9" t="s">
        <v>25</v>
      </c>
      <c r="H9">
        <f>AVERAGE(H2:H7)</f>
        <v>1</v>
      </c>
      <c r="I9">
        <f>AVERAGE(I2:I7)</f>
        <v>1.0846546012716702</v>
      </c>
      <c r="J9">
        <f>AVERAGE(J2:J7)</f>
        <v>1.0606876460679604</v>
      </c>
      <c r="K9">
        <f>AVERAGE(K2:K7)</f>
        <v>1.2476491629197448</v>
      </c>
      <c r="L9">
        <f>AVERAGE(L2:L7)</f>
        <v>1.3062693314917262</v>
      </c>
    </row>
    <row r="38" spans="1:3">
      <c r="A38" s="2" t="s">
        <v>29</v>
      </c>
      <c r="B38">
        <v>655958</v>
      </c>
      <c r="C38">
        <v>1830279</v>
      </c>
    </row>
    <row r="39" spans="1:3">
      <c r="A39" s="2" t="s">
        <v>31</v>
      </c>
      <c r="B39">
        <v>683412</v>
      </c>
      <c r="C39">
        <v>1665040</v>
      </c>
    </row>
    <row r="40" spans="1:3">
      <c r="A40" s="3" t="s">
        <v>37</v>
      </c>
      <c r="B40">
        <v>64950</v>
      </c>
      <c r="C40">
        <v>270343</v>
      </c>
    </row>
    <row r="41" spans="1:3">
      <c r="A41" s="2" t="s">
        <v>38</v>
      </c>
      <c r="B41">
        <v>172289</v>
      </c>
      <c r="C41">
        <v>290846</v>
      </c>
    </row>
    <row r="42" spans="1:3">
      <c r="A42" s="2" t="s">
        <v>40</v>
      </c>
      <c r="B42">
        <v>428316</v>
      </c>
      <c r="C42">
        <v>773729</v>
      </c>
    </row>
    <row r="43" spans="1:3">
      <c r="A43" t="s">
        <v>43</v>
      </c>
      <c r="B43">
        <v>514172</v>
      </c>
      <c r="C43">
        <v>1710019</v>
      </c>
    </row>
  </sheetData>
  <sheetCalcPr fullCalcOnLoad="1"/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2"/>
  <sheetViews>
    <sheetView showRuler="0" view="pageLayout" workbookViewId="0">
      <selection activeCell="C2" sqref="C2"/>
    </sheetView>
  </sheetViews>
  <sheetFormatPr baseColWidth="10" defaultRowHeight="13"/>
  <cols>
    <col min="1" max="1" width="13.28515625" customWidth="1"/>
  </cols>
  <sheetData>
    <row r="1" spans="1:4">
      <c r="B1" t="s">
        <v>88</v>
      </c>
      <c r="C1" t="s">
        <v>0</v>
      </c>
      <c r="D1" t="s">
        <v>1</v>
      </c>
    </row>
    <row r="2" spans="1:4">
      <c r="A2" s="5" t="s">
        <v>29</v>
      </c>
      <c r="B2">
        <v>5</v>
      </c>
    </row>
    <row r="3" spans="1:4">
      <c r="A3" s="2" t="s">
        <v>86</v>
      </c>
    </row>
    <row r="4" spans="1:4">
      <c r="A4" s="2" t="s">
        <v>31</v>
      </c>
    </row>
    <row r="5" spans="1:4">
      <c r="A5" s="2" t="s">
        <v>32</v>
      </c>
    </row>
    <row r="6" spans="1:4">
      <c r="A6" s="2" t="s">
        <v>33</v>
      </c>
    </row>
    <row r="7" spans="1:4">
      <c r="A7" s="2" t="s">
        <v>34</v>
      </c>
    </row>
    <row r="8" spans="1:4">
      <c r="A8" s="2" t="s">
        <v>87</v>
      </c>
    </row>
    <row r="9" spans="1:4">
      <c r="A9" s="2" t="s">
        <v>36</v>
      </c>
    </row>
    <row r="10" spans="1:4">
      <c r="A10" s="7" t="s">
        <v>62</v>
      </c>
    </row>
    <row r="11" spans="1:4">
      <c r="A11" s="2" t="s">
        <v>38</v>
      </c>
    </row>
    <row r="12" spans="1:4">
      <c r="A12" s="2" t="s">
        <v>39</v>
      </c>
    </row>
    <row r="13" spans="1:4">
      <c r="A13" s="2" t="s">
        <v>51</v>
      </c>
    </row>
    <row r="14" spans="1:4">
      <c r="A14" s="2" t="s">
        <v>3</v>
      </c>
    </row>
    <row r="15" spans="1:4">
      <c r="A15" t="s">
        <v>42</v>
      </c>
    </row>
    <row r="16" spans="1:4">
      <c r="A16" t="s">
        <v>43</v>
      </c>
    </row>
    <row r="17" spans="1:2">
      <c r="A17" t="s">
        <v>44</v>
      </c>
    </row>
    <row r="18" spans="1:2">
      <c r="A18" t="s">
        <v>45</v>
      </c>
    </row>
    <row r="19" spans="1:2">
      <c r="A19" t="s">
        <v>4</v>
      </c>
    </row>
    <row r="20" spans="1:2">
      <c r="A20" t="s">
        <v>47</v>
      </c>
    </row>
    <row r="22" spans="1:2">
      <c r="B22">
        <f>SUM(B2:B20)</f>
        <v>5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22"/>
  <sheetViews>
    <sheetView showRuler="0" view="pageLayout" topLeftCell="A16" workbookViewId="0">
      <selection activeCell="H2" sqref="H2:H20"/>
    </sheetView>
  </sheetViews>
  <sheetFormatPr baseColWidth="10" defaultRowHeight="13"/>
  <cols>
    <col min="1" max="1" width="13.28515625" customWidth="1"/>
    <col min="8" max="8" width="13.7109375" style="8" bestFit="1" customWidth="1"/>
  </cols>
  <sheetData>
    <row r="1" spans="1:11">
      <c r="B1" t="s">
        <v>23</v>
      </c>
      <c r="C1" t="s">
        <v>49</v>
      </c>
      <c r="D1" t="s">
        <v>2</v>
      </c>
      <c r="F1" t="s">
        <v>64</v>
      </c>
      <c r="G1" t="str">
        <f>D1</f>
        <v>DOUBLETAKE</v>
      </c>
      <c r="H1" s="8" t="str">
        <f>C1</f>
        <v>AddressSanitizer</v>
      </c>
      <c r="I1" t="s">
        <v>52</v>
      </c>
      <c r="J1" t="s">
        <v>56</v>
      </c>
    </row>
    <row r="2" spans="1:11">
      <c r="A2" s="5" t="s">
        <v>29</v>
      </c>
      <c r="B2">
        <v>655958</v>
      </c>
      <c r="C2">
        <v>1480822</v>
      </c>
      <c r="D2">
        <v>1976968</v>
      </c>
      <c r="E2" t="str">
        <f>A2</f>
        <v>400.perlbench</v>
      </c>
      <c r="F2">
        <v>1</v>
      </c>
      <c r="G2">
        <f>D2/B2</f>
        <v>3.0138636924925071</v>
      </c>
      <c r="H2" s="8">
        <f>C2/B2</f>
        <v>2.257495144506203</v>
      </c>
      <c r="I2">
        <f>C2/B2</f>
        <v>2.257495144506203</v>
      </c>
      <c r="J2">
        <v>2027588</v>
      </c>
      <c r="K2">
        <f t="shared" ref="K2:K20" si="0">J2/B2</f>
        <v>3.0910332673738257</v>
      </c>
    </row>
    <row r="3" spans="1:11">
      <c r="A3" s="2" t="s">
        <v>86</v>
      </c>
      <c r="B3">
        <v>869645</v>
      </c>
      <c r="C3">
        <v>1020484</v>
      </c>
      <c r="D3">
        <v>1003367</v>
      </c>
      <c r="E3" t="str">
        <f t="shared" ref="E3:E20" si="1">A3</f>
        <v>401.bzip2</v>
      </c>
      <c r="F3">
        <v>1</v>
      </c>
      <c r="G3">
        <f t="shared" ref="G3:G20" si="2">D3/B3</f>
        <v>1.1537661919518885</v>
      </c>
      <c r="H3" s="8">
        <f t="shared" ref="H3:H20" si="3">C3/B3</f>
        <v>1.1734489360601166</v>
      </c>
      <c r="I3">
        <f t="shared" ref="I3:I20" si="4">C3/B3</f>
        <v>1.1734489360601166</v>
      </c>
      <c r="J3">
        <v>1140444</v>
      </c>
      <c r="K3">
        <f t="shared" si="0"/>
        <v>1.3113902799418153</v>
      </c>
    </row>
    <row r="4" spans="1:11">
      <c r="A4" s="2" t="s">
        <v>31</v>
      </c>
      <c r="B4">
        <v>683412</v>
      </c>
      <c r="C4">
        <v>2292582</v>
      </c>
      <c r="D4">
        <v>1582741</v>
      </c>
      <c r="E4" t="str">
        <f t="shared" si="1"/>
        <v>403.gcc</v>
      </c>
      <c r="F4">
        <v>1</v>
      </c>
      <c r="G4">
        <f t="shared" si="2"/>
        <v>2.315939725963255</v>
      </c>
      <c r="H4" s="8">
        <f t="shared" si="3"/>
        <v>3.354611859317659</v>
      </c>
      <c r="I4">
        <f t="shared" si="4"/>
        <v>3.354611859317659</v>
      </c>
      <c r="J4">
        <v>1452497</v>
      </c>
      <c r="K4">
        <f t="shared" si="0"/>
        <v>2.1253606901839595</v>
      </c>
    </row>
    <row r="5" spans="1:11">
      <c r="A5" s="2" t="s">
        <v>32</v>
      </c>
      <c r="B5">
        <v>1716415</v>
      </c>
      <c r="C5">
        <v>1950763</v>
      </c>
      <c r="D5">
        <v>1994550</v>
      </c>
      <c r="E5" t="str">
        <f t="shared" si="1"/>
        <v>429.mcf</v>
      </c>
      <c r="F5">
        <v>1</v>
      </c>
      <c r="G5">
        <f t="shared" si="2"/>
        <v>1.162044144335723</v>
      </c>
      <c r="H5" s="8">
        <f t="shared" si="3"/>
        <v>1.1365334141218761</v>
      </c>
      <c r="I5">
        <f t="shared" si="4"/>
        <v>1.1365334141218761</v>
      </c>
      <c r="J5">
        <v>2177862</v>
      </c>
      <c r="K5">
        <f t="shared" si="0"/>
        <v>1.268843490647658</v>
      </c>
    </row>
    <row r="6" spans="1:11">
      <c r="A6" s="2" t="s">
        <v>33</v>
      </c>
      <c r="B6">
        <v>28348</v>
      </c>
      <c r="C6">
        <v>137720</v>
      </c>
      <c r="D6">
        <v>57575</v>
      </c>
      <c r="E6" t="str">
        <f t="shared" si="1"/>
        <v>445.gobmk</v>
      </c>
      <c r="F6">
        <v>1</v>
      </c>
      <c r="G6">
        <f t="shared" si="2"/>
        <v>2.0310074784817269</v>
      </c>
      <c r="H6" s="8">
        <f t="shared" si="3"/>
        <v>4.8581910540426136</v>
      </c>
      <c r="I6">
        <f t="shared" si="4"/>
        <v>4.8581910540426136</v>
      </c>
      <c r="J6">
        <v>97015</v>
      </c>
      <c r="K6">
        <f t="shared" si="0"/>
        <v>3.4222872865810641</v>
      </c>
    </row>
    <row r="7" spans="1:11">
      <c r="A7" s="2" t="s">
        <v>34</v>
      </c>
      <c r="B7">
        <v>23959</v>
      </c>
      <c r="C7">
        <v>256419</v>
      </c>
      <c r="D7">
        <v>129154</v>
      </c>
      <c r="E7" t="str">
        <f t="shared" si="1"/>
        <v>456.hmmer</v>
      </c>
      <c r="F7">
        <v>1</v>
      </c>
      <c r="G7">
        <f t="shared" si="2"/>
        <v>5.3906256521557658</v>
      </c>
      <c r="H7" s="8">
        <f t="shared" si="3"/>
        <v>10.702408280813057</v>
      </c>
      <c r="I7">
        <f t="shared" si="4"/>
        <v>10.702408280813057</v>
      </c>
      <c r="J7">
        <v>226833</v>
      </c>
      <c r="K7">
        <f t="shared" si="0"/>
        <v>9.4675487290788425</v>
      </c>
    </row>
    <row r="8" spans="1:11">
      <c r="A8" s="2" t="s">
        <v>87</v>
      </c>
      <c r="B8">
        <v>178988</v>
      </c>
      <c r="C8">
        <v>219799</v>
      </c>
      <c r="D8">
        <v>203577</v>
      </c>
      <c r="E8" t="str">
        <f t="shared" si="1"/>
        <v>458.sjeng</v>
      </c>
      <c r="F8">
        <v>1</v>
      </c>
      <c r="G8">
        <f t="shared" si="2"/>
        <v>1.1373779247770801</v>
      </c>
      <c r="H8" s="8">
        <f t="shared" si="3"/>
        <v>1.2280096989742328</v>
      </c>
      <c r="I8">
        <f t="shared" si="4"/>
        <v>1.2280096989742328</v>
      </c>
      <c r="J8">
        <v>260522</v>
      </c>
      <c r="K8">
        <f t="shared" si="0"/>
        <v>1.4555277448767514</v>
      </c>
    </row>
    <row r="9" spans="1:11">
      <c r="A9" s="2" t="s">
        <v>36</v>
      </c>
      <c r="B9">
        <v>65796</v>
      </c>
      <c r="C9">
        <v>144200</v>
      </c>
      <c r="D9">
        <v>130870</v>
      </c>
      <c r="E9" t="str">
        <f t="shared" si="1"/>
        <v>462.libquantum</v>
      </c>
      <c r="F9">
        <v>1</v>
      </c>
      <c r="G9">
        <f t="shared" si="2"/>
        <v>1.9890266885524956</v>
      </c>
      <c r="H9" s="8">
        <f t="shared" si="3"/>
        <v>2.1916225910389691</v>
      </c>
      <c r="I9">
        <f t="shared" si="4"/>
        <v>2.1916225910389691</v>
      </c>
      <c r="K9">
        <f t="shared" si="0"/>
        <v>0</v>
      </c>
    </row>
    <row r="10" spans="1:11">
      <c r="A10" s="7" t="s">
        <v>62</v>
      </c>
      <c r="B10">
        <v>64950</v>
      </c>
      <c r="C10">
        <v>178727</v>
      </c>
      <c r="D10">
        <v>247095</v>
      </c>
      <c r="E10" t="str">
        <f t="shared" si="1"/>
        <v>464.h264ref</v>
      </c>
      <c r="F10">
        <v>1</v>
      </c>
      <c r="G10">
        <f t="shared" si="2"/>
        <v>3.8043879907621245</v>
      </c>
      <c r="H10" s="8">
        <f t="shared" si="3"/>
        <v>2.7517628945342572</v>
      </c>
      <c r="I10">
        <f t="shared" si="4"/>
        <v>2.7517628945342572</v>
      </c>
      <c r="K10">
        <f t="shared" si="0"/>
        <v>0</v>
      </c>
    </row>
    <row r="11" spans="1:11">
      <c r="A11" s="2" t="s">
        <v>38</v>
      </c>
      <c r="B11">
        <v>172289</v>
      </c>
      <c r="C11">
        <v>538091</v>
      </c>
      <c r="D11">
        <v>291263</v>
      </c>
      <c r="E11" t="str">
        <f t="shared" si="1"/>
        <v>471.omnetpp</v>
      </c>
      <c r="F11">
        <v>1</v>
      </c>
      <c r="G11">
        <f t="shared" si="2"/>
        <v>1.6905490193802275</v>
      </c>
      <c r="H11" s="8">
        <f t="shared" si="3"/>
        <v>3.1231883637376732</v>
      </c>
      <c r="I11">
        <f t="shared" si="4"/>
        <v>3.1231883637376732</v>
      </c>
      <c r="J11">
        <v>626328</v>
      </c>
      <c r="K11">
        <f t="shared" si="0"/>
        <v>3.6353336544991266</v>
      </c>
    </row>
    <row r="12" spans="1:11">
      <c r="A12" s="2" t="s">
        <v>39</v>
      </c>
      <c r="B12">
        <v>332961</v>
      </c>
      <c r="C12">
        <v>923121</v>
      </c>
      <c r="D12">
        <v>477030</v>
      </c>
      <c r="E12" t="str">
        <f t="shared" si="1"/>
        <v>473.astar</v>
      </c>
      <c r="F12">
        <v>1</v>
      </c>
      <c r="G12">
        <f t="shared" si="2"/>
        <v>1.4326903150819466</v>
      </c>
      <c r="H12" s="8">
        <f t="shared" si="3"/>
        <v>2.7724598376386425</v>
      </c>
      <c r="I12">
        <f t="shared" si="4"/>
        <v>2.7724598376386425</v>
      </c>
      <c r="J12">
        <v>547175</v>
      </c>
      <c r="K12">
        <f t="shared" si="0"/>
        <v>1.6433606338279858</v>
      </c>
    </row>
    <row r="13" spans="1:11">
      <c r="A13" s="2" t="s">
        <v>51</v>
      </c>
      <c r="B13">
        <v>428316</v>
      </c>
      <c r="C13">
        <v>1148536</v>
      </c>
      <c r="D13">
        <v>800763</v>
      </c>
      <c r="E13" t="str">
        <f t="shared" si="1"/>
        <v>483.xalancbmk</v>
      </c>
      <c r="F13">
        <v>1</v>
      </c>
      <c r="G13">
        <f t="shared" si="2"/>
        <v>1.869561258510072</v>
      </c>
      <c r="H13" s="8">
        <f t="shared" si="3"/>
        <v>2.6815155165812157</v>
      </c>
      <c r="I13">
        <f t="shared" si="4"/>
        <v>2.6815155165812157</v>
      </c>
      <c r="J13">
        <v>874879</v>
      </c>
      <c r="K13">
        <f t="shared" si="0"/>
        <v>2.0426017239608139</v>
      </c>
    </row>
    <row r="14" spans="1:11">
      <c r="A14" s="2" t="s">
        <v>3</v>
      </c>
      <c r="B14">
        <v>695365</v>
      </c>
      <c r="C14">
        <v>1008394</v>
      </c>
      <c r="D14">
        <v>917453</v>
      </c>
      <c r="E14" t="str">
        <f t="shared" si="1"/>
        <v>433.milc</v>
      </c>
      <c r="F14">
        <v>1</v>
      </c>
      <c r="G14">
        <f t="shared" si="2"/>
        <v>1.3193833454372883</v>
      </c>
      <c r="H14" s="8">
        <f t="shared" si="3"/>
        <v>1.4501650212478339</v>
      </c>
      <c r="I14">
        <f t="shared" si="4"/>
        <v>1.4501650212478339</v>
      </c>
      <c r="J14">
        <v>934978</v>
      </c>
      <c r="K14">
        <f t="shared" si="0"/>
        <v>1.3445859368820692</v>
      </c>
    </row>
    <row r="15" spans="1:11">
      <c r="A15" t="s">
        <v>42</v>
      </c>
      <c r="B15">
        <v>46571</v>
      </c>
      <c r="C15">
        <v>79378</v>
      </c>
      <c r="D15">
        <v>92154</v>
      </c>
      <c r="E15" t="str">
        <f t="shared" si="1"/>
        <v>444.namd</v>
      </c>
      <c r="F15">
        <v>1</v>
      </c>
      <c r="G15">
        <f t="shared" si="2"/>
        <v>1.9787850808443022</v>
      </c>
      <c r="H15" s="8">
        <f t="shared" si="3"/>
        <v>1.7044512679564536</v>
      </c>
      <c r="I15">
        <f t="shared" si="4"/>
        <v>1.7044512679564536</v>
      </c>
      <c r="J15">
        <v>131123</v>
      </c>
      <c r="K15">
        <f t="shared" si="0"/>
        <v>2.8155504498507655</v>
      </c>
    </row>
    <row r="16" spans="1:11">
      <c r="A16" t="s">
        <v>43</v>
      </c>
      <c r="B16">
        <v>514172</v>
      </c>
      <c r="C16">
        <v>2496350</v>
      </c>
      <c r="D16">
        <v>1727481</v>
      </c>
      <c r="E16" t="str">
        <f t="shared" si="1"/>
        <v>447.dealII</v>
      </c>
      <c r="F16">
        <v>1</v>
      </c>
      <c r="G16">
        <f t="shared" si="2"/>
        <v>3.3597337077864995</v>
      </c>
      <c r="H16" s="8">
        <f t="shared" si="3"/>
        <v>4.8550874026590325</v>
      </c>
      <c r="I16">
        <f t="shared" si="4"/>
        <v>4.8550874026590325</v>
      </c>
      <c r="K16">
        <f t="shared" si="0"/>
        <v>0</v>
      </c>
    </row>
    <row r="17" spans="1:11">
      <c r="A17" t="s">
        <v>44</v>
      </c>
      <c r="B17">
        <v>441169</v>
      </c>
      <c r="C17">
        <v>1990886</v>
      </c>
      <c r="D17">
        <v>1654929</v>
      </c>
      <c r="E17" t="str">
        <f t="shared" si="1"/>
        <v>450.soplex</v>
      </c>
      <c r="F17">
        <v>1</v>
      </c>
      <c r="G17">
        <f t="shared" si="2"/>
        <v>3.7512359209282611</v>
      </c>
      <c r="H17" s="8">
        <f t="shared" si="3"/>
        <v>4.512751349256181</v>
      </c>
      <c r="I17">
        <f t="shared" si="4"/>
        <v>4.512751349256181</v>
      </c>
      <c r="K17">
        <f t="shared" si="0"/>
        <v>0</v>
      </c>
    </row>
    <row r="18" spans="1:11">
      <c r="A18" t="s">
        <v>45</v>
      </c>
      <c r="B18">
        <v>3910</v>
      </c>
      <c r="C18">
        <v>133889</v>
      </c>
      <c r="D18">
        <v>50027</v>
      </c>
      <c r="E18" t="str">
        <f t="shared" si="1"/>
        <v>453.povray</v>
      </c>
      <c r="F18">
        <v>1</v>
      </c>
      <c r="G18">
        <f t="shared" si="2"/>
        <v>12.794629156010231</v>
      </c>
      <c r="H18" s="8">
        <f t="shared" si="3"/>
        <v>34.242710997442458</v>
      </c>
      <c r="I18">
        <f t="shared" si="4"/>
        <v>34.242710997442458</v>
      </c>
      <c r="K18">
        <f t="shared" si="0"/>
        <v>0</v>
      </c>
    </row>
    <row r="19" spans="1:11">
      <c r="A19" t="s">
        <v>4</v>
      </c>
      <c r="B19">
        <v>418876</v>
      </c>
      <c r="C19">
        <v>496593</v>
      </c>
      <c r="D19">
        <v>470846</v>
      </c>
      <c r="E19" t="str">
        <f t="shared" si="1"/>
        <v>470.lbm</v>
      </c>
      <c r="F19">
        <v>1</v>
      </c>
      <c r="G19">
        <f t="shared" si="2"/>
        <v>1.1240701305398255</v>
      </c>
      <c r="H19" s="8">
        <f t="shared" si="3"/>
        <v>1.1855370085657808</v>
      </c>
      <c r="I19">
        <f t="shared" si="4"/>
        <v>1.1855370085657808</v>
      </c>
      <c r="K19">
        <f t="shared" si="0"/>
        <v>0</v>
      </c>
    </row>
    <row r="20" spans="1:11">
      <c r="A20" t="s">
        <v>47</v>
      </c>
      <c r="B20">
        <v>45346</v>
      </c>
      <c r="C20">
        <v>181472</v>
      </c>
      <c r="D20">
        <v>98418</v>
      </c>
      <c r="E20" t="str">
        <f t="shared" si="1"/>
        <v>482.sphinx3</v>
      </c>
      <c r="F20">
        <v>1</v>
      </c>
      <c r="G20">
        <f t="shared" si="2"/>
        <v>2.1703788647289728</v>
      </c>
      <c r="H20" s="8">
        <f t="shared" si="3"/>
        <v>4.0019406342345523</v>
      </c>
      <c r="I20">
        <f t="shared" si="4"/>
        <v>4.0019406342345523</v>
      </c>
      <c r="K20">
        <f t="shared" si="0"/>
        <v>0</v>
      </c>
    </row>
    <row r="22" spans="1:11">
      <c r="B22">
        <f>SUM(B2:B20)</f>
        <v>7386446</v>
      </c>
      <c r="C22">
        <f>SUM(C2:C20)</f>
        <v>16678226</v>
      </c>
      <c r="D22">
        <f>SUM(D2:D20)</f>
        <v>13906261</v>
      </c>
      <c r="E22" t="s">
        <v>63</v>
      </c>
      <c r="F22">
        <v>1</v>
      </c>
      <c r="G22">
        <f>AVERAGE(G2:G20)</f>
        <v>2.8152134888800098</v>
      </c>
      <c r="H22" s="8">
        <f>AVERAGE(H2:H20)</f>
        <v>4.7465205933015158</v>
      </c>
      <c r="I22">
        <f>AVERAGE(I2:I20)</f>
        <v>4.7465205933015158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0"/>
  <sheetViews>
    <sheetView showRuler="0" view="pageLayout" topLeftCell="A20" zoomScale="125" workbookViewId="0">
      <selection activeCell="E15" sqref="E15"/>
    </sheetView>
  </sheetViews>
  <sheetFormatPr baseColWidth="10" defaultRowHeight="13"/>
  <cols>
    <col min="1" max="1" width="18.42578125" customWidth="1"/>
    <col min="5" max="5" width="16" customWidth="1"/>
  </cols>
  <sheetData>
    <row r="1" spans="1:8">
      <c r="A1" t="s">
        <v>6</v>
      </c>
      <c r="B1" t="s">
        <v>26</v>
      </c>
      <c r="C1" t="s">
        <v>27</v>
      </c>
      <c r="D1" t="s">
        <v>28</v>
      </c>
      <c r="F1" t="s">
        <v>23</v>
      </c>
      <c r="G1" t="s">
        <v>28</v>
      </c>
      <c r="H1" t="s">
        <v>27</v>
      </c>
    </row>
    <row r="2" spans="1:8">
      <c r="E2" t="s">
        <v>6</v>
      </c>
    </row>
    <row r="3" spans="1:8">
      <c r="A3" t="s">
        <v>8</v>
      </c>
      <c r="B3">
        <v>0.5</v>
      </c>
      <c r="C3">
        <v>0.5</v>
      </c>
      <c r="D3">
        <v>0.62</v>
      </c>
      <c r="E3" t="s">
        <v>8</v>
      </c>
      <c r="F3">
        <v>1</v>
      </c>
      <c r="G3">
        <f>D3/B3</f>
        <v>1.24</v>
      </c>
      <c r="H3">
        <f>C3/B3</f>
        <v>1</v>
      </c>
    </row>
    <row r="4" spans="1:8">
      <c r="A4" t="s">
        <v>9</v>
      </c>
      <c r="B4">
        <v>10</v>
      </c>
      <c r="C4">
        <v>10.87</v>
      </c>
      <c r="D4">
        <v>11.11</v>
      </c>
      <c r="E4" t="s">
        <v>9</v>
      </c>
      <c r="F4">
        <v>1</v>
      </c>
      <c r="G4">
        <f t="shared" ref="G4:G18" si="0">D4/B4</f>
        <v>1.111</v>
      </c>
      <c r="H4">
        <f t="shared" ref="H4:H18" si="1">C4/B4</f>
        <v>1.087</v>
      </c>
    </row>
    <row r="5" spans="1:8">
      <c r="A5" t="s">
        <v>10</v>
      </c>
      <c r="B5">
        <v>0.23</v>
      </c>
      <c r="C5">
        <v>0.23</v>
      </c>
      <c r="D5">
        <v>0.34</v>
      </c>
      <c r="E5" t="s">
        <v>10</v>
      </c>
      <c r="F5">
        <v>1</v>
      </c>
      <c r="G5">
        <f t="shared" si="0"/>
        <v>1.4782608695652175</v>
      </c>
      <c r="H5">
        <f t="shared" si="1"/>
        <v>1</v>
      </c>
    </row>
    <row r="6" spans="1:8">
      <c r="A6" t="s">
        <v>11</v>
      </c>
      <c r="B6">
        <v>18.87</v>
      </c>
      <c r="C6">
        <v>18.39</v>
      </c>
      <c r="D6">
        <v>18.579999999999998</v>
      </c>
      <c r="E6" t="s">
        <v>24</v>
      </c>
      <c r="F6">
        <v>1</v>
      </c>
      <c r="G6">
        <f t="shared" si="0"/>
        <v>0.98463169051404331</v>
      </c>
      <c r="H6">
        <f t="shared" si="1"/>
        <v>0.9745627980922098</v>
      </c>
    </row>
    <row r="7" spans="1:8">
      <c r="A7" t="s">
        <v>12</v>
      </c>
      <c r="B7">
        <v>19.989999999999998</v>
      </c>
      <c r="C7">
        <v>21.17</v>
      </c>
      <c r="D7">
        <v>21.55</v>
      </c>
      <c r="E7" t="s">
        <v>12</v>
      </c>
      <c r="F7">
        <v>1</v>
      </c>
      <c r="G7">
        <f t="shared" si="0"/>
        <v>1.0780390195097549</v>
      </c>
      <c r="H7">
        <f t="shared" si="1"/>
        <v>1.0590295147573789</v>
      </c>
    </row>
    <row r="8" spans="1:8">
      <c r="A8" t="s">
        <v>13</v>
      </c>
      <c r="B8">
        <v>2.14</v>
      </c>
      <c r="C8">
        <v>2.2799999999999998</v>
      </c>
      <c r="D8">
        <v>3.01</v>
      </c>
      <c r="E8" t="s">
        <v>13</v>
      </c>
      <c r="F8">
        <v>1</v>
      </c>
      <c r="G8">
        <f t="shared" si="0"/>
        <v>1.4065420560747661</v>
      </c>
      <c r="H8">
        <f t="shared" si="1"/>
        <v>1.0654205607476634</v>
      </c>
    </row>
    <row r="9" spans="1:8">
      <c r="A9" t="s">
        <v>14</v>
      </c>
      <c r="B9">
        <v>0.25900000000000001</v>
      </c>
      <c r="C9">
        <v>0.27</v>
      </c>
      <c r="D9">
        <v>0.27</v>
      </c>
      <c r="E9" t="s">
        <v>14</v>
      </c>
      <c r="F9">
        <v>1</v>
      </c>
      <c r="G9">
        <f t="shared" si="0"/>
        <v>1.0424710424710426</v>
      </c>
      <c r="H9">
        <f t="shared" si="1"/>
        <v>1.0424710424710426</v>
      </c>
    </row>
    <row r="10" spans="1:8">
      <c r="A10" t="s">
        <v>15</v>
      </c>
      <c r="B10">
        <v>2.629</v>
      </c>
      <c r="C10">
        <v>2.5990000000000002</v>
      </c>
      <c r="D10">
        <v>3.05</v>
      </c>
      <c r="E10" t="s">
        <v>15</v>
      </c>
      <c r="F10">
        <v>1</v>
      </c>
      <c r="G10">
        <f t="shared" si="0"/>
        <v>1.1601369341955114</v>
      </c>
      <c r="H10">
        <f t="shared" si="1"/>
        <v>0.98858881704070001</v>
      </c>
    </row>
    <row r="11" spans="1:8">
      <c r="A11" t="s">
        <v>7</v>
      </c>
      <c r="E11" t="s">
        <v>7</v>
      </c>
    </row>
    <row r="12" spans="1:8">
      <c r="A12" t="s">
        <v>16</v>
      </c>
      <c r="B12">
        <v>10.16</v>
      </c>
      <c r="C12">
        <v>10.25</v>
      </c>
      <c r="D12">
        <v>10.25</v>
      </c>
      <c r="E12" t="s">
        <v>16</v>
      </c>
      <c r="F12">
        <v>1</v>
      </c>
      <c r="G12">
        <f t="shared" si="0"/>
        <v>1.0088582677165354</v>
      </c>
      <c r="H12">
        <f t="shared" si="1"/>
        <v>1.0088582677165354</v>
      </c>
    </row>
    <row r="13" spans="1:8">
      <c r="A13" t="s">
        <v>17</v>
      </c>
      <c r="B13">
        <v>1.92</v>
      </c>
      <c r="C13">
        <v>2.2799999999999998</v>
      </c>
      <c r="D13">
        <v>2.8</v>
      </c>
      <c r="E13" t="s">
        <v>17</v>
      </c>
      <c r="F13">
        <v>1</v>
      </c>
      <c r="G13">
        <f t="shared" si="0"/>
        <v>1.4583333333333333</v>
      </c>
      <c r="H13">
        <f t="shared" si="1"/>
        <v>1.1875</v>
      </c>
    </row>
    <row r="14" spans="1:8">
      <c r="A14" s="1" t="s">
        <v>18</v>
      </c>
      <c r="B14">
        <v>5.9</v>
      </c>
      <c r="C14">
        <v>5.93</v>
      </c>
      <c r="D14">
        <v>5.69</v>
      </c>
      <c r="E14" t="s">
        <v>18</v>
      </c>
      <c r="F14">
        <v>1</v>
      </c>
      <c r="G14">
        <f t="shared" si="0"/>
        <v>0.96440677966101696</v>
      </c>
      <c r="H14">
        <f t="shared" si="1"/>
        <v>1.0050847457627117</v>
      </c>
    </row>
    <row r="15" spans="1:8">
      <c r="A15" t="s">
        <v>19</v>
      </c>
      <c r="B15">
        <v>1.84</v>
      </c>
      <c r="C15">
        <v>2.69</v>
      </c>
      <c r="D15">
        <v>2.1800000000000002</v>
      </c>
      <c r="E15" s="4" t="s">
        <v>19</v>
      </c>
      <c r="F15">
        <v>1</v>
      </c>
      <c r="G15">
        <f t="shared" si="0"/>
        <v>1.1847826086956521</v>
      </c>
      <c r="H15">
        <f t="shared" si="1"/>
        <v>1.4619565217391304</v>
      </c>
    </row>
    <row r="16" spans="1:8">
      <c r="A16" t="s">
        <v>20</v>
      </c>
      <c r="B16">
        <v>2.78</v>
      </c>
      <c r="C16">
        <v>2.7</v>
      </c>
      <c r="D16">
        <v>4.22</v>
      </c>
      <c r="E16" t="s">
        <v>20</v>
      </c>
      <c r="F16">
        <v>1</v>
      </c>
      <c r="G16">
        <f t="shared" si="0"/>
        <v>1.5179856115107915</v>
      </c>
      <c r="H16">
        <f t="shared" si="1"/>
        <v>0.97122302158273399</v>
      </c>
    </row>
    <row r="17" spans="1:8">
      <c r="A17" t="s">
        <v>21</v>
      </c>
      <c r="B17">
        <v>4.4189999999999996</v>
      </c>
      <c r="C17">
        <v>4.1790000000000003</v>
      </c>
      <c r="D17">
        <v>6.35</v>
      </c>
      <c r="E17" t="s">
        <v>21</v>
      </c>
      <c r="F17">
        <v>1</v>
      </c>
      <c r="G17">
        <f t="shared" si="0"/>
        <v>1.4369766915591764</v>
      </c>
      <c r="H17">
        <f t="shared" si="1"/>
        <v>0.94568906992532265</v>
      </c>
    </row>
    <row r="18" spans="1:8">
      <c r="A18" t="s">
        <v>22</v>
      </c>
      <c r="B18">
        <v>0.98</v>
      </c>
      <c r="C18">
        <v>1.23</v>
      </c>
      <c r="D18">
        <v>1.06</v>
      </c>
      <c r="E18" s="4" t="s">
        <v>22</v>
      </c>
      <c r="F18">
        <v>1</v>
      </c>
      <c r="G18">
        <f t="shared" si="0"/>
        <v>1.0816326530612246</v>
      </c>
      <c r="H18">
        <f t="shared" si="1"/>
        <v>1.2551020408163265</v>
      </c>
    </row>
    <row r="20" spans="1:8">
      <c r="E20" t="s">
        <v>25</v>
      </c>
      <c r="F20">
        <v>1</v>
      </c>
      <c r="G20">
        <f>AVERAGE(G3:G18)</f>
        <v>1.2102705038578712</v>
      </c>
      <c r="H20">
        <f>AVERAGE(H3:H18)</f>
        <v>1.0701657600434504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Performance-SPEC2006</vt:lpstr>
      <vt:lpstr>Investigation</vt:lpstr>
      <vt:lpstr>Characteristics</vt:lpstr>
      <vt:lpstr>MemoryOverhead</vt:lpstr>
      <vt:lpstr>Performance-Multithreading</vt:lpstr>
    </vt:vector>
  </TitlesOfParts>
  <Company>UMass - Amherst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Tongping Liu</dc:creator>
  <cp:lastModifiedBy>Tongping Liu</cp:lastModifiedBy>
  <dcterms:created xsi:type="dcterms:W3CDTF">2013-08-27T12:48:51Z</dcterms:created>
  <dcterms:modified xsi:type="dcterms:W3CDTF">2013-12-23T21:00:24Z</dcterms:modified>
</cp:coreProperties>
</file>